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codeName="ThisWorkbook" defaultThemeVersion="124226"/>
  <mc:AlternateContent xmlns:mc="http://schemas.openxmlformats.org/markup-compatibility/2006">
    <mc:Choice Requires="x15">
      <x15ac:absPath xmlns:x15ac="http://schemas.microsoft.com/office/spreadsheetml/2010/11/ac" url="F:\H29\29競技会\29諏訪大社\"/>
    </mc:Choice>
  </mc:AlternateContent>
  <workbookProtection workbookPassword="CC6F" lockStructure="1"/>
  <bookViews>
    <workbookView xWindow="0" yWindow="0" windowWidth="16740" windowHeight="10785" activeTab="1" xr2:uid="{00000000-000D-0000-FFFF-FFFF00000000}"/>
  </bookViews>
  <sheets>
    <sheet name="注意事項" sheetId="6" r:id="rId1"/>
    <sheet name="個人種目申込一覧表" sheetId="1" r:id="rId2"/>
    <sheet name="リレー申込票" sheetId="2" r:id="rId3"/>
  </sheets>
  <definedNames>
    <definedName name="_xlnm.Print_Area" localSheetId="1">個人種目申込一覧表!$A$1:$U$114</definedName>
    <definedName name="女子">個人種目申込一覧表!$M$14:$M$20</definedName>
    <definedName name="男子">個人種目申込一覧表!$K$14:$K$21</definedName>
    <definedName name="中学生女子">個人種目申込一覧表!$N$14:$N$20</definedName>
    <definedName name="中学生男子">個人種目申込一覧表!$L$14:$L$20</definedName>
  </definedNames>
  <calcPr calcId="171027"/>
</workbook>
</file>

<file path=xl/calcChain.xml><?xml version="1.0" encoding="utf-8"?>
<calcChain xmlns="http://schemas.openxmlformats.org/spreadsheetml/2006/main">
  <c r="G6" i="2" l="1"/>
  <c r="E9" i="1"/>
  <c r="C6" i="2" l="1"/>
  <c r="K10" i="2"/>
  <c r="H1" i="2"/>
  <c r="B1" i="2"/>
  <c r="A16" i="1"/>
  <c r="K65" i="2"/>
  <c r="K60" i="2"/>
  <c r="K55" i="2"/>
  <c r="A96" i="1"/>
  <c r="A76" i="1"/>
  <c r="A56" i="1"/>
  <c r="A36" i="1"/>
  <c r="A95" i="1"/>
  <c r="A75" i="1"/>
  <c r="A55" i="1"/>
  <c r="A35" i="1"/>
  <c r="A15" i="1"/>
  <c r="K50" i="2"/>
  <c r="K45" i="2"/>
  <c r="K40" i="2"/>
  <c r="K35" i="2"/>
  <c r="K30" i="2"/>
  <c r="K25" i="2"/>
  <c r="K20" i="2"/>
  <c r="K15" i="2"/>
  <c r="E6" i="2" l="1"/>
  <c r="I6" i="2"/>
  <c r="H9" i="1" s="1"/>
  <c r="C9" i="1"/>
  <c r="G9" i="1" s="1"/>
  <c r="B9" i="1"/>
  <c r="I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pica001 katuragi</author>
  </authors>
  <commentList>
    <comment ref="F5" authorId="0" shapeId="0" xr:uid="{00000000-0006-0000-0100-000001000000}">
      <text>
        <r>
          <rPr>
            <b/>
            <sz val="9"/>
            <color indexed="81"/>
            <rFont val="MS P ゴシック"/>
            <family val="3"/>
            <charset val="128"/>
          </rPr>
          <t>雨天時に、連絡（中止、日程変更の連絡）が取れる番号を記入してください。</t>
        </r>
      </text>
    </comment>
  </commentList>
</comments>
</file>

<file path=xl/sharedStrings.xml><?xml version="1.0" encoding="utf-8"?>
<sst xmlns="http://schemas.openxmlformats.org/spreadsheetml/2006/main" count="237" uniqueCount="135">
  <si>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</si>
  <si>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</si>
  <si>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</si>
  <si>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</si>
  <si>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</si>
  <si>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</si>
  <si>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</si>
  <si>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</si>
  <si>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</si>
  <si>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リレー申込票</t>
    <rPh sb="3" eb="5">
      <t>モウシコミ</t>
    </rPh>
    <rPh sb="5" eb="6">
      <t>ヒョウ</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</si>
  <si>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</si>
  <si>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</si>
  <si>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</si>
  <si>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略称ｶﾅ（半角）</t>
    <rPh sb="0" eb="2">
      <t>リャクショウ</t>
    </rPh>
    <rPh sb="5" eb="7">
      <t>ハンカク</t>
    </rPh>
    <phoneticPr fontId="1"/>
  </si>
  <si>
    <t>団体名称</t>
    <rPh sb="0" eb="2">
      <t>ダンタイ</t>
    </rPh>
    <rPh sb="2" eb="4">
      <t>メイショウ</t>
    </rPh>
    <phoneticPr fontId="1"/>
  </si>
  <si>
    <t>参加（のべ）人数</t>
    <rPh sb="0" eb="2">
      <t>サンカ</t>
    </rPh>
    <rPh sb="6" eb="8">
      <t>ニンズウ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</si>
  <si>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</si>
  <si>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</si>
  <si>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</si>
  <si>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</si>
  <si>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</si>
  <si>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</si>
  <si>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</si>
  <si>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</si>
  <si>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</si>
  <si>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</si>
  <si>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</si>
  <si>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4×100mR</t>
    <phoneticPr fontId="1"/>
  </si>
  <si>
    <t>(A)</t>
    <phoneticPr fontId="1"/>
  </si>
  <si>
    <t>(B)</t>
    <phoneticPr fontId="1"/>
  </si>
  <si>
    <t>(D)</t>
    <phoneticPr fontId="1"/>
  </si>
  <si>
    <t>(E)</t>
    <phoneticPr fontId="1"/>
  </si>
  <si>
    <t>(F)</t>
    <phoneticPr fontId="1"/>
  </si>
  <si>
    <t>(G)</t>
    <phoneticPr fontId="1"/>
  </si>
  <si>
    <t>ﾅﾝﾊﾞｰ</t>
    <phoneticPr fontId="2"/>
  </si>
  <si>
    <t>400m</t>
  </si>
  <si>
    <t>(Ｃ）</t>
    <phoneticPr fontId="1"/>
  </si>
  <si>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</si>
  <si>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</si>
  <si>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</si>
  <si>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</si>
  <si>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</si>
  <si>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</si>
  <si>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</si>
  <si>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</si>
  <si>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</si>
  <si>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</si>
  <si>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</si>
  <si>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</si>
  <si>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</si>
  <si>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</si>
  <si>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</si>
  <si>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</si>
  <si>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</si>
  <si>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</si>
  <si>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</si>
  <si>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</si>
  <si>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</si>
  <si>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</si>
  <si>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</si>
  <si>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</si>
  <si>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</si>
  <si>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</si>
  <si>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</si>
  <si>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</si>
  <si>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</si>
  <si>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</si>
  <si>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</si>
  <si>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</si>
  <si>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</si>
  <si>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</si>
  <si>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</si>
  <si>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5"/>
  </si>
  <si>
    <t>住所/備考</t>
    <rPh sb="0" eb="2">
      <t>ジュウショ</t>
    </rPh>
    <rPh sb="3" eb="5">
      <t>ビコウ</t>
    </rPh>
    <phoneticPr fontId="2"/>
  </si>
  <si>
    <t>M</t>
    <phoneticPr fontId="1"/>
  </si>
  <si>
    <t>D</t>
    <phoneticPr fontId="1"/>
  </si>
  <si>
    <t>100m</t>
  </si>
  <si>
    <t>1500m</t>
  </si>
  <si>
    <t>個人参加料</t>
    <rPh sb="0" eb="2">
      <t>コジン</t>
    </rPh>
    <rPh sb="2" eb="5">
      <t>サンカリョウ</t>
    </rPh>
    <phoneticPr fontId="2"/>
  </si>
  <si>
    <t>中学生</t>
    <rPh sb="0" eb="3">
      <t>チュウガクセイ</t>
    </rPh>
    <phoneticPr fontId="1"/>
  </si>
  <si>
    <t>一般</t>
    <rPh sb="0" eb="2">
      <t>イッパン</t>
    </rPh>
    <phoneticPr fontId="1"/>
  </si>
  <si>
    <t>一般男子</t>
    <rPh sb="0" eb="2">
      <t>イッパン</t>
    </rPh>
    <rPh sb="2" eb="4">
      <t>ダンシ</t>
    </rPh>
    <phoneticPr fontId="1"/>
  </si>
  <si>
    <t>中学生男子</t>
    <rPh sb="0" eb="3">
      <t>チュウガクセイ</t>
    </rPh>
    <rPh sb="3" eb="5">
      <t>ダンシ</t>
    </rPh>
    <phoneticPr fontId="1"/>
  </si>
  <si>
    <t>中学生女子</t>
    <rPh sb="0" eb="3">
      <t>チュウガクセイ</t>
    </rPh>
    <rPh sb="3" eb="5">
      <t>ジョシ</t>
    </rPh>
    <phoneticPr fontId="1"/>
  </si>
  <si>
    <t>100m</t>
    <phoneticPr fontId="1"/>
  </si>
  <si>
    <t>1500m</t>
    <phoneticPr fontId="1"/>
  </si>
  <si>
    <t>走高跳</t>
    <rPh sb="0" eb="3">
      <t>ハシリタカトビ</t>
    </rPh>
    <phoneticPr fontId="1"/>
  </si>
  <si>
    <t>走幅跳</t>
    <rPh sb="0" eb="3">
      <t>ハシリハバトビ</t>
    </rPh>
    <phoneticPr fontId="1"/>
  </si>
  <si>
    <t>100m</t>
    <phoneticPr fontId="1"/>
  </si>
  <si>
    <t>400m</t>
    <phoneticPr fontId="1"/>
  </si>
  <si>
    <t>砲丸投(5.000kg)</t>
    <rPh sb="0" eb="3">
      <t>ホウガンナゲ</t>
    </rPh>
    <phoneticPr fontId="1"/>
  </si>
  <si>
    <t>100m</t>
    <phoneticPr fontId="1"/>
  </si>
  <si>
    <t>1500m</t>
    <phoneticPr fontId="1"/>
  </si>
  <si>
    <t>砲丸投(4.000kg)</t>
    <rPh sb="0" eb="3">
      <t>ホウガンナゲ</t>
    </rPh>
    <phoneticPr fontId="1"/>
  </si>
  <si>
    <t>100m</t>
    <phoneticPr fontId="1"/>
  </si>
  <si>
    <t>400m</t>
    <phoneticPr fontId="1"/>
  </si>
  <si>
    <t>1500m</t>
    <phoneticPr fontId="1"/>
  </si>
  <si>
    <t>砲丸投(2.721kg)</t>
    <rPh sb="0" eb="3">
      <t>ホウガンナゲ</t>
    </rPh>
    <phoneticPr fontId="1"/>
  </si>
  <si>
    <t>D</t>
    <phoneticPr fontId="1"/>
  </si>
  <si>
    <t>M</t>
    <phoneticPr fontId="1"/>
  </si>
  <si>
    <t>岡谷　太郎</t>
    <rPh sb="0" eb="2">
      <t>オカヤ</t>
    </rPh>
    <rPh sb="3" eb="5">
      <t>タロウ</t>
    </rPh>
    <phoneticPr fontId="2"/>
  </si>
  <si>
    <t>ｵｶﾔ　ﾀﾛｳ</t>
    <phoneticPr fontId="2"/>
  </si>
  <si>
    <t>ナンバー
/学年</t>
    <rPh sb="6" eb="8">
      <t>ガクネン</t>
    </rPh>
    <phoneticPr fontId="1"/>
  </si>
  <si>
    <t>400m</t>
    <phoneticPr fontId="1"/>
  </si>
  <si>
    <t>800m</t>
  </si>
  <si>
    <t>800m</t>
    <phoneticPr fontId="1"/>
  </si>
  <si>
    <t>1500m</t>
    <phoneticPr fontId="1"/>
  </si>
  <si>
    <t>三段跳</t>
    <rPh sb="0" eb="3">
      <t>サンダント</t>
    </rPh>
    <phoneticPr fontId="1"/>
  </si>
  <si>
    <t>砲丸投(7.260kg)</t>
    <rPh sb="0" eb="3">
      <t>ホウガンナゲ</t>
    </rPh>
    <phoneticPr fontId="1"/>
  </si>
  <si>
    <t>800m</t>
    <phoneticPr fontId="1"/>
  </si>
  <si>
    <t>400m</t>
    <phoneticPr fontId="1"/>
  </si>
  <si>
    <t>個人種目申込一覧表／諏訪陸上競技協会</t>
    <rPh sb="0" eb="2">
      <t>コジン</t>
    </rPh>
    <rPh sb="2" eb="4">
      <t>シュモク</t>
    </rPh>
    <rPh sb="4" eb="6">
      <t>モウシコミ</t>
    </rPh>
    <rPh sb="6" eb="8">
      <t>イチラン</t>
    </rPh>
    <rPh sb="8" eb="9">
      <t>ヒョウ</t>
    </rPh>
    <rPh sb="10" eb="12">
      <t>スワ</t>
    </rPh>
    <rPh sb="12" eb="14">
      <t>リクジョウ</t>
    </rPh>
    <rPh sb="14" eb="16">
      <t>キョウギ</t>
    </rPh>
    <rPh sb="16" eb="18">
      <t>キョウカイ</t>
    </rPh>
    <phoneticPr fontId="2"/>
  </si>
  <si>
    <t>参加料</t>
    <rPh sb="0" eb="3">
      <t>サンカリョウ</t>
    </rPh>
    <phoneticPr fontId="1"/>
  </si>
  <si>
    <t>中学</t>
    <rPh sb="0" eb="2">
      <t>チュウガク</t>
    </rPh>
    <phoneticPr fontId="1"/>
  </si>
  <si>
    <t>500円</t>
    <rPh sb="3" eb="4">
      <t>エン</t>
    </rPh>
    <phoneticPr fontId="1"/>
  </si>
  <si>
    <t>（1チーム）</t>
    <phoneticPr fontId="1"/>
  </si>
  <si>
    <t>4×100mR</t>
    <phoneticPr fontId="1"/>
  </si>
  <si>
    <t>参加料／種目</t>
    <rPh sb="0" eb="2">
      <t>サンカ</t>
    </rPh>
    <rPh sb="4" eb="6">
      <t>シュモク</t>
    </rPh>
    <phoneticPr fontId="2"/>
  </si>
  <si>
    <t>男子</t>
    <rPh sb="0" eb="2">
      <t>ダンシ</t>
    </rPh>
    <phoneticPr fontId="1"/>
  </si>
  <si>
    <t>女子</t>
    <rPh sb="0" eb="2">
      <t>ジョシ</t>
    </rPh>
    <phoneticPr fontId="1"/>
  </si>
  <si>
    <t>無</t>
  </si>
  <si>
    <t>大型バスでの
来場の有無→</t>
    <rPh sb="0" eb="2">
      <t>オオガタ</t>
    </rPh>
    <rPh sb="7" eb="9">
      <t>ライジョウ</t>
    </rPh>
    <rPh sb="10" eb="12">
      <t>ウム</t>
    </rPh>
    <phoneticPr fontId="1"/>
  </si>
  <si>
    <t>大学生</t>
    <rPh sb="0" eb="3">
      <t>ダイガクセイ</t>
    </rPh>
    <phoneticPr fontId="1"/>
  </si>
  <si>
    <t>高校生</t>
    <rPh sb="0" eb="3">
      <t>コウコウセイ</t>
    </rPh>
    <phoneticPr fontId="1"/>
  </si>
  <si>
    <t>一般・大学生・高校生</t>
    <rPh sb="0" eb="2">
      <t>イッパン</t>
    </rPh>
    <rPh sb="3" eb="6">
      <t>ダイガクセイ</t>
    </rPh>
    <rPh sb="7" eb="10">
      <t>コウコウセイ</t>
    </rPh>
    <phoneticPr fontId="1"/>
  </si>
  <si>
    <t>500円/1種目</t>
    <rPh sb="3" eb="4">
      <t>エン</t>
    </rPh>
    <rPh sb="6" eb="8">
      <t>シュモク</t>
    </rPh>
    <phoneticPr fontId="1"/>
  </si>
  <si>
    <t>【参加料】</t>
    <rPh sb="1" eb="4">
      <t>サンカリョウ</t>
    </rPh>
    <phoneticPr fontId="1"/>
  </si>
  <si>
    <t>※記入注意事項参照</t>
    <rPh sb="1" eb="3">
      <t>キニュウ</t>
    </rPh>
    <rPh sb="3" eb="5">
      <t>チュウイ</t>
    </rPh>
    <rPh sb="5" eb="7">
      <t>ジコウ</t>
    </rPh>
    <rPh sb="7" eb="9">
      <t>サンショウ</t>
    </rPh>
    <phoneticPr fontId="1"/>
  </si>
  <si>
    <r>
      <t>【大会別特記事項】
○参考記録を必ず入力してください。
○登録番号欄は記入しない。
○出場制限
　特になし
○ナンバー欄は個人種目注意事項参照
○同一クラスに複数チームをエントリー
　する場合は枝記号を付すこと。</t>
    </r>
    <r>
      <rPr>
        <b/>
        <sz val="12"/>
        <color indexed="8"/>
        <rFont val="ＭＳ Ｐゴシック"/>
        <family val="3"/>
        <charset val="128"/>
      </rPr>
      <t xml:space="preserve">
</t>
    </r>
    <rPh sb="1" eb="3">
      <t>タイカイ</t>
    </rPh>
    <rPh sb="3" eb="4">
      <t>ベツ</t>
    </rPh>
    <rPh sb="4" eb="6">
      <t>トッキ</t>
    </rPh>
    <rPh sb="6" eb="8">
      <t>ジコウ</t>
    </rPh>
    <rPh sb="11" eb="13">
      <t>サンコウ</t>
    </rPh>
    <rPh sb="13" eb="15">
      <t>キロク</t>
    </rPh>
    <rPh sb="16" eb="17">
      <t>カナラ</t>
    </rPh>
    <rPh sb="18" eb="20">
      <t>ニュウリョク</t>
    </rPh>
    <rPh sb="29" eb="33">
      <t>トウロクバンゴウ</t>
    </rPh>
    <rPh sb="33" eb="34">
      <t>ラン</t>
    </rPh>
    <rPh sb="35" eb="37">
      <t>キニュウ</t>
    </rPh>
    <rPh sb="43" eb="45">
      <t>シュツジョウ</t>
    </rPh>
    <rPh sb="45" eb="47">
      <t>セイゲン</t>
    </rPh>
    <rPh sb="49" eb="50">
      <t>トク</t>
    </rPh>
    <rPh sb="59" eb="60">
      <t>ラン</t>
    </rPh>
    <rPh sb="73" eb="75">
      <t>ドウイツ</t>
    </rPh>
    <rPh sb="79" eb="81">
      <t>フクスウ</t>
    </rPh>
    <rPh sb="94" eb="96">
      <t>バアイ</t>
    </rPh>
    <rPh sb="97" eb="98">
      <t>エダ</t>
    </rPh>
    <rPh sb="98" eb="100">
      <t>キゴウ</t>
    </rPh>
    <rPh sb="101" eb="102">
      <t>フ</t>
    </rPh>
    <phoneticPr fontId="1"/>
  </si>
  <si>
    <t>協力役員氏名</t>
    <rPh sb="0" eb="2">
      <t>キョウリョク</t>
    </rPh>
    <rPh sb="4" eb="6">
      <t>シメイ</t>
    </rPh>
    <phoneticPr fontId="1"/>
  </si>
  <si>
    <r>
      <t>【記入注意事項】
○公認最高記録を必ず入力して下さい。
　初めて競技をする場合で参考記録がない場合は
　目標記録を入力して下さい。
　この数字を参考に組み分けをしています。
○申込責任者欄は学校長ではなく、顧問等、直接担当者を
　記入すること。
○参加料欄は　</t>
    </r>
    <r>
      <rPr>
        <b/>
        <sz val="10"/>
        <color indexed="10"/>
        <rFont val="ＭＳ Ｐゴシック"/>
        <family val="3"/>
        <charset val="128"/>
      </rPr>
      <t>「上位所属」の選択によって自動的に設定
　されます。
　このとき「上位所属」欄を正しく選択</t>
    </r>
    <r>
      <rPr>
        <b/>
        <sz val="10"/>
        <color indexed="8"/>
        <rFont val="ＭＳ Ｐゴシック"/>
        <family val="3"/>
        <charset val="128"/>
      </rPr>
      <t xml:space="preserve">していないと計算が正
　しく行われませんので注意して下さい。
</t>
    </r>
    <r>
      <rPr>
        <b/>
        <sz val="10"/>
        <color indexed="10"/>
        <rFont val="ＭＳ Ｐゴシック"/>
        <family val="3"/>
        <charset val="128"/>
      </rPr>
      <t xml:space="preserve">
○ナンバー欄
　中学生＝中体連･県陸協共通ナンバー
　高校生＝高体連ナンバー
　クラブチーム･大学生･一般＝記入しない</t>
    </r>
    <r>
      <rPr>
        <b/>
        <sz val="10"/>
        <color indexed="8"/>
        <rFont val="ＭＳ Ｐゴシック"/>
        <family val="3"/>
        <charset val="128"/>
      </rPr>
      <t>。
○出場制限は特にないが健康面を考慮して申し込むこと。
　４種目以上エントリーする場合は、２行（２名分）に渡り
　記入すること。その際、氏名欄も必ず入力すること。
審判員が不足をしています。大会運営にご協力いただける顧問・監督・コーチ・保護者の方（審判員資格不要）は、</t>
    </r>
    <r>
      <rPr>
        <b/>
        <sz val="10"/>
        <color indexed="10"/>
        <rFont val="ＭＳ Ｐゴシック"/>
        <family val="3"/>
        <charset val="128"/>
      </rPr>
      <t>エントリーファイルの協力役員欄に氏名をご記載</t>
    </r>
    <r>
      <rPr>
        <b/>
        <sz val="10"/>
        <color indexed="8"/>
        <rFont val="ＭＳ Ｐゴシック"/>
        <family val="3"/>
        <charset val="128"/>
      </rPr>
      <t xml:space="preserve">ください。
</t>
    </r>
    <r>
      <rPr>
        <b/>
        <sz val="10"/>
        <color indexed="10"/>
        <rFont val="ＭＳ Ｐゴシック"/>
        <family val="3"/>
        <charset val="128"/>
      </rPr>
      <t>重要：駐車場確保の関係から大型バスで来場予定の団体は
　　　「大型バスでの来場の有無」欄の「有」を選択して下さい。</t>
    </r>
    <rPh sb="14" eb="16">
      <t>キロク</t>
    </rPh>
    <rPh sb="17" eb="18">
      <t>カナラ</t>
    </rPh>
    <rPh sb="19" eb="21">
      <t>ニュウリョク</t>
    </rPh>
    <rPh sb="23" eb="24">
      <t>クダ</t>
    </rPh>
    <rPh sb="29" eb="30">
      <t>ハジ</t>
    </rPh>
    <rPh sb="32" eb="34">
      <t>キョウギ</t>
    </rPh>
    <rPh sb="37" eb="39">
      <t>バアイ</t>
    </rPh>
    <rPh sb="40" eb="42">
      <t>サンコウ</t>
    </rPh>
    <rPh sb="42" eb="44">
      <t>キロク</t>
    </rPh>
    <rPh sb="47" eb="49">
      <t>バアイ</t>
    </rPh>
    <rPh sb="52" eb="54">
      <t>モクヒョウ</t>
    </rPh>
    <rPh sb="54" eb="56">
      <t>キロク</t>
    </rPh>
    <rPh sb="57" eb="59">
      <t>ニュウリョク</t>
    </rPh>
    <rPh sb="61" eb="62">
      <t>クダ</t>
    </rPh>
    <rPh sb="69" eb="71">
      <t>スウジ</t>
    </rPh>
    <rPh sb="72" eb="74">
      <t>サンコウ</t>
    </rPh>
    <rPh sb="75" eb="76">
      <t>ク</t>
    </rPh>
    <rPh sb="77" eb="78">
      <t>ワ</t>
    </rPh>
    <rPh sb="126" eb="129">
      <t>サンカリョウ</t>
    </rPh>
    <rPh sb="129" eb="130">
      <t>ラン</t>
    </rPh>
    <rPh sb="133" eb="135">
      <t>ジョウイ</t>
    </rPh>
    <rPh sb="135" eb="137">
      <t>ショゾク</t>
    </rPh>
    <rPh sb="139" eb="141">
      <t>センタク</t>
    </rPh>
    <rPh sb="145" eb="148">
      <t>ジドウテキ</t>
    </rPh>
    <rPh sb="149" eb="151">
      <t>セッテイ</t>
    </rPh>
    <rPh sb="165" eb="167">
      <t>ジョウイ</t>
    </rPh>
    <rPh sb="167" eb="169">
      <t>ショゾク</t>
    </rPh>
    <rPh sb="170" eb="171">
      <t>ラン</t>
    </rPh>
    <rPh sb="172" eb="173">
      <t>タダ</t>
    </rPh>
    <rPh sb="175" eb="177">
      <t>センタク</t>
    </rPh>
    <rPh sb="183" eb="185">
      <t>ケイサン</t>
    </rPh>
    <rPh sb="186" eb="187">
      <t>タダ</t>
    </rPh>
    <rPh sb="191" eb="192">
      <t>オコナ</t>
    </rPh>
    <rPh sb="199" eb="201">
      <t>チュウイ</t>
    </rPh>
    <rPh sb="203" eb="204">
      <t>クダ</t>
    </rPh>
    <rPh sb="214" eb="215">
      <t>ラン</t>
    </rPh>
    <rPh sb="217" eb="220">
      <t>チュウガクセイ</t>
    </rPh>
    <rPh sb="221" eb="224">
      <t>チュウタイレン</t>
    </rPh>
    <rPh sb="225" eb="226">
      <t>ケン</t>
    </rPh>
    <rPh sb="226" eb="228">
      <t>リッキョウ</t>
    </rPh>
    <rPh sb="228" eb="230">
      <t>キョウツウ</t>
    </rPh>
    <rPh sb="236" eb="239">
      <t>コウコウセイ</t>
    </rPh>
    <rPh sb="240" eb="243">
      <t>コウタイレン</t>
    </rPh>
    <rPh sb="256" eb="259">
      <t>ダイガクセイ</t>
    </rPh>
    <rPh sb="260" eb="262">
      <t>イッパン</t>
    </rPh>
    <rPh sb="263" eb="265">
      <t>キニュウ</t>
    </rPh>
    <rPh sb="272" eb="274">
      <t>シュツジョウ</t>
    </rPh>
    <rPh sb="274" eb="276">
      <t>セイゲン</t>
    </rPh>
    <rPh sb="277" eb="278">
      <t>トク</t>
    </rPh>
    <rPh sb="282" eb="285">
      <t>ケンコウメン</t>
    </rPh>
    <rPh sb="286" eb="288">
      <t>コウリョ</t>
    </rPh>
    <rPh sb="290" eb="291">
      <t>モウ</t>
    </rPh>
    <rPh sb="292" eb="293">
      <t>コ</t>
    </rPh>
    <rPh sb="300" eb="302">
      <t>シュモク</t>
    </rPh>
    <rPh sb="302" eb="304">
      <t>イジョウ</t>
    </rPh>
    <rPh sb="311" eb="313">
      <t>バアイ</t>
    </rPh>
    <rPh sb="316" eb="317">
      <t>ギョウ</t>
    </rPh>
    <rPh sb="319" eb="321">
      <t>メイブン</t>
    </rPh>
    <rPh sb="323" eb="324">
      <t>ワタ</t>
    </rPh>
    <rPh sb="327" eb="329">
      <t>キニュウ</t>
    </rPh>
    <rPh sb="336" eb="337">
      <t>サイ</t>
    </rPh>
    <rPh sb="338" eb="341">
      <t>シメイラン</t>
    </rPh>
    <rPh sb="342" eb="343">
      <t>カナラ</t>
    </rPh>
    <rPh sb="344" eb="346">
      <t>ニュウリョク</t>
    </rPh>
    <rPh sb="415" eb="417">
      <t>キョウリョク</t>
    </rPh>
    <rPh sb="434" eb="436">
      <t>ジュウヨウ</t>
    </rPh>
    <rPh sb="437" eb="440">
      <t>チュウシャジョウ</t>
    </rPh>
    <rPh sb="440" eb="442">
      <t>カクホ</t>
    </rPh>
    <rPh sb="443" eb="445">
      <t>カンケイ</t>
    </rPh>
    <rPh sb="447" eb="449">
      <t>オオガタ</t>
    </rPh>
    <rPh sb="452" eb="454">
      <t>ライジョウ</t>
    </rPh>
    <rPh sb="454" eb="456">
      <t>ヨテイ</t>
    </rPh>
    <rPh sb="457" eb="459">
      <t>ダンタイ</t>
    </rPh>
    <rPh sb="465" eb="467">
      <t>オオガタ</t>
    </rPh>
    <rPh sb="471" eb="473">
      <t>ライジョウ</t>
    </rPh>
    <rPh sb="474" eb="476">
      <t>ウム</t>
    </rPh>
    <rPh sb="477" eb="478">
      <t>ラン</t>
    </rPh>
    <rPh sb="480" eb="481">
      <t>ア</t>
    </rPh>
    <rPh sb="483" eb="485">
      <t>センタク</t>
    </rPh>
    <rPh sb="487" eb="488">
      <t>クダ</t>
    </rPh>
    <phoneticPr fontId="1"/>
  </si>
  <si>
    <t>※ＴＥＬ</t>
    <phoneticPr fontId="2"/>
  </si>
  <si>
    <r>
      <t xml:space="preserve">第90回諏訪大社陸上競技大会 </t>
    </r>
    <r>
      <rPr>
        <b/>
        <sz val="10"/>
        <color indexed="10"/>
        <rFont val="ＭＳ Ｐゴシック"/>
        <family val="3"/>
        <charset val="128"/>
      </rPr>
      <t>※締切9/19</t>
    </r>
    <rPh sb="16" eb="18">
      <t>シメキリ</t>
    </rPh>
    <phoneticPr fontId="1"/>
  </si>
  <si>
    <t>250円/1種目</t>
    <rPh sb="3" eb="4">
      <t>エン</t>
    </rPh>
    <rPh sb="6" eb="8">
      <t>シュモク</t>
    </rPh>
    <phoneticPr fontId="1"/>
  </si>
  <si>
    <t>250円</t>
    <rPh sb="3" eb="4">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</si>
</sst>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quot;¥&quot;#,##0;[Red]&quot;¥&quot;#,##0"/>
    <numFmt numFmtId="177" formatCode="0_ "/>
    <numFmt numFmtId="178" formatCode="#,##0;[Red]#,##0"/>
    <numFmt numFmtId="179" formatCode="#,##0_ "/>
  </numFmts>
  <fonts count="25">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b/>
      <sz val="12"/>
      <color indexed="8"/>
      <name val="ＭＳ Ｐゴシック"/>
      <family val="3"/>
      <charset val="128"/>
    </font>
    <font>
      <b/>
      <sz val="10"/>
      <color indexed="10"/>
      <name val="ＭＳ Ｐゴシック"/>
      <family val="3"/>
      <charset val="128"/>
    </font>
    <font>
      <b/>
      <sz val="10"/>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b/>
      <sz val="14"/>
      <name val="ＭＳ Ｐゴシック"/>
      <family val="3"/>
      <charset val="128"/>
      <scheme val="minor"/>
    </font>
    <font>
      <b/>
      <sz val="14"/>
      <color rgb="FFFF0000"/>
      <name val="ＭＳ Ｐゴシック"/>
      <family val="3"/>
      <charset val="128"/>
      <scheme val="minor"/>
    </font>
    <font>
      <sz val="12"/>
      <color rgb="FFFF0000"/>
      <name val="ＭＳ Ｐゴシック"/>
      <family val="3"/>
      <charset val="128"/>
      <scheme val="minor"/>
    </font>
    <font>
      <b/>
      <sz val="10"/>
      <color rgb="FFFF0000"/>
      <name val="ＭＳ Ｐゴシック"/>
      <family val="3"/>
      <charset val="128"/>
      <scheme val="minor"/>
    </font>
    <font>
      <b/>
      <sz val="10"/>
      <color theme="1"/>
      <name val="ＭＳ Ｐゴシック"/>
      <family val="3"/>
      <charset val="128"/>
      <scheme val="minor"/>
    </font>
    <font>
      <b/>
      <sz val="9"/>
      <color indexed="81"/>
      <name val="MS P ゴシック"/>
      <family val="3"/>
      <charset val="128"/>
    </font>
  </fonts>
  <fills count="12">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rgb="FFCCFF99"/>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00B0F0"/>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FFF00"/>
        <bgColor indexed="64"/>
      </patternFill>
    </fill>
  </fills>
  <borders count="70">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rgb="FF0070C0"/>
      </left>
      <right style="thin">
        <color rgb="FF0070C0"/>
      </right>
      <top style="thin">
        <color rgb="FF0070C0"/>
      </top>
      <bottom style="thin">
        <color rgb="FF0070C0"/>
      </bottom>
      <diagonal/>
    </border>
    <border>
      <left style="thin">
        <color rgb="FFFF0000"/>
      </left>
      <right style="thin">
        <color rgb="FFFF0000"/>
      </right>
      <top style="thin">
        <color rgb="FFFF0000"/>
      </top>
      <bottom style="thin">
        <color rgb="FFFF0000"/>
      </bottom>
      <diagonal/>
    </border>
  </borders>
  <cellStyleXfs count="2">
    <xf numFmtId="0" fontId="0" fillId="0" borderId="0">
      <alignment vertical="center"/>
    </xf>
    <xf numFmtId="0" fontId="9" fillId="0" borderId="0">
      <alignment vertical="center"/>
    </xf>
  </cellStyleXfs>
  <cellXfs count="208">
    <xf numFmtId="0" fontId="0" fillId="0" borderId="0" xfId="0">
      <alignment vertical="center"/>
    </xf>
    <xf numFmtId="0" fontId="0" fillId="0" borderId="0" xfId="0"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lignment vertical="center"/>
    </xf>
    <xf numFmtId="0" fontId="10" fillId="0" borderId="0" xfId="0" applyFont="1" applyFill="1">
      <alignment vertical="center"/>
    </xf>
    <xf numFmtId="176" fontId="0" fillId="0" borderId="4"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4"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5" xfId="0" applyBorder="1">
      <alignment vertical="center"/>
    </xf>
    <xf numFmtId="0" fontId="15" fillId="0" borderId="6" xfId="0" applyFont="1" applyBorder="1" applyAlignment="1">
      <alignment horizontal="center" vertical="center" wrapText="1"/>
    </xf>
    <xf numFmtId="0" fontId="0" fillId="0" borderId="7" xfId="0" applyBorder="1" applyAlignment="1">
      <alignment vertical="center" wrapText="1"/>
    </xf>
    <xf numFmtId="0" fontId="15" fillId="0" borderId="8" xfId="0" applyFont="1" applyBorder="1" applyAlignment="1">
      <alignment horizontal="center" vertical="center" wrapText="1"/>
    </xf>
    <xf numFmtId="0" fontId="0" fillId="0" borderId="9" xfId="0" applyBorder="1" applyAlignment="1">
      <alignment vertical="center" wrapText="1"/>
    </xf>
    <xf numFmtId="0" fontId="0" fillId="0" borderId="0" xfId="0" applyBorder="1">
      <alignment vertical="center"/>
    </xf>
    <xf numFmtId="0" fontId="16" fillId="0" borderId="0" xfId="0" applyFont="1" applyBorder="1" applyAlignment="1">
      <alignment vertical="center"/>
    </xf>
    <xf numFmtId="0" fontId="15"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17" fillId="0" borderId="0" xfId="0" applyFont="1">
      <alignment vertical="center"/>
    </xf>
    <xf numFmtId="0" fontId="0" fillId="0" borderId="0" xfId="0" applyFill="1" applyAlignment="1">
      <alignment vertical="top" wrapText="1"/>
    </xf>
    <xf numFmtId="0" fontId="11" fillId="0" borderId="0" xfId="0" applyFont="1" applyFill="1" applyAlignment="1">
      <alignment vertical="center" wrapText="1"/>
    </xf>
    <xf numFmtId="0" fontId="11" fillId="0" borderId="0" xfId="0" applyFont="1">
      <alignment vertical="center"/>
    </xf>
    <xf numFmtId="0" fontId="10" fillId="0" borderId="0" xfId="0" applyFont="1">
      <alignment vertical="center"/>
    </xf>
    <xf numFmtId="0" fontId="0" fillId="0" borderId="0" xfId="0" applyAlignment="1">
      <alignment horizontal="center" vertical="center"/>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0" fillId="0" borderId="13" xfId="0" applyFill="1" applyBorder="1" applyAlignment="1">
      <alignment horizontal="center" vertical="center" wrapText="1"/>
    </xf>
    <xf numFmtId="0" fontId="16"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178" fontId="0" fillId="0" borderId="4" xfId="0" applyNumberFormat="1" applyBorder="1" applyAlignment="1">
      <alignment horizontal="center" vertical="center"/>
    </xf>
    <xf numFmtId="177" fontId="0" fillId="0" borderId="4" xfId="0" applyNumberFormat="1" applyBorder="1" applyAlignment="1">
      <alignment horizontal="center" vertical="center"/>
    </xf>
    <xf numFmtId="49" fontId="0" fillId="0" borderId="0" xfId="0" applyNumberFormat="1" applyAlignment="1">
      <alignment horizontal="center" vertical="center"/>
    </xf>
    <xf numFmtId="0" fontId="0" fillId="4" borderId="14" xfId="0" applyFill="1" applyBorder="1" applyProtection="1">
      <alignment vertical="center"/>
      <protection locked="0"/>
    </xf>
    <xf numFmtId="0" fontId="0" fillId="4" borderId="15" xfId="0" applyFill="1" applyBorder="1" applyProtection="1">
      <alignment vertical="center"/>
      <protection locked="0"/>
    </xf>
    <xf numFmtId="0" fontId="0" fillId="4" borderId="16" xfId="0" applyFill="1" applyBorder="1" applyProtection="1">
      <alignment vertical="center"/>
      <protection locked="0"/>
    </xf>
    <xf numFmtId="0" fontId="0" fillId="4" borderId="17" xfId="0" applyFill="1" applyBorder="1" applyProtection="1">
      <alignment vertical="center"/>
      <protection locked="0"/>
    </xf>
    <xf numFmtId="0" fontId="0" fillId="4" borderId="18" xfId="0" applyFill="1" applyBorder="1" applyProtection="1">
      <alignment vertical="center"/>
      <protection locked="0"/>
    </xf>
    <xf numFmtId="0" fontId="13" fillId="4" borderId="4" xfId="0" applyFont="1" applyFill="1" applyBorder="1" applyAlignment="1" applyProtection="1">
      <alignment horizontal="center" vertical="center"/>
      <protection locked="0"/>
    </xf>
    <xf numFmtId="0" fontId="0" fillId="4" borderId="19" xfId="0" applyFill="1" applyBorder="1" applyProtection="1">
      <alignment vertical="center"/>
      <protection locked="0"/>
    </xf>
    <xf numFmtId="0" fontId="18" fillId="0" borderId="0" xfId="0" applyFont="1" applyAlignment="1">
      <alignment horizontal="center" vertical="center"/>
    </xf>
    <xf numFmtId="0" fontId="18" fillId="0" borderId="0" xfId="0" applyFont="1">
      <alignment vertical="center"/>
    </xf>
    <xf numFmtId="0" fontId="18" fillId="0" borderId="0" xfId="0" applyFont="1" applyBorder="1">
      <alignment vertical="center"/>
    </xf>
    <xf numFmtId="0" fontId="19" fillId="0" borderId="0" xfId="0" applyFont="1" applyFill="1" applyAlignment="1">
      <alignment vertical="center"/>
    </xf>
    <xf numFmtId="0" fontId="10" fillId="5" borderId="0" xfId="0" applyFont="1" applyFill="1">
      <alignment vertical="center"/>
    </xf>
    <xf numFmtId="0" fontId="0" fillId="6" borderId="1" xfId="0" applyFill="1" applyBorder="1">
      <alignment vertical="center"/>
    </xf>
    <xf numFmtId="0" fontId="0" fillId="6" borderId="1" xfId="0" applyFill="1" applyBorder="1" applyAlignment="1">
      <alignment horizontal="center" vertical="center"/>
    </xf>
    <xf numFmtId="0" fontId="0" fillId="6" borderId="10" xfId="0" applyFill="1" applyBorder="1">
      <alignment vertical="center"/>
    </xf>
    <xf numFmtId="0" fontId="0" fillId="6" borderId="10" xfId="0" applyFill="1" applyBorder="1" applyAlignment="1">
      <alignment horizontal="center" vertical="center"/>
    </xf>
    <xf numFmtId="0" fontId="0" fillId="7" borderId="20" xfId="0" applyFill="1" applyBorder="1" applyAlignment="1" applyProtection="1">
      <alignment horizontal="center" vertical="center"/>
      <protection locked="0"/>
    </xf>
    <xf numFmtId="0" fontId="0" fillId="7" borderId="21" xfId="0" applyFill="1" applyBorder="1" applyAlignment="1" applyProtection="1">
      <alignment horizontal="center" vertical="center"/>
      <protection locked="0"/>
    </xf>
    <xf numFmtId="0" fontId="0" fillId="7" borderId="22" xfId="0" applyFill="1" applyBorder="1" applyAlignment="1" applyProtection="1">
      <alignment horizontal="center" vertical="center"/>
      <protection locked="0"/>
    </xf>
    <xf numFmtId="0" fontId="0" fillId="7" borderId="23" xfId="0" applyFill="1" applyBorder="1" applyAlignment="1" applyProtection="1">
      <alignment horizontal="center" vertical="center"/>
      <protection locked="0"/>
    </xf>
    <xf numFmtId="0" fontId="13" fillId="7" borderId="24" xfId="0" applyFont="1" applyFill="1" applyBorder="1" applyAlignment="1" applyProtection="1">
      <alignment horizontal="center" vertical="center"/>
      <protection locked="0"/>
    </xf>
    <xf numFmtId="0" fontId="4" fillId="2"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16" fillId="4" borderId="25" xfId="0" applyFont="1" applyFill="1" applyBorder="1" applyAlignment="1" applyProtection="1">
      <alignment horizontal="center" vertical="center" wrapText="1"/>
      <protection locked="0"/>
    </xf>
    <xf numFmtId="0" fontId="0" fillId="4" borderId="26" xfId="0" applyFill="1" applyBorder="1" applyProtection="1">
      <alignment vertical="center"/>
      <protection locked="0"/>
    </xf>
    <xf numFmtId="0" fontId="0" fillId="4" borderId="27" xfId="0" applyFill="1" applyBorder="1" applyProtection="1">
      <alignment vertical="center"/>
      <protection locked="0"/>
    </xf>
    <xf numFmtId="0" fontId="13" fillId="0" borderId="5" xfId="0" applyFont="1" applyBorder="1" applyAlignment="1">
      <alignment horizontal="center" vertical="center"/>
    </xf>
    <xf numFmtId="0" fontId="0" fillId="0" borderId="0" xfId="0" applyAlignment="1">
      <alignment horizontal="center" vertical="center"/>
    </xf>
    <xf numFmtId="0" fontId="16" fillId="4" borderId="28" xfId="0" applyFont="1" applyFill="1" applyBorder="1" applyAlignment="1" applyProtection="1">
      <alignment horizontal="center" vertical="center" shrinkToFit="1"/>
      <protection locked="0"/>
    </xf>
    <xf numFmtId="0" fontId="20" fillId="0" borderId="0" xfId="0" applyFont="1">
      <alignment vertical="center"/>
    </xf>
    <xf numFmtId="0" fontId="0" fillId="0" borderId="0" xfId="0" applyAlignment="1">
      <alignment horizontal="center" vertical="center"/>
    </xf>
    <xf numFmtId="0" fontId="0" fillId="0" borderId="0" xfId="0" applyFill="1" applyBorder="1" applyAlignment="1" applyProtection="1">
      <alignment horizontal="center" vertical="center"/>
    </xf>
    <xf numFmtId="0" fontId="0" fillId="6" borderId="29" xfId="0" applyFill="1" applyBorder="1" applyAlignment="1" applyProtection="1">
      <alignment horizontal="center" vertical="center"/>
    </xf>
    <xf numFmtId="0" fontId="0" fillId="6" borderId="30" xfId="0" applyFill="1" applyBorder="1" applyAlignment="1" applyProtection="1">
      <alignment horizontal="center" vertical="center"/>
    </xf>
    <xf numFmtId="0" fontId="0" fillId="0" borderId="0" xfId="0" applyFill="1" applyBorder="1" applyAlignment="1">
      <alignment horizontal="center" vertical="center" shrinkToFit="1"/>
    </xf>
    <xf numFmtId="49" fontId="19"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8" fillId="0" borderId="10" xfId="0" applyNumberFormat="1" applyFont="1" applyFill="1" applyBorder="1" applyAlignment="1">
      <alignment horizontal="center" vertical="center"/>
    </xf>
    <xf numFmtId="0" fontId="0" fillId="8" borderId="10" xfId="0" applyFont="1" applyFill="1" applyBorder="1" applyAlignment="1">
      <alignment horizontal="center" vertical="center" wrapText="1"/>
    </xf>
    <xf numFmtId="0" fontId="0" fillId="8" borderId="10" xfId="0" applyFont="1" applyFill="1" applyBorder="1" applyAlignment="1">
      <alignment horizontal="center" vertical="center" shrinkToFit="1"/>
    </xf>
    <xf numFmtId="0" fontId="16" fillId="0" borderId="0" xfId="0" applyFont="1" applyFill="1" applyBorder="1" applyAlignment="1">
      <alignment vertical="top" wrapText="1"/>
    </xf>
    <xf numFmtId="0" fontId="21" fillId="0" borderId="0" xfId="0" applyFont="1" applyAlignment="1">
      <alignment vertical="center" wrapText="1"/>
    </xf>
    <xf numFmtId="0" fontId="21" fillId="0" borderId="0" xfId="0" applyFont="1" applyAlignment="1">
      <alignment vertical="center"/>
    </xf>
    <xf numFmtId="0" fontId="0" fillId="0" borderId="31" xfId="0" applyBorder="1" applyAlignment="1" applyProtection="1">
      <alignment horizontal="center" vertical="center"/>
    </xf>
    <xf numFmtId="0" fontId="0" fillId="0" borderId="3" xfId="0" applyBorder="1" applyAlignment="1" applyProtection="1">
      <alignment horizontal="center" vertical="center"/>
    </xf>
    <xf numFmtId="0" fontId="13" fillId="0" borderId="32"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33" xfId="0" applyFont="1" applyBorder="1" applyAlignment="1" applyProtection="1">
      <alignment horizontal="center" vertical="center"/>
    </xf>
    <xf numFmtId="179" fontId="0" fillId="0" borderId="34" xfId="0" applyNumberFormat="1" applyFill="1" applyBorder="1" applyAlignment="1" applyProtection="1">
      <alignment horizontal="center" vertical="center"/>
    </xf>
    <xf numFmtId="5" fontId="0" fillId="0" borderId="5" xfId="0" applyNumberFormat="1" applyBorder="1" applyAlignment="1" applyProtection="1">
      <alignment horizontal="center" vertical="center"/>
    </xf>
    <xf numFmtId="176" fontId="0" fillId="0" borderId="31" xfId="0" applyNumberFormat="1" applyBorder="1" applyAlignment="1" applyProtection="1">
      <alignment horizontal="center" vertical="center"/>
    </xf>
    <xf numFmtId="0" fontId="0" fillId="6" borderId="33" xfId="0" applyFill="1" applyBorder="1" applyAlignment="1" applyProtection="1">
      <alignment horizontal="center" vertical="center"/>
    </xf>
    <xf numFmtId="0" fontId="0" fillId="6" borderId="35" xfId="0" applyFill="1" applyBorder="1" applyAlignment="1" applyProtection="1">
      <alignment horizontal="center" vertical="center"/>
    </xf>
    <xf numFmtId="0" fontId="17" fillId="0" borderId="36" xfId="0" applyFont="1" applyBorder="1">
      <alignment vertical="center"/>
    </xf>
    <xf numFmtId="0" fontId="17" fillId="0" borderId="1" xfId="0" applyFont="1" applyBorder="1" applyAlignment="1">
      <alignment vertical="center" shrinkToFit="1"/>
    </xf>
    <xf numFmtId="0" fontId="12" fillId="0" borderId="29" xfId="0" applyFont="1" applyBorder="1" applyAlignment="1">
      <alignment horizontal="right" vertical="center"/>
    </xf>
    <xf numFmtId="0" fontId="12" fillId="0" borderId="37" xfId="0" applyFont="1" applyBorder="1" applyAlignment="1">
      <alignment horizontal="right" vertical="center"/>
    </xf>
    <xf numFmtId="0" fontId="12" fillId="0" borderId="30" xfId="0" applyFont="1" applyBorder="1" applyAlignment="1">
      <alignment horizontal="right" vertical="center"/>
    </xf>
    <xf numFmtId="0" fontId="12" fillId="0" borderId="38" xfId="0" applyFont="1" applyBorder="1" applyAlignment="1">
      <alignment horizontal="right" vertical="center"/>
    </xf>
    <xf numFmtId="0" fontId="0" fillId="9" borderId="10" xfId="0" applyFill="1" applyBorder="1" applyProtection="1">
      <alignment vertical="center"/>
      <protection locked="0"/>
    </xf>
    <xf numFmtId="0" fontId="0" fillId="9" borderId="10" xfId="0" applyFill="1" applyBorder="1" applyAlignment="1" applyProtection="1">
      <alignment horizontal="center" vertical="center"/>
      <protection locked="0"/>
    </xf>
    <xf numFmtId="0" fontId="0" fillId="9" borderId="30" xfId="0" applyFill="1" applyBorder="1" applyAlignment="1" applyProtection="1">
      <alignment horizontal="center" vertical="center"/>
      <protection locked="0"/>
    </xf>
    <xf numFmtId="0" fontId="0" fillId="9" borderId="35"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5" xfId="0" applyFill="1" applyBorder="1" applyAlignment="1" applyProtection="1">
      <alignment horizontal="center" vertical="center"/>
      <protection locked="0"/>
    </xf>
    <xf numFmtId="0" fontId="0" fillId="9" borderId="39" xfId="0" applyFill="1" applyBorder="1" applyAlignment="1" applyProtection="1">
      <alignment horizontal="center" vertical="center"/>
      <protection locked="0"/>
    </xf>
    <xf numFmtId="0" fontId="0" fillId="9" borderId="31" xfId="0" applyFill="1" applyBorder="1" applyAlignment="1" applyProtection="1">
      <alignment horizontal="center" vertical="center"/>
      <protection locked="0"/>
    </xf>
    <xf numFmtId="176" fontId="0" fillId="0" borderId="4" xfId="0" applyNumberFormat="1" applyFill="1" applyBorder="1" applyAlignment="1" applyProtection="1">
      <alignment horizontal="center" vertical="center"/>
    </xf>
    <xf numFmtId="0" fontId="0" fillId="0" borderId="34" xfId="0" applyFill="1" applyBorder="1" applyAlignment="1" applyProtection="1">
      <alignment horizontal="center" vertical="center"/>
    </xf>
    <xf numFmtId="0" fontId="0" fillId="10" borderId="10" xfId="0" applyFont="1" applyFill="1" applyBorder="1" applyAlignment="1">
      <alignment horizontal="center" vertical="center" shrinkToFit="1"/>
    </xf>
    <xf numFmtId="0" fontId="0" fillId="8" borderId="68" xfId="0" applyFont="1" applyFill="1" applyBorder="1" applyAlignment="1">
      <alignment horizontal="center" vertical="center" wrapText="1"/>
    </xf>
    <xf numFmtId="0" fontId="0" fillId="8" borderId="68" xfId="0" applyFont="1" applyFill="1" applyBorder="1" applyAlignment="1">
      <alignment horizontal="center" vertical="center" shrinkToFit="1"/>
    </xf>
    <xf numFmtId="49" fontId="0" fillId="0" borderId="68" xfId="0" applyNumberFormat="1" applyFont="1" applyFill="1" applyBorder="1" applyAlignment="1">
      <alignment horizontal="center" vertical="center"/>
    </xf>
    <xf numFmtId="49" fontId="18" fillId="0" borderId="68" xfId="0" applyNumberFormat="1" applyFont="1" applyFill="1" applyBorder="1" applyAlignment="1">
      <alignment horizontal="center" vertical="center"/>
    </xf>
    <xf numFmtId="0" fontId="0" fillId="10" borderId="69" xfId="0" applyFont="1" applyFill="1" applyBorder="1" applyAlignment="1">
      <alignment horizontal="center" vertical="center" shrinkToFit="1"/>
    </xf>
    <xf numFmtId="49" fontId="18" fillId="0" borderId="69" xfId="0" applyNumberFormat="1" applyFont="1" applyFill="1" applyBorder="1" applyAlignment="1">
      <alignment horizontal="center" vertical="center"/>
    </xf>
    <xf numFmtId="0" fontId="22" fillId="0" borderId="24" xfId="0" applyFont="1" applyFill="1" applyBorder="1" applyAlignment="1">
      <alignment horizontal="center" vertical="center" wrapText="1" shrinkToFit="1"/>
    </xf>
    <xf numFmtId="0" fontId="18" fillId="9" borderId="31" xfId="0" applyFont="1" applyFill="1" applyBorder="1" applyAlignment="1" applyProtection="1">
      <alignment horizontal="center" vertical="center"/>
      <protection locked="0"/>
    </xf>
    <xf numFmtId="0" fontId="0" fillId="0" borderId="40" xfId="0" applyBorder="1">
      <alignment vertical="center"/>
    </xf>
    <xf numFmtId="0" fontId="0" fillId="0" borderId="41" xfId="0" applyBorder="1" applyAlignment="1">
      <alignment horizontal="center" vertical="center"/>
    </xf>
    <xf numFmtId="0" fontId="0" fillId="0" borderId="42" xfId="0" applyBorder="1">
      <alignment vertical="center"/>
    </xf>
    <xf numFmtId="0" fontId="0" fillId="0" borderId="43" xfId="0" applyBorder="1" applyAlignment="1">
      <alignment horizontal="center" vertical="center"/>
    </xf>
    <xf numFmtId="0" fontId="0" fillId="0" borderId="0" xfId="0" applyAlignment="1">
      <alignment horizontal="center" vertical="center"/>
    </xf>
    <xf numFmtId="49" fontId="11" fillId="0" borderId="5" xfId="0" applyNumberFormat="1" applyFont="1" applyFill="1" applyBorder="1" applyAlignment="1" applyProtection="1">
      <alignment horizontal="center" vertical="center"/>
    </xf>
    <xf numFmtId="0" fontId="0" fillId="4" borderId="64" xfId="0" applyFill="1" applyBorder="1" applyAlignment="1" applyProtection="1">
      <alignment horizontal="center" vertical="center"/>
      <protection locked="0"/>
    </xf>
    <xf numFmtId="0" fontId="0" fillId="4" borderId="65" xfId="0" applyFill="1" applyBorder="1" applyAlignment="1" applyProtection="1">
      <alignment horizontal="center" vertical="center"/>
      <protection locked="0"/>
    </xf>
    <xf numFmtId="0" fontId="0" fillId="4" borderId="66" xfId="0" applyFill="1" applyBorder="1" applyAlignment="1" applyProtection="1">
      <alignment horizontal="center" vertical="center"/>
      <protection locked="0"/>
    </xf>
    <xf numFmtId="0" fontId="0" fillId="4" borderId="67" xfId="0" applyFill="1" applyBorder="1" applyAlignment="1" applyProtection="1">
      <alignment horizontal="center" vertical="center"/>
      <protection locked="0"/>
    </xf>
    <xf numFmtId="0" fontId="11" fillId="0" borderId="1" xfId="0" applyFont="1" applyBorder="1" applyAlignment="1">
      <alignment horizontal="center" vertical="center"/>
    </xf>
    <xf numFmtId="0" fontId="4" fillId="2" borderId="0" xfId="0" applyFont="1" applyFill="1" applyAlignment="1">
      <alignment horizontal="left" vertical="center"/>
    </xf>
    <xf numFmtId="0" fontId="4" fillId="3" borderId="0" xfId="0" applyFont="1" applyFill="1" applyAlignment="1">
      <alignment horizontal="left" vertical="center"/>
    </xf>
    <xf numFmtId="0" fontId="23" fillId="11" borderId="58" xfId="0" applyFont="1" applyFill="1" applyBorder="1" applyAlignment="1">
      <alignment horizontal="left" vertical="top" wrapText="1"/>
    </xf>
    <xf numFmtId="0" fontId="23" fillId="11" borderId="12" xfId="0" applyFont="1" applyFill="1" applyBorder="1" applyAlignment="1">
      <alignment horizontal="left" vertical="top" wrapText="1"/>
    </xf>
    <xf numFmtId="0" fontId="23" fillId="11" borderId="59" xfId="0" applyFont="1" applyFill="1" applyBorder="1" applyAlignment="1">
      <alignment horizontal="left" vertical="top" wrapText="1"/>
    </xf>
    <xf numFmtId="0" fontId="23" fillId="11" borderId="60" xfId="0" applyFont="1" applyFill="1" applyBorder="1" applyAlignment="1">
      <alignment horizontal="left" vertical="top" wrapText="1"/>
    </xf>
    <xf numFmtId="0" fontId="23" fillId="11" borderId="0" xfId="0" applyFont="1" applyFill="1" applyBorder="1" applyAlignment="1">
      <alignment horizontal="left" vertical="top" wrapText="1"/>
    </xf>
    <xf numFmtId="0" fontId="23" fillId="11" borderId="61" xfId="0" applyFont="1" applyFill="1" applyBorder="1" applyAlignment="1">
      <alignment horizontal="left" vertical="top" wrapText="1"/>
    </xf>
    <xf numFmtId="0" fontId="23" fillId="11" borderId="62" xfId="0" applyFont="1" applyFill="1" applyBorder="1" applyAlignment="1">
      <alignment horizontal="left" vertical="top" wrapText="1"/>
    </xf>
    <xf numFmtId="0" fontId="23" fillId="11" borderId="63" xfId="0" applyFont="1" applyFill="1" applyBorder="1" applyAlignment="1">
      <alignment horizontal="left" vertical="top" wrapText="1"/>
    </xf>
    <xf numFmtId="0" fontId="23" fillId="11" borderId="25" xfId="0" applyFont="1" applyFill="1" applyBorder="1" applyAlignment="1">
      <alignment horizontal="left" vertical="top" wrapText="1"/>
    </xf>
    <xf numFmtId="0" fontId="0" fillId="0" borderId="51" xfId="0" applyBorder="1" applyAlignment="1">
      <alignment horizontal="center" vertical="center"/>
    </xf>
    <xf numFmtId="0" fontId="0" fillId="9" borderId="10" xfId="0" applyFill="1" applyBorder="1" applyAlignment="1" applyProtection="1">
      <alignment horizontal="center" vertical="center" shrinkToFit="1"/>
      <protection locked="0"/>
    </xf>
    <xf numFmtId="0" fontId="0" fillId="9" borderId="10" xfId="0" applyFill="1" applyBorder="1" applyAlignment="1" applyProtection="1">
      <alignment horizontal="center" vertical="center"/>
      <protection locked="0"/>
    </xf>
    <xf numFmtId="0" fontId="0" fillId="0" borderId="34" xfId="0" applyBorder="1" applyAlignment="1">
      <alignment horizontal="center" vertical="center"/>
    </xf>
    <xf numFmtId="0" fontId="0" fillId="9" borderId="5" xfId="0" applyFill="1" applyBorder="1" applyAlignment="1" applyProtection="1">
      <alignment horizontal="center" vertical="center" shrinkToFit="1"/>
      <protection locked="0"/>
    </xf>
    <xf numFmtId="0" fontId="0" fillId="9" borderId="5" xfId="0" applyFill="1" applyBorder="1" applyAlignment="1" applyProtection="1">
      <alignment horizontal="center" vertical="center"/>
      <protection locked="0"/>
    </xf>
    <xf numFmtId="0" fontId="13" fillId="0" borderId="32" xfId="0" applyFont="1" applyBorder="1" applyAlignment="1" applyProtection="1">
      <alignment horizontal="center" vertical="center" wrapText="1"/>
    </xf>
    <xf numFmtId="0" fontId="13" fillId="0" borderId="33" xfId="0" applyFont="1" applyBorder="1" applyAlignment="1" applyProtection="1">
      <alignment horizontal="center" vertical="center"/>
    </xf>
    <xf numFmtId="0" fontId="0" fillId="6" borderId="57" xfId="0" applyFill="1" applyBorder="1" applyAlignment="1">
      <alignment horizontal="center" vertical="center"/>
    </xf>
    <xf numFmtId="0" fontId="0" fillId="6" borderId="51" xfId="0" applyFill="1" applyBorder="1" applyAlignment="1">
      <alignment horizontal="center" vertical="center"/>
    </xf>
    <xf numFmtId="0" fontId="0" fillId="6" borderId="1" xfId="0" applyFill="1" applyBorder="1" applyAlignment="1">
      <alignment horizontal="center" vertical="center"/>
    </xf>
    <xf numFmtId="0" fontId="0" fillId="6" borderId="10" xfId="0" applyFill="1" applyBorder="1" applyAlignment="1">
      <alignment horizontal="center" vertical="center"/>
    </xf>
    <xf numFmtId="0" fontId="11" fillId="6" borderId="1"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0" fillId="0" borderId="32"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xf>
    <xf numFmtId="0" fontId="0" fillId="0" borderId="2" xfId="0" applyBorder="1" applyAlignment="1">
      <alignment horizontal="center" vertical="center"/>
    </xf>
    <xf numFmtId="0" fontId="12" fillId="0" borderId="52" xfId="0" applyFont="1" applyFill="1" applyBorder="1" applyAlignment="1">
      <alignment horizontal="center" vertical="center"/>
    </xf>
    <xf numFmtId="0" fontId="0" fillId="0" borderId="53" xfId="0" applyFill="1" applyBorder="1" applyAlignment="1" applyProtection="1">
      <alignment horizontal="center" vertical="center"/>
    </xf>
    <xf numFmtId="0" fontId="0" fillId="0" borderId="54" xfId="0" applyFill="1" applyBorder="1" applyAlignment="1" applyProtection="1">
      <alignment horizontal="center" vertical="center"/>
    </xf>
    <xf numFmtId="0" fontId="0" fillId="0" borderId="53" xfId="0" applyFill="1" applyBorder="1" applyAlignment="1">
      <alignment horizontal="center" vertical="center"/>
    </xf>
    <xf numFmtId="0" fontId="0" fillId="0" borderId="48" xfId="0" applyFill="1" applyBorder="1" applyAlignment="1">
      <alignment horizontal="center" vertical="center"/>
    </xf>
    <xf numFmtId="0" fontId="0" fillId="0" borderId="55" xfId="0" applyFill="1" applyBorder="1" applyAlignment="1" applyProtection="1">
      <alignment horizontal="center" vertical="center"/>
    </xf>
    <xf numFmtId="0" fontId="0" fillId="0" borderId="51" xfId="0" applyBorder="1" applyAlignment="1">
      <alignment horizontal="center" vertical="center" wrapText="1"/>
    </xf>
    <xf numFmtId="49" fontId="0" fillId="9" borderId="30" xfId="0" applyNumberFormat="1" applyFill="1" applyBorder="1" applyAlignment="1" applyProtection="1">
      <alignment horizontal="left" vertical="center"/>
      <protection locked="0"/>
    </xf>
    <xf numFmtId="49" fontId="0" fillId="9" borderId="38" xfId="0" applyNumberFormat="1" applyFill="1" applyBorder="1" applyAlignment="1" applyProtection="1">
      <alignment horizontal="left" vertical="center"/>
      <protection locked="0"/>
    </xf>
    <xf numFmtId="49" fontId="0" fillId="9" borderId="56" xfId="0" applyNumberFormat="1" applyFill="1" applyBorder="1" applyAlignment="1" applyProtection="1">
      <alignment horizontal="center" vertical="center"/>
      <protection locked="0"/>
    </xf>
    <xf numFmtId="49" fontId="0" fillId="9" borderId="37" xfId="0" applyNumberFormat="1" applyFill="1" applyBorder="1" applyAlignment="1" applyProtection="1">
      <alignment horizontal="center" vertical="center"/>
      <protection locked="0"/>
    </xf>
    <xf numFmtId="49" fontId="0" fillId="9" borderId="30" xfId="0" applyNumberFormat="1" applyFill="1" applyBorder="1" applyAlignment="1" applyProtection="1">
      <alignment horizontal="center" vertical="center"/>
      <protection locked="0"/>
    </xf>
    <xf numFmtId="49" fontId="0" fillId="9" borderId="38" xfId="0" applyNumberFormat="1" applyFill="1" applyBorder="1" applyAlignment="1" applyProtection="1">
      <alignment horizontal="center" vertical="center"/>
      <protection locked="0"/>
    </xf>
    <xf numFmtId="49" fontId="0" fillId="9" borderId="47" xfId="0" applyNumberFormat="1" applyFill="1" applyBorder="1" applyAlignment="1" applyProtection="1">
      <alignment horizontal="center" vertical="center"/>
      <protection locked="0"/>
    </xf>
    <xf numFmtId="49" fontId="0" fillId="9" borderId="44"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0" borderId="33" xfId="0" applyBorder="1" applyAlignment="1">
      <alignment horizontal="center" vertical="center"/>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xf>
    <xf numFmtId="0" fontId="0" fillId="0" borderId="31" xfId="0" applyFont="1" applyFill="1" applyBorder="1" applyAlignment="1">
      <alignment horizontal="center" vertical="center"/>
    </xf>
    <xf numFmtId="49" fontId="0" fillId="9" borderId="29" xfId="0" applyNumberFormat="1" applyFill="1" applyBorder="1" applyAlignment="1" applyProtection="1">
      <alignment horizontal="left" vertical="center"/>
      <protection locked="0"/>
    </xf>
    <xf numFmtId="49" fontId="0" fillId="9" borderId="47" xfId="0" applyNumberFormat="1" applyFill="1" applyBorder="1" applyAlignment="1" applyProtection="1">
      <alignment horizontal="left" vertical="center"/>
      <protection locked="0"/>
    </xf>
    <xf numFmtId="49" fontId="0" fillId="9" borderId="44" xfId="0" applyNumberFormat="1" applyFill="1" applyBorder="1" applyAlignment="1" applyProtection="1">
      <alignment horizontal="left" vertical="center"/>
      <protection locked="0"/>
    </xf>
    <xf numFmtId="0" fontId="0" fillId="0" borderId="13" xfId="0" applyFill="1" applyBorder="1" applyAlignment="1">
      <alignment horizontal="center" vertical="center"/>
    </xf>
    <xf numFmtId="0" fontId="0" fillId="9" borderId="36"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0" borderId="49" xfId="0" applyBorder="1" applyAlignment="1">
      <alignment horizontal="center" vertical="center"/>
    </xf>
    <xf numFmtId="0" fontId="0" fillId="0" borderId="50" xfId="0" applyBorder="1" applyAlignment="1">
      <alignment horizontal="center" vertical="center"/>
    </xf>
    <xf numFmtId="0" fontId="0" fillId="6" borderId="49" xfId="0" applyFill="1" applyBorder="1" applyAlignment="1">
      <alignment horizontal="center" vertical="center"/>
    </xf>
    <xf numFmtId="49" fontId="0" fillId="9" borderId="39" xfId="0" applyNumberFormat="1" applyFill="1" applyBorder="1" applyAlignment="1" applyProtection="1">
      <alignment horizontal="left" vertical="center"/>
      <protection locked="0"/>
    </xf>
    <xf numFmtId="49" fontId="0" fillId="9" borderId="45" xfId="0" applyNumberFormat="1" applyFill="1" applyBorder="1" applyAlignment="1" applyProtection="1">
      <alignment horizontal="left" vertical="center"/>
      <protection locked="0"/>
    </xf>
    <xf numFmtId="49" fontId="0" fillId="9" borderId="46" xfId="0" applyNumberFormat="1" applyFill="1" applyBorder="1" applyAlignment="1" applyProtection="1">
      <alignment horizontal="left" vertical="center"/>
      <protection locked="0"/>
    </xf>
    <xf numFmtId="0" fontId="0" fillId="0" borderId="0" xfId="0" applyAlignment="1">
      <alignment horizontal="right" vertical="center" shrinkToFit="1"/>
    </xf>
    <xf numFmtId="0" fontId="0" fillId="0" borderId="0" xfId="0" applyFont="1" applyAlignment="1">
      <alignment horizontal="right" vertical="center" shrinkToFit="1"/>
    </xf>
    <xf numFmtId="0" fontId="16" fillId="11" borderId="58" xfId="0" applyFont="1" applyFill="1" applyBorder="1" applyAlignment="1">
      <alignment horizontal="left" vertical="top" wrapText="1"/>
    </xf>
    <xf numFmtId="0" fontId="16" fillId="11" borderId="12" xfId="0" applyFont="1" applyFill="1" applyBorder="1" applyAlignment="1">
      <alignment horizontal="left" vertical="top" wrapText="1"/>
    </xf>
    <xf numFmtId="0" fontId="16" fillId="11" borderId="59" xfId="0" applyFont="1" applyFill="1" applyBorder="1" applyAlignment="1">
      <alignment horizontal="left" vertical="top" wrapText="1"/>
    </xf>
    <xf numFmtId="0" fontId="16" fillId="11" borderId="60" xfId="0" applyFont="1" applyFill="1" applyBorder="1" applyAlignment="1">
      <alignment horizontal="left" vertical="top" wrapText="1"/>
    </xf>
    <xf numFmtId="0" fontId="16" fillId="11" borderId="0" xfId="0" applyFont="1" applyFill="1" applyBorder="1" applyAlignment="1">
      <alignment horizontal="left" vertical="top" wrapText="1"/>
    </xf>
    <xf numFmtId="0" fontId="16" fillId="11" borderId="61" xfId="0" applyFont="1" applyFill="1" applyBorder="1" applyAlignment="1">
      <alignment horizontal="left" vertical="top" wrapText="1"/>
    </xf>
    <xf numFmtId="0" fontId="16" fillId="11" borderId="62" xfId="0" applyFont="1" applyFill="1" applyBorder="1" applyAlignment="1">
      <alignment horizontal="left" vertical="top" wrapText="1"/>
    </xf>
    <xf numFmtId="0" fontId="16" fillId="11" borderId="63" xfId="0" applyFont="1" applyFill="1" applyBorder="1" applyAlignment="1">
      <alignment horizontal="left" vertical="top" wrapText="1"/>
    </xf>
    <xf numFmtId="0" fontId="16" fillId="11" borderId="25" xfId="0" applyFont="1" applyFill="1" applyBorder="1" applyAlignment="1">
      <alignment horizontal="left" vertical="top" wrapText="1"/>
    </xf>
  </cellXfs>
  <cellStyles count="2">
    <cellStyle name="標準" xfId="0" builtinId="0"/>
    <cellStyle name="標準 2" xfId="1" xr:uid="{00000000-0005-0000-0000-000001000000}"/>
  </cellStyles>
  <dxfs count="14">
    <dxf>
      <fill>
        <patternFill>
          <bgColor rgb="FFCCFFFF"/>
        </patternFill>
      </fill>
    </dxf>
    <dxf>
      <fill>
        <patternFill>
          <bgColor rgb="FFFFCCFF"/>
        </patternFill>
      </fill>
    </dxf>
    <dxf>
      <fill>
        <patternFill>
          <bgColor rgb="FFCCFFFF"/>
        </patternFill>
      </fill>
    </dxf>
    <dxf>
      <fill>
        <patternFill>
          <bgColor rgb="FFFFCCFF"/>
        </patternFill>
      </fill>
    </dxf>
    <dxf>
      <font>
        <b/>
        <i val="0"/>
        <color rgb="FFFF0000"/>
      </font>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topLeftCell="A10" zoomScaleNormal="100" workbookViewId="0">
      <selection activeCell="B33" sqref="B33"/>
    </sheetView>
  </sheetViews>
  <sheetFormatPr defaultRowHeight="18.75"/>
  <cols>
    <col min="1" max="1" width="3.875" style="67" customWidth="1"/>
    <col min="2" max="3" width="4.375" style="67" customWidth="1"/>
    <col min="4" max="4" width="97.75" style="67" customWidth="1"/>
    <col min="5" max="6" width="4.375" style="67" customWidth="1"/>
    <col min="7" max="16384" width="9" style="67"/>
  </cols>
  <sheetData>
    <row r="2" spans="2:7">
      <c r="B2" s="136" t="s">
        <v>39</v>
      </c>
      <c r="C2" s="136"/>
      <c r="D2" s="136"/>
      <c r="E2" s="136"/>
      <c r="F2" s="66"/>
    </row>
    <row r="3" spans="2:7">
      <c r="B3" s="68"/>
      <c r="C3" s="68"/>
      <c r="D3" s="68"/>
      <c r="E3" s="68"/>
      <c r="F3" s="68"/>
    </row>
    <row r="4" spans="2:7">
      <c r="C4" s="137" t="s">
        <v>40</v>
      </c>
      <c r="D4" s="137"/>
      <c r="E4" s="137"/>
      <c r="F4" s="69"/>
      <c r="G4" s="69"/>
    </row>
    <row r="5" spans="2:7">
      <c r="D5" s="67" t="s">
        <v>41</v>
      </c>
    </row>
    <row r="6" spans="2:7">
      <c r="D6" s="67" t="s">
        <v>42</v>
      </c>
    </row>
    <row r="7" spans="2:7">
      <c r="D7" s="67" t="s">
        <v>43</v>
      </c>
    </row>
    <row r="8" spans="2:7">
      <c r="C8" s="137" t="s">
        <v>44</v>
      </c>
      <c r="D8" s="137"/>
      <c r="E8" s="137"/>
      <c r="F8" s="69"/>
      <c r="G8" s="69"/>
    </row>
    <row r="9" spans="2:7">
      <c r="D9" s="67" t="s">
        <v>45</v>
      </c>
    </row>
    <row r="10" spans="2:7">
      <c r="D10" s="67" t="s">
        <v>46</v>
      </c>
    </row>
    <row r="11" spans="2:7">
      <c r="D11" s="67" t="s">
        <v>47</v>
      </c>
    </row>
    <row r="12" spans="2:7">
      <c r="D12" s="67" t="s">
        <v>48</v>
      </c>
    </row>
    <row r="13" spans="2:7">
      <c r="D13" s="67" t="s">
        <v>49</v>
      </c>
    </row>
    <row r="14" spans="2:7">
      <c r="D14" s="67" t="s">
        <v>50</v>
      </c>
    </row>
    <row r="15" spans="2:7">
      <c r="D15" s="67" t="s">
        <v>51</v>
      </c>
    </row>
    <row r="16" spans="2:7">
      <c r="D16" s="67" t="s">
        <v>52</v>
      </c>
    </row>
    <row r="17" spans="3:7">
      <c r="D17" s="67" t="s">
        <v>72</v>
      </c>
    </row>
    <row r="18" spans="3:7">
      <c r="C18" s="137" t="s">
        <v>53</v>
      </c>
      <c r="D18" s="137"/>
      <c r="E18" s="137"/>
      <c r="F18" s="69"/>
      <c r="G18" s="69"/>
    </row>
    <row r="19" spans="3:7">
      <c r="D19" s="67" t="s">
        <v>54</v>
      </c>
    </row>
    <row r="20" spans="3:7">
      <c r="D20" s="67" t="s">
        <v>55</v>
      </c>
    </row>
    <row r="21" spans="3:7">
      <c r="D21" s="67" t="s">
        <v>56</v>
      </c>
    </row>
    <row r="22" spans="3:7">
      <c r="D22" s="67" t="s">
        <v>57</v>
      </c>
    </row>
    <row r="23" spans="3:7">
      <c r="D23" s="67" t="s">
        <v>58</v>
      </c>
    </row>
    <row r="24" spans="3:7">
      <c r="C24" s="67" t="s">
        <v>59</v>
      </c>
      <c r="D24" s="67" t="s">
        <v>60</v>
      </c>
    </row>
    <row r="25" spans="3:7">
      <c r="D25" s="67" t="s">
        <v>61</v>
      </c>
    </row>
    <row r="26" spans="3:7">
      <c r="D26" s="67" t="s">
        <v>62</v>
      </c>
    </row>
    <row r="27" spans="3:7">
      <c r="D27" s="67" t="s">
        <v>63</v>
      </c>
    </row>
    <row r="28" spans="3:7">
      <c r="D28" s="67" t="s">
        <v>64</v>
      </c>
    </row>
    <row r="29" spans="3:7">
      <c r="D29" s="67" t="s">
        <v>65</v>
      </c>
    </row>
    <row r="30" spans="3:7">
      <c r="D30" s="67" t="s">
        <v>66</v>
      </c>
    </row>
    <row r="31" spans="3:7">
      <c r="D31" s="67" t="s">
        <v>67</v>
      </c>
    </row>
    <row r="32" spans="3:7">
      <c r="D32" s="67" t="s">
        <v>68</v>
      </c>
    </row>
    <row r="33" spans="4:4">
      <c r="D33" s="67" t="s">
        <v>69</v>
      </c>
    </row>
    <row r="34" spans="4:4">
      <c r="D34" s="67" t="s">
        <v>70</v>
      </c>
    </row>
    <row r="35" spans="4:4">
      <c r="D35" s="67" t="s">
        <v>71</v>
      </c>
    </row>
  </sheetData>
  <mergeCells count="4">
    <mergeCell ref="B2:E2"/>
    <mergeCell ref="C4:E4"/>
    <mergeCell ref="C8:E8"/>
    <mergeCell ref="C18:E18"/>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M117"/>
  <sheetViews>
    <sheetView tabSelected="1" zoomScaleNormal="100" workbookViewId="0">
      <selection activeCell="B1" sqref="B1:F1"/>
    </sheetView>
  </sheetViews>
  <sheetFormatPr defaultRowHeight="13.5"/>
  <cols>
    <col min="1" max="1" width="1.7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2.375" hidden="1" customWidth="1"/>
    <col min="11" max="11" width="19.625" hidden="1" customWidth="1"/>
    <col min="12" max="12" width="15.25" hidden="1" customWidth="1"/>
    <col min="13" max="13" width="11.875" hidden="1" customWidth="1"/>
    <col min="14" max="15" width="15.25" hidden="1" customWidth="1"/>
    <col min="16" max="16" width="11.875" hidden="1" customWidth="1"/>
    <col min="17" max="20" width="8.375" hidden="1" customWidth="1"/>
    <col min="21" max="21" width="1.75" customWidth="1"/>
    <col min="22" max="22" width="19" customWidth="1"/>
    <col min="23" max="25" width="19" style="1" customWidth="1"/>
    <col min="26" max="26" width="21.75" style="1" bestFit="1" customWidth="1"/>
    <col min="27" max="27" width="16.375" style="1" bestFit="1" customWidth="1"/>
    <col min="28" max="28" width="9" style="1" customWidth="1"/>
    <col min="29" max="37" width="9" customWidth="1"/>
  </cols>
  <sheetData>
    <row r="1" spans="1:39" ht="25.5" customHeight="1" thickBot="1">
      <c r="B1" s="165" t="s">
        <v>132</v>
      </c>
      <c r="C1" s="165"/>
      <c r="D1" s="165"/>
      <c r="E1" s="165"/>
      <c r="F1" s="165"/>
      <c r="G1" s="180" t="s">
        <v>111</v>
      </c>
      <c r="H1" s="180"/>
      <c r="I1" s="180"/>
      <c r="V1" s="138" t="s">
        <v>130</v>
      </c>
      <c r="W1" s="139"/>
      <c r="X1" s="140"/>
      <c r="Y1" s="29"/>
      <c r="Z1" s="29"/>
      <c r="AA1" s="29"/>
      <c r="AB1" s="29"/>
      <c r="AC1" s="29"/>
      <c r="AD1" s="29"/>
      <c r="AE1" s="29"/>
    </row>
    <row r="2" spans="1:39" ht="6.75" customHeight="1" thickTop="1" thickBot="1">
      <c r="V2" s="141"/>
      <c r="W2" s="142"/>
      <c r="X2" s="143"/>
      <c r="Y2" s="29"/>
      <c r="Z2" s="29"/>
      <c r="AA2" s="29"/>
      <c r="AB2" s="29"/>
      <c r="AC2" s="29"/>
      <c r="AD2" s="29"/>
      <c r="AE2" s="29"/>
    </row>
    <row r="3" spans="1:39" ht="27" customHeight="1">
      <c r="B3" s="188" t="s">
        <v>37</v>
      </c>
      <c r="C3" s="169"/>
      <c r="D3" s="166" t="s">
        <v>14</v>
      </c>
      <c r="E3" s="167"/>
      <c r="F3" s="168" t="s">
        <v>0</v>
      </c>
      <c r="G3" s="169"/>
      <c r="H3" s="167" t="s">
        <v>13</v>
      </c>
      <c r="I3" s="170"/>
      <c r="V3" s="141"/>
      <c r="W3" s="142"/>
      <c r="X3" s="143"/>
      <c r="Y3" s="87"/>
      <c r="Z3" s="87"/>
      <c r="AA3" s="87"/>
      <c r="AB3" s="87"/>
      <c r="AC3" s="87"/>
      <c r="AD3" s="87"/>
      <c r="AE3" s="32"/>
    </row>
    <row r="4" spans="1:39" ht="27" customHeight="1">
      <c r="B4" s="174"/>
      <c r="C4" s="175"/>
      <c r="D4" s="176"/>
      <c r="E4" s="177"/>
      <c r="F4" s="176"/>
      <c r="G4" s="178"/>
      <c r="H4" s="176"/>
      <c r="I4" s="179"/>
      <c r="V4" s="141"/>
      <c r="W4" s="142"/>
      <c r="X4" s="143"/>
      <c r="Y4" s="87"/>
      <c r="Z4" s="87"/>
      <c r="AA4" s="87"/>
      <c r="AB4" s="87"/>
      <c r="AC4" s="87"/>
      <c r="AD4" s="87"/>
      <c r="AE4" s="32"/>
    </row>
    <row r="5" spans="1:39" ht="27" customHeight="1">
      <c r="B5" s="171" t="s">
        <v>1</v>
      </c>
      <c r="C5" s="25" t="s">
        <v>2</v>
      </c>
      <c r="D5" s="172"/>
      <c r="E5" s="173"/>
      <c r="F5" s="135" t="s">
        <v>131</v>
      </c>
      <c r="G5" s="185"/>
      <c r="H5" s="186"/>
      <c r="I5" s="187"/>
      <c r="V5" s="141"/>
      <c r="W5" s="142"/>
      <c r="X5" s="143"/>
      <c r="Y5" s="87"/>
      <c r="Z5" s="87"/>
      <c r="AA5" s="87"/>
      <c r="AB5" s="87"/>
      <c r="AC5" s="87"/>
      <c r="AD5" s="87"/>
      <c r="AE5" s="32"/>
    </row>
    <row r="6" spans="1:39" ht="27" customHeight="1" thickBot="1">
      <c r="B6" s="150"/>
      <c r="C6" s="73" t="s">
        <v>73</v>
      </c>
      <c r="D6" s="194"/>
      <c r="E6" s="195"/>
      <c r="F6" s="196"/>
      <c r="G6" s="130" t="s">
        <v>129</v>
      </c>
      <c r="H6" s="172"/>
      <c r="I6" s="187"/>
      <c r="V6" s="141"/>
      <c r="W6" s="142"/>
      <c r="X6" s="143"/>
      <c r="Y6" s="87"/>
      <c r="Z6" s="87"/>
      <c r="AA6" s="87"/>
      <c r="AB6" s="87"/>
      <c r="AC6" s="87"/>
      <c r="AD6" s="87"/>
      <c r="AE6" s="32"/>
    </row>
    <row r="7" spans="1:39" ht="27" customHeight="1" thickBot="1">
      <c r="B7" s="4" t="s">
        <v>21</v>
      </c>
      <c r="C7" s="5"/>
      <c r="D7" s="6"/>
      <c r="E7" s="6"/>
      <c r="F7" s="5"/>
      <c r="G7" s="4"/>
      <c r="H7" s="123" t="s">
        <v>121</v>
      </c>
      <c r="I7" s="124" t="s">
        <v>120</v>
      </c>
      <c r="V7" s="141"/>
      <c r="W7" s="142"/>
      <c r="X7" s="143"/>
      <c r="Y7" s="87"/>
      <c r="Z7" s="87"/>
      <c r="AA7" s="87"/>
      <c r="AB7" s="87"/>
      <c r="AC7" s="87"/>
      <c r="AD7" s="87"/>
      <c r="AE7" s="33"/>
    </row>
    <row r="8" spans="1:39" ht="27" customHeight="1">
      <c r="B8" s="153" t="s">
        <v>24</v>
      </c>
      <c r="C8" s="154"/>
      <c r="D8" s="7"/>
      <c r="E8" s="91" t="s">
        <v>117</v>
      </c>
      <c r="G8" s="92" t="s">
        <v>78</v>
      </c>
      <c r="H8" s="93" t="s">
        <v>25</v>
      </c>
      <c r="I8" s="94" t="s">
        <v>26</v>
      </c>
      <c r="V8" s="141"/>
      <c r="W8" s="142"/>
      <c r="X8" s="143"/>
      <c r="Y8" s="87"/>
      <c r="Z8" s="87"/>
      <c r="AA8" s="87"/>
      <c r="AB8" s="87"/>
      <c r="AC8" s="87"/>
      <c r="AD8" s="87"/>
      <c r="AE8" s="53"/>
      <c r="AF8" s="53"/>
      <c r="AG8" s="53"/>
      <c r="AH8" s="53"/>
      <c r="AI8" s="53"/>
      <c r="AJ8" s="53"/>
    </row>
    <row r="9" spans="1:39" ht="27" customHeight="1" thickBot="1">
      <c r="B9" s="115">
        <f>SUM(A15+A35+A55+A75+A95)</f>
        <v>0</v>
      </c>
      <c r="C9" s="90">
        <f>SUM(A16+A36+A56+A76+A96)</f>
        <v>0</v>
      </c>
      <c r="D9" s="7"/>
      <c r="E9" s="114">
        <f>IF(B4="",0,IF(B4="中学生",250,500))</f>
        <v>0</v>
      </c>
      <c r="G9" s="95">
        <f>C9*E9</f>
        <v>0</v>
      </c>
      <c r="H9" s="96">
        <f>リレー申込票!I6</f>
        <v>0</v>
      </c>
      <c r="I9" s="97">
        <f>SUM(G9:H9)</f>
        <v>0</v>
      </c>
      <c r="V9" s="141"/>
      <c r="W9" s="142"/>
      <c r="X9" s="143"/>
      <c r="Y9" s="87"/>
      <c r="Z9" s="87"/>
      <c r="AA9" s="87"/>
      <c r="AB9" s="87"/>
      <c r="AC9" s="87"/>
      <c r="AD9" s="87"/>
      <c r="AE9" s="54"/>
      <c r="AF9" s="53"/>
      <c r="AG9" s="53"/>
      <c r="AH9" s="53"/>
      <c r="AI9" s="53"/>
      <c r="AJ9" s="53"/>
    </row>
    <row r="10" spans="1:39" ht="6.75" customHeight="1" thickBot="1">
      <c r="B10" s="4"/>
      <c r="G10" s="4"/>
      <c r="V10" s="141"/>
      <c r="W10" s="142"/>
      <c r="X10" s="143"/>
      <c r="AB10" s="52"/>
      <c r="AC10" s="54"/>
      <c r="AD10" s="54"/>
      <c r="AE10" s="54"/>
      <c r="AF10" s="53"/>
      <c r="AG10" s="53"/>
      <c r="AH10" s="53"/>
      <c r="AI10" s="53"/>
      <c r="AJ10" s="53"/>
    </row>
    <row r="11" spans="1:39" ht="26.25" customHeight="1">
      <c r="B11" s="161" t="s">
        <v>3</v>
      </c>
      <c r="C11" s="162" t="s">
        <v>4</v>
      </c>
      <c r="D11" s="164" t="s">
        <v>34</v>
      </c>
      <c r="E11" s="2" t="s">
        <v>2</v>
      </c>
      <c r="F11" s="191" t="s">
        <v>5</v>
      </c>
      <c r="G11" s="164" t="s">
        <v>22</v>
      </c>
      <c r="H11" s="164"/>
      <c r="I11" s="181"/>
      <c r="K11" t="s">
        <v>80</v>
      </c>
      <c r="L11" t="s">
        <v>122</v>
      </c>
      <c r="M11" t="s">
        <v>123</v>
      </c>
      <c r="N11" t="s">
        <v>79</v>
      </c>
      <c r="V11" s="141"/>
      <c r="W11" s="142"/>
      <c r="X11" s="143"/>
      <c r="AB11" s="55"/>
      <c r="AC11" s="55"/>
      <c r="AD11" s="55"/>
      <c r="AE11" s="54"/>
      <c r="AF11" s="53"/>
      <c r="AG11" s="53"/>
      <c r="AH11" s="53"/>
      <c r="AI11" s="53"/>
      <c r="AJ11" s="53"/>
    </row>
    <row r="12" spans="1:39" ht="26.25" customHeight="1" thickBot="1">
      <c r="B12" s="150"/>
      <c r="C12" s="163"/>
      <c r="D12" s="163"/>
      <c r="E12" s="15" t="s">
        <v>7</v>
      </c>
      <c r="F12" s="192"/>
      <c r="G12" s="182" t="s">
        <v>23</v>
      </c>
      <c r="H12" s="183"/>
      <c r="I12" s="184"/>
      <c r="V12" s="141"/>
      <c r="W12" s="142"/>
      <c r="X12" s="143"/>
      <c r="AB12" s="81"/>
      <c r="AC12" s="81"/>
      <c r="AD12" s="81"/>
      <c r="AE12" s="81"/>
      <c r="AF12" s="81"/>
      <c r="AG12" s="81"/>
      <c r="AH12" s="81"/>
      <c r="AI12" s="81"/>
      <c r="AJ12" s="81"/>
      <c r="AK12" s="81"/>
      <c r="AL12" s="81"/>
      <c r="AM12" s="81"/>
    </row>
    <row r="13" spans="1:39" ht="26.25" customHeight="1">
      <c r="B13" s="155" t="s">
        <v>8</v>
      </c>
      <c r="C13" s="157" t="s">
        <v>81</v>
      </c>
      <c r="D13" s="159" t="s">
        <v>127</v>
      </c>
      <c r="E13" s="57" t="s">
        <v>100</v>
      </c>
      <c r="F13" s="193">
        <v>2</v>
      </c>
      <c r="G13" s="58" t="s">
        <v>76</v>
      </c>
      <c r="H13" s="79" t="s">
        <v>77</v>
      </c>
      <c r="I13" s="98" t="s">
        <v>86</v>
      </c>
      <c r="K13" s="40" t="s">
        <v>118</v>
      </c>
      <c r="L13" s="78" t="s">
        <v>82</v>
      </c>
      <c r="M13" s="9" t="s">
        <v>119</v>
      </c>
      <c r="N13" s="9" t="s">
        <v>83</v>
      </c>
      <c r="P13" s="9"/>
      <c r="Q13" s="40"/>
      <c r="R13" s="40">
        <v>1</v>
      </c>
      <c r="S13" s="40"/>
      <c r="T13" s="40"/>
      <c r="U13" s="40"/>
      <c r="V13" s="141"/>
      <c r="W13" s="142"/>
      <c r="X13" s="143"/>
      <c r="AB13" s="82"/>
      <c r="AC13" s="82"/>
      <c r="AD13" s="82"/>
      <c r="AE13" s="82"/>
      <c r="AF13" s="82"/>
      <c r="AG13" s="82"/>
      <c r="AH13" s="82"/>
      <c r="AI13" s="82"/>
      <c r="AJ13" s="82"/>
      <c r="AK13" s="82"/>
      <c r="AL13" s="82"/>
      <c r="AM13" s="82"/>
    </row>
    <row r="14" spans="1:39" ht="26.25" customHeight="1">
      <c r="B14" s="156"/>
      <c r="C14" s="158"/>
      <c r="D14" s="160"/>
      <c r="E14" s="59" t="s">
        <v>101</v>
      </c>
      <c r="F14" s="157"/>
      <c r="G14" s="60">
        <v>1056</v>
      </c>
      <c r="H14" s="80">
        <v>35821</v>
      </c>
      <c r="I14" s="99">
        <v>175</v>
      </c>
      <c r="K14" s="40" t="s">
        <v>84</v>
      </c>
      <c r="L14" s="40" t="s">
        <v>88</v>
      </c>
      <c r="M14" s="9" t="s">
        <v>91</v>
      </c>
      <c r="N14" s="9" t="s">
        <v>94</v>
      </c>
      <c r="P14" s="40"/>
      <c r="Q14" s="40"/>
      <c r="R14" s="40">
        <v>2</v>
      </c>
      <c r="S14" s="40"/>
      <c r="T14" s="40"/>
      <c r="U14" s="40"/>
      <c r="V14" s="141"/>
      <c r="W14" s="142"/>
      <c r="X14" s="143"/>
      <c r="AB14" s="82"/>
      <c r="AC14" s="82"/>
      <c r="AD14" s="82"/>
      <c r="AE14" s="82"/>
      <c r="AF14" s="82"/>
      <c r="AG14" s="82"/>
      <c r="AH14" s="82"/>
      <c r="AI14" s="82"/>
      <c r="AJ14" s="82"/>
      <c r="AK14" s="82"/>
      <c r="AL14" s="82"/>
      <c r="AM14" s="82"/>
    </row>
    <row r="15" spans="1:39" ht="27" customHeight="1" thickBot="1">
      <c r="A15" s="34">
        <f>COUNTA(E15,E17,E19,E21,E23,E25,E27,E29,E31,E33)</f>
        <v>0</v>
      </c>
      <c r="B15" s="147">
        <v>1</v>
      </c>
      <c r="C15" s="148"/>
      <c r="D15" s="149"/>
      <c r="E15" s="106"/>
      <c r="F15" s="189"/>
      <c r="G15" s="107"/>
      <c r="H15" s="108"/>
      <c r="I15" s="109"/>
      <c r="K15" s="40" t="s">
        <v>103</v>
      </c>
      <c r="L15" s="40" t="s">
        <v>89</v>
      </c>
      <c r="M15" s="9" t="s">
        <v>110</v>
      </c>
      <c r="N15" s="9" t="s">
        <v>95</v>
      </c>
      <c r="P15" s="40"/>
      <c r="Q15" s="40"/>
      <c r="R15" s="40">
        <v>3</v>
      </c>
      <c r="S15" s="40"/>
      <c r="T15" s="40"/>
      <c r="U15" s="40"/>
      <c r="V15" s="144"/>
      <c r="W15" s="145"/>
      <c r="X15" s="146"/>
      <c r="AB15" s="82"/>
      <c r="AC15" s="82"/>
      <c r="AD15" s="82"/>
      <c r="AE15" s="82"/>
      <c r="AF15" s="82"/>
      <c r="AG15" s="82"/>
      <c r="AH15" s="82"/>
      <c r="AI15" s="82"/>
      <c r="AJ15" s="82"/>
      <c r="AK15" s="82"/>
      <c r="AL15" s="82"/>
      <c r="AM15" s="82"/>
    </row>
    <row r="16" spans="1:39" ht="27" customHeight="1" thickBot="1">
      <c r="A16" s="56">
        <f>COUNTA(G15:I15,G17:I17,G19:I19,G21:I21,G23:I23,G25:I25,G27:I27,G29:I29,G31:I31,G33:I33)</f>
        <v>0</v>
      </c>
      <c r="B16" s="147"/>
      <c r="C16" s="148"/>
      <c r="D16" s="149"/>
      <c r="E16" s="106"/>
      <c r="F16" s="190"/>
      <c r="G16" s="107"/>
      <c r="H16" s="108"/>
      <c r="I16" s="109"/>
      <c r="K16" s="40" t="s">
        <v>105</v>
      </c>
      <c r="L16" s="40" t="s">
        <v>109</v>
      </c>
      <c r="M16" s="9" t="s">
        <v>109</v>
      </c>
      <c r="N16" s="9" t="s">
        <v>109</v>
      </c>
      <c r="P16" s="40"/>
      <c r="Q16" s="40"/>
      <c r="R16" s="40">
        <v>4</v>
      </c>
      <c r="S16" s="40"/>
      <c r="T16" s="40"/>
      <c r="U16" s="40"/>
      <c r="V16" t="s">
        <v>126</v>
      </c>
      <c r="AB16" s="82"/>
      <c r="AC16" s="82"/>
      <c r="AD16" s="82"/>
      <c r="AE16" s="82"/>
      <c r="AF16" s="82"/>
      <c r="AG16" s="82"/>
      <c r="AH16" s="82"/>
      <c r="AI16" s="82"/>
      <c r="AJ16" s="82"/>
      <c r="AK16" s="82"/>
      <c r="AL16" s="82"/>
      <c r="AM16" s="82"/>
    </row>
    <row r="17" spans="2:38" ht="27" customHeight="1">
      <c r="B17" s="147">
        <v>2</v>
      </c>
      <c r="C17" s="148"/>
      <c r="D17" s="149"/>
      <c r="E17" s="106"/>
      <c r="F17" s="189"/>
      <c r="G17" s="107"/>
      <c r="H17" s="108"/>
      <c r="I17" s="109"/>
      <c r="K17" s="40" t="s">
        <v>106</v>
      </c>
      <c r="L17" s="40" t="s">
        <v>85</v>
      </c>
      <c r="M17" s="9" t="s">
        <v>92</v>
      </c>
      <c r="N17" s="9" t="s">
        <v>96</v>
      </c>
      <c r="P17" s="40"/>
      <c r="Q17" s="40"/>
      <c r="R17" s="40">
        <v>5</v>
      </c>
      <c r="S17" s="40"/>
      <c r="T17" s="40"/>
      <c r="U17" s="40"/>
      <c r="V17" s="125" t="s">
        <v>124</v>
      </c>
      <c r="W17" s="126" t="s">
        <v>125</v>
      </c>
      <c r="AA17" s="82"/>
      <c r="AB17" s="82"/>
      <c r="AC17" s="82"/>
      <c r="AD17" s="82"/>
      <c r="AE17" s="82"/>
      <c r="AF17" s="82"/>
      <c r="AG17" s="82"/>
      <c r="AH17" s="82"/>
      <c r="AI17" s="82"/>
      <c r="AJ17" s="82"/>
      <c r="AK17" s="82"/>
      <c r="AL17" s="82"/>
    </row>
    <row r="18" spans="2:38" ht="27" customHeight="1" thickBot="1">
      <c r="B18" s="147"/>
      <c r="C18" s="148"/>
      <c r="D18" s="149"/>
      <c r="E18" s="106"/>
      <c r="F18" s="190"/>
      <c r="G18" s="107"/>
      <c r="H18" s="108"/>
      <c r="I18" s="109"/>
      <c r="K18" s="40" t="s">
        <v>86</v>
      </c>
      <c r="L18" s="40" t="s">
        <v>86</v>
      </c>
      <c r="M18" t="s">
        <v>86</v>
      </c>
      <c r="N18" s="40" t="s">
        <v>86</v>
      </c>
      <c r="P18" s="40"/>
      <c r="Q18" s="40"/>
      <c r="R18" s="40">
        <v>6</v>
      </c>
      <c r="S18" s="40"/>
      <c r="T18" s="40"/>
      <c r="U18" s="40"/>
      <c r="V18" s="127" t="s">
        <v>79</v>
      </c>
      <c r="W18" s="128" t="s">
        <v>133</v>
      </c>
      <c r="AA18" s="82"/>
      <c r="AB18" s="82"/>
      <c r="AC18" s="82"/>
      <c r="AD18" s="82"/>
      <c r="AE18" s="82"/>
      <c r="AF18" s="82"/>
      <c r="AG18" s="82"/>
      <c r="AH18" s="82"/>
      <c r="AI18" s="82"/>
      <c r="AJ18" s="82"/>
      <c r="AK18" s="82"/>
      <c r="AL18" s="82"/>
    </row>
    <row r="19" spans="2:38" ht="27" customHeight="1">
      <c r="B19" s="147">
        <v>3</v>
      </c>
      <c r="C19" s="148"/>
      <c r="D19" s="149"/>
      <c r="E19" s="106"/>
      <c r="F19" s="189"/>
      <c r="G19" s="107"/>
      <c r="H19" s="108"/>
      <c r="I19" s="109"/>
      <c r="K19" s="40" t="s">
        <v>87</v>
      </c>
      <c r="L19" s="40" t="s">
        <v>87</v>
      </c>
      <c r="M19" s="40" t="s">
        <v>87</v>
      </c>
      <c r="N19" s="40" t="s">
        <v>87</v>
      </c>
      <c r="P19" s="40"/>
      <c r="Q19" s="40"/>
      <c r="R19" s="40" t="s">
        <v>98</v>
      </c>
      <c r="S19" s="40"/>
      <c r="T19" s="40"/>
      <c r="U19" s="40"/>
      <c r="V19" s="30" t="s">
        <v>6</v>
      </c>
      <c r="AA19" s="82"/>
      <c r="AB19" s="82"/>
      <c r="AC19" s="82"/>
      <c r="AD19" s="82"/>
      <c r="AE19" s="82"/>
      <c r="AF19" s="82"/>
      <c r="AG19" s="82"/>
      <c r="AH19" s="82"/>
      <c r="AI19" s="82"/>
      <c r="AJ19" s="82"/>
      <c r="AK19" s="82"/>
      <c r="AL19" s="82"/>
    </row>
    <row r="20" spans="2:38" ht="27" customHeight="1">
      <c r="B20" s="147"/>
      <c r="C20" s="148"/>
      <c r="D20" s="149"/>
      <c r="E20" s="106"/>
      <c r="F20" s="190"/>
      <c r="G20" s="107"/>
      <c r="H20" s="108"/>
      <c r="I20" s="109"/>
      <c r="K20" s="40" t="s">
        <v>107</v>
      </c>
      <c r="L20" s="40" t="s">
        <v>90</v>
      </c>
      <c r="M20" s="40" t="s">
        <v>93</v>
      </c>
      <c r="N20" s="40" t="s">
        <v>97</v>
      </c>
      <c r="P20" s="40"/>
      <c r="Q20" s="40"/>
      <c r="R20" s="40" t="s">
        <v>99</v>
      </c>
      <c r="S20" s="40"/>
      <c r="T20" s="40"/>
      <c r="U20" s="40"/>
      <c r="V20" s="117" t="s">
        <v>118</v>
      </c>
      <c r="W20" s="118" t="s">
        <v>82</v>
      </c>
      <c r="X20" s="121" t="s">
        <v>119</v>
      </c>
      <c r="Y20" s="121" t="s">
        <v>83</v>
      </c>
      <c r="AA20" s="82"/>
      <c r="AB20" s="82"/>
      <c r="AC20" s="82"/>
      <c r="AD20" s="82"/>
      <c r="AE20" s="82"/>
      <c r="AF20" s="82"/>
      <c r="AG20" s="82"/>
      <c r="AH20" s="82"/>
      <c r="AI20" s="82"/>
      <c r="AJ20" s="82"/>
      <c r="AK20" s="82"/>
      <c r="AL20" s="82"/>
    </row>
    <row r="21" spans="2:38" ht="27" customHeight="1">
      <c r="B21" s="147">
        <v>4</v>
      </c>
      <c r="C21" s="148"/>
      <c r="D21" s="149"/>
      <c r="E21" s="106"/>
      <c r="F21" s="189"/>
      <c r="G21" s="107"/>
      <c r="H21" s="108"/>
      <c r="I21" s="109"/>
      <c r="K21" s="40" t="s">
        <v>108</v>
      </c>
      <c r="L21" s="40"/>
      <c r="M21" s="40"/>
      <c r="N21" s="40"/>
      <c r="P21" s="40"/>
      <c r="Q21" s="40"/>
      <c r="R21" s="40"/>
      <c r="S21" s="40"/>
      <c r="T21" s="40"/>
      <c r="U21" s="40"/>
      <c r="V21" s="119" t="s">
        <v>76</v>
      </c>
      <c r="W21" s="120" t="s">
        <v>76</v>
      </c>
      <c r="X21" s="122" t="s">
        <v>76</v>
      </c>
      <c r="Y21" s="122" t="s">
        <v>76</v>
      </c>
      <c r="AA21" s="82"/>
      <c r="AB21" s="82"/>
      <c r="AC21" s="82"/>
      <c r="AD21" s="82"/>
      <c r="AE21" s="82"/>
      <c r="AF21" s="82"/>
      <c r="AG21" s="82"/>
      <c r="AH21" s="82"/>
      <c r="AI21" s="82"/>
      <c r="AJ21" s="82"/>
      <c r="AK21" s="82"/>
      <c r="AL21" s="82"/>
    </row>
    <row r="22" spans="2:38" ht="27" customHeight="1">
      <c r="B22" s="147"/>
      <c r="C22" s="148"/>
      <c r="D22" s="149"/>
      <c r="E22" s="106"/>
      <c r="F22" s="190"/>
      <c r="G22" s="107"/>
      <c r="H22" s="108"/>
      <c r="I22" s="109"/>
      <c r="K22" s="40"/>
      <c r="L22" s="40"/>
      <c r="M22" s="40"/>
      <c r="N22" s="40"/>
      <c r="O22" s="40"/>
      <c r="P22" s="40"/>
      <c r="Q22" s="40"/>
      <c r="R22" s="40"/>
      <c r="S22" s="40"/>
      <c r="T22" s="40"/>
      <c r="U22" s="40"/>
      <c r="V22" s="119" t="s">
        <v>35</v>
      </c>
      <c r="W22" s="120" t="s">
        <v>35</v>
      </c>
      <c r="X22" s="122" t="s">
        <v>35</v>
      </c>
      <c r="Y22" s="122" t="s">
        <v>35</v>
      </c>
      <c r="AA22" s="82"/>
      <c r="AB22" s="82"/>
      <c r="AC22" s="82"/>
      <c r="AD22" s="82"/>
      <c r="AE22" s="82"/>
      <c r="AF22" s="82"/>
      <c r="AG22" s="82"/>
      <c r="AH22" s="82"/>
      <c r="AI22" s="82"/>
      <c r="AJ22" s="82"/>
      <c r="AK22" s="82"/>
      <c r="AL22" s="82"/>
    </row>
    <row r="23" spans="2:38" ht="27" customHeight="1">
      <c r="B23" s="147">
        <v>5</v>
      </c>
      <c r="C23" s="148"/>
      <c r="D23" s="149"/>
      <c r="E23" s="106"/>
      <c r="F23" s="189"/>
      <c r="G23" s="107"/>
      <c r="H23" s="108"/>
      <c r="I23" s="109"/>
      <c r="K23" s="40"/>
      <c r="L23" s="40"/>
      <c r="M23" s="40"/>
      <c r="N23" s="40"/>
      <c r="O23" s="40"/>
      <c r="P23" s="40"/>
      <c r="Q23" s="40"/>
      <c r="R23" s="40"/>
      <c r="S23" s="40"/>
      <c r="T23" s="40"/>
      <c r="U23" s="40"/>
      <c r="V23" s="119" t="s">
        <v>104</v>
      </c>
      <c r="W23" s="120" t="s">
        <v>104</v>
      </c>
      <c r="X23" s="122" t="s">
        <v>104</v>
      </c>
      <c r="Y23" s="122" t="s">
        <v>104</v>
      </c>
      <c r="AA23" s="82"/>
      <c r="AB23" s="82"/>
      <c r="AC23" s="82"/>
      <c r="AD23" s="82"/>
      <c r="AE23" s="82"/>
      <c r="AF23" s="82"/>
      <c r="AG23" s="82"/>
      <c r="AH23" s="82"/>
      <c r="AI23" s="82"/>
      <c r="AJ23" s="82"/>
      <c r="AK23" s="82"/>
      <c r="AL23" s="82"/>
    </row>
    <row r="24" spans="2:38" ht="27" customHeight="1">
      <c r="B24" s="147"/>
      <c r="C24" s="148"/>
      <c r="D24" s="149"/>
      <c r="E24" s="106"/>
      <c r="F24" s="190"/>
      <c r="G24" s="107"/>
      <c r="H24" s="108"/>
      <c r="I24" s="109"/>
      <c r="K24" s="40"/>
      <c r="L24" s="40"/>
      <c r="M24" s="40"/>
      <c r="N24" s="40"/>
      <c r="O24" s="40"/>
      <c r="P24" s="40"/>
      <c r="Q24" s="40"/>
      <c r="R24" s="40"/>
      <c r="S24" s="40"/>
      <c r="T24" s="40"/>
      <c r="U24" s="40"/>
      <c r="V24" s="119" t="s">
        <v>77</v>
      </c>
      <c r="W24" s="120" t="s">
        <v>77</v>
      </c>
      <c r="X24" s="122" t="s">
        <v>77</v>
      </c>
      <c r="Y24" s="122" t="s">
        <v>77</v>
      </c>
      <c r="AA24" s="82"/>
      <c r="AB24" s="82"/>
      <c r="AC24" s="82"/>
      <c r="AD24" s="82"/>
      <c r="AE24" s="82"/>
      <c r="AF24" s="82"/>
      <c r="AG24" s="82"/>
      <c r="AH24" s="82"/>
      <c r="AI24" s="82"/>
      <c r="AJ24" s="82"/>
      <c r="AK24" s="82"/>
      <c r="AL24" s="82"/>
    </row>
    <row r="25" spans="2:38" ht="27" customHeight="1">
      <c r="B25" s="147">
        <v>6</v>
      </c>
      <c r="C25" s="148"/>
      <c r="D25" s="149"/>
      <c r="E25" s="106"/>
      <c r="F25" s="189"/>
      <c r="G25" s="107"/>
      <c r="H25" s="108"/>
      <c r="I25" s="109"/>
      <c r="K25" s="40"/>
      <c r="L25" s="40"/>
      <c r="M25" s="40"/>
      <c r="N25" s="40"/>
      <c r="O25" s="40"/>
      <c r="P25" s="40"/>
      <c r="Q25" s="40"/>
      <c r="R25" s="40"/>
      <c r="S25" s="40"/>
      <c r="T25" s="40"/>
      <c r="U25" s="40"/>
      <c r="V25" s="119" t="s">
        <v>86</v>
      </c>
      <c r="W25" s="120" t="s">
        <v>86</v>
      </c>
      <c r="X25" s="122" t="s">
        <v>86</v>
      </c>
      <c r="Y25" s="122" t="s">
        <v>86</v>
      </c>
      <c r="AA25" s="82"/>
      <c r="AB25" s="82"/>
      <c r="AC25" s="82"/>
      <c r="AD25" s="82"/>
      <c r="AE25" s="82"/>
      <c r="AF25" s="82"/>
      <c r="AG25" s="82"/>
      <c r="AH25" s="82"/>
      <c r="AI25" s="82"/>
      <c r="AJ25" s="82"/>
      <c r="AK25" s="82"/>
      <c r="AL25" s="82"/>
    </row>
    <row r="26" spans="2:38" ht="27" customHeight="1">
      <c r="B26" s="147"/>
      <c r="C26" s="148"/>
      <c r="D26" s="149"/>
      <c r="E26" s="106"/>
      <c r="F26" s="190"/>
      <c r="G26" s="107"/>
      <c r="H26" s="108"/>
      <c r="I26" s="109"/>
      <c r="K26" s="40"/>
      <c r="L26" s="40"/>
      <c r="M26" s="40"/>
      <c r="N26" s="40"/>
      <c r="O26" s="40"/>
      <c r="P26" s="40"/>
      <c r="Q26" s="40"/>
      <c r="R26" s="40"/>
      <c r="S26" s="40"/>
      <c r="T26" s="40"/>
      <c r="U26" s="40"/>
      <c r="V26" s="119" t="s">
        <v>87</v>
      </c>
      <c r="W26" s="120" t="s">
        <v>87</v>
      </c>
      <c r="X26" s="122" t="s">
        <v>87</v>
      </c>
      <c r="Y26" s="122" t="s">
        <v>87</v>
      </c>
      <c r="AA26" s="82"/>
      <c r="AB26" s="82"/>
      <c r="AC26" s="82"/>
      <c r="AD26" s="82"/>
      <c r="AE26" s="82"/>
      <c r="AF26" s="82"/>
      <c r="AG26" s="82"/>
      <c r="AH26" s="82"/>
      <c r="AI26" s="82"/>
      <c r="AJ26" s="82"/>
      <c r="AK26" s="82"/>
      <c r="AL26" s="82"/>
    </row>
    <row r="27" spans="2:38" ht="27" customHeight="1">
      <c r="B27" s="147">
        <v>7</v>
      </c>
      <c r="C27" s="148"/>
      <c r="D27" s="149"/>
      <c r="E27" s="106"/>
      <c r="F27" s="189"/>
      <c r="G27" s="107"/>
      <c r="H27" s="108"/>
      <c r="I27" s="109"/>
      <c r="K27" s="40"/>
      <c r="L27" s="40"/>
      <c r="M27" s="40"/>
      <c r="N27" s="40"/>
      <c r="O27" s="40"/>
      <c r="P27" s="40"/>
      <c r="Q27" s="40"/>
      <c r="R27" s="40"/>
      <c r="S27" s="40"/>
      <c r="T27" s="40"/>
      <c r="U27" s="40"/>
      <c r="V27" s="119" t="s">
        <v>107</v>
      </c>
      <c r="W27" s="120" t="s">
        <v>90</v>
      </c>
      <c r="X27" s="122" t="s">
        <v>93</v>
      </c>
      <c r="Y27" s="122" t="s">
        <v>97</v>
      </c>
      <c r="AA27" s="82"/>
      <c r="AB27" s="82"/>
      <c r="AC27" s="82"/>
      <c r="AD27" s="82"/>
      <c r="AE27" s="82"/>
      <c r="AF27" s="82"/>
      <c r="AG27" s="82"/>
      <c r="AH27" s="82"/>
      <c r="AI27" s="82"/>
      <c r="AJ27" s="82"/>
      <c r="AK27" s="82"/>
      <c r="AL27" s="82"/>
    </row>
    <row r="28" spans="2:38" ht="27" customHeight="1">
      <c r="B28" s="147"/>
      <c r="C28" s="148"/>
      <c r="D28" s="149"/>
      <c r="E28" s="106"/>
      <c r="F28" s="190"/>
      <c r="G28" s="107"/>
      <c r="H28" s="108"/>
      <c r="I28" s="109"/>
      <c r="K28" s="40"/>
      <c r="L28" s="40"/>
      <c r="M28" s="40"/>
      <c r="N28" s="40"/>
      <c r="O28" s="40"/>
      <c r="P28" s="40"/>
      <c r="Q28" s="40"/>
      <c r="R28" s="40"/>
      <c r="S28" s="40"/>
      <c r="T28" s="40"/>
      <c r="U28" s="40"/>
      <c r="V28" s="119" t="s">
        <v>108</v>
      </c>
      <c r="W28" s="83"/>
      <c r="X28" s="13"/>
      <c r="Y28" s="13"/>
      <c r="AA28" s="82"/>
      <c r="AB28" s="82"/>
      <c r="AC28" s="82"/>
      <c r="AD28" s="82"/>
      <c r="AE28" s="82"/>
      <c r="AF28" s="82"/>
      <c r="AG28" s="82"/>
      <c r="AH28" s="82"/>
      <c r="AI28" s="82"/>
      <c r="AJ28" s="82"/>
      <c r="AK28" s="82"/>
      <c r="AL28" s="82"/>
    </row>
    <row r="29" spans="2:38" ht="27" customHeight="1">
      <c r="B29" s="147">
        <v>8</v>
      </c>
      <c r="C29" s="148"/>
      <c r="D29" s="149"/>
      <c r="E29" s="106"/>
      <c r="F29" s="189"/>
      <c r="G29" s="107"/>
      <c r="H29" s="108"/>
      <c r="I29" s="109"/>
      <c r="K29" s="40"/>
      <c r="L29" s="40"/>
      <c r="M29" s="40"/>
      <c r="N29" s="40"/>
      <c r="O29" s="40"/>
      <c r="P29" s="40"/>
      <c r="Q29" s="40"/>
      <c r="R29" s="40"/>
      <c r="S29" s="40"/>
      <c r="T29" s="40"/>
      <c r="U29" s="40"/>
      <c r="AB29"/>
      <c r="AC29" s="1"/>
    </row>
    <row r="30" spans="2:38" ht="27" customHeight="1">
      <c r="B30" s="147"/>
      <c r="C30" s="148"/>
      <c r="D30" s="149"/>
      <c r="E30" s="106"/>
      <c r="F30" s="190"/>
      <c r="G30" s="107"/>
      <c r="H30" s="108"/>
      <c r="I30" s="109"/>
      <c r="K30" s="40"/>
      <c r="L30" s="40"/>
      <c r="M30" s="40"/>
      <c r="N30" s="40"/>
      <c r="O30" s="40"/>
      <c r="P30" s="40"/>
      <c r="Q30" s="40"/>
      <c r="R30" s="40"/>
      <c r="S30" s="40"/>
      <c r="T30" s="40"/>
      <c r="U30" s="40"/>
      <c r="V30" s="11"/>
      <c r="W30" s="13"/>
      <c r="X30" s="13"/>
      <c r="Y30" s="13"/>
      <c r="AB30"/>
      <c r="AC30" s="1"/>
    </row>
    <row r="31" spans="2:38" ht="27" customHeight="1">
      <c r="B31" s="147">
        <v>9</v>
      </c>
      <c r="C31" s="148"/>
      <c r="D31" s="149"/>
      <c r="E31" s="106"/>
      <c r="F31" s="189"/>
      <c r="G31" s="107"/>
      <c r="H31" s="108"/>
      <c r="I31" s="109"/>
      <c r="K31" s="40"/>
      <c r="L31" s="40"/>
      <c r="M31" s="40"/>
      <c r="N31" s="40"/>
      <c r="O31" s="40"/>
      <c r="P31" s="40"/>
      <c r="Q31" s="40"/>
      <c r="R31" s="40"/>
      <c r="S31" s="40"/>
      <c r="T31" s="40"/>
      <c r="U31" s="40"/>
      <c r="X31" s="13"/>
      <c r="Y31" s="13"/>
      <c r="Z31" s="12"/>
      <c r="AB31"/>
      <c r="AC31" s="1"/>
    </row>
    <row r="32" spans="2:38" ht="27" customHeight="1">
      <c r="B32" s="147"/>
      <c r="C32" s="148"/>
      <c r="D32" s="149"/>
      <c r="E32" s="106"/>
      <c r="F32" s="190"/>
      <c r="G32" s="107"/>
      <c r="H32" s="108"/>
      <c r="I32" s="109"/>
      <c r="K32" s="40"/>
      <c r="L32" s="40"/>
      <c r="M32" s="40"/>
      <c r="N32" s="40"/>
      <c r="O32" s="40"/>
      <c r="P32" s="40"/>
      <c r="Q32" s="40"/>
      <c r="R32" s="40"/>
      <c r="S32" s="40"/>
      <c r="T32" s="40"/>
      <c r="U32" s="40"/>
      <c r="X32" s="13"/>
      <c r="Y32" s="13"/>
      <c r="Z32" s="12"/>
      <c r="AB32"/>
      <c r="AC32" s="1"/>
    </row>
    <row r="33" spans="1:29" ht="27" customHeight="1">
      <c r="B33" s="147">
        <v>10</v>
      </c>
      <c r="C33" s="148"/>
      <c r="D33" s="149"/>
      <c r="E33" s="106"/>
      <c r="F33" s="149"/>
      <c r="G33" s="107"/>
      <c r="H33" s="108"/>
      <c r="I33" s="109"/>
      <c r="O33" s="40"/>
      <c r="P33" s="40"/>
      <c r="Q33" s="40"/>
      <c r="R33" s="40"/>
      <c r="S33" s="40"/>
      <c r="T33" s="40"/>
      <c r="U33" s="40"/>
      <c r="X33" s="13"/>
      <c r="Y33" s="13"/>
      <c r="Z33" s="13"/>
      <c r="AB33"/>
    </row>
    <row r="34" spans="1:29" ht="27" customHeight="1" thickBot="1">
      <c r="B34" s="150"/>
      <c r="C34" s="151"/>
      <c r="D34" s="152"/>
      <c r="E34" s="110"/>
      <c r="F34" s="152"/>
      <c r="G34" s="111"/>
      <c r="H34" s="112"/>
      <c r="I34" s="113"/>
      <c r="X34" s="13"/>
      <c r="Y34" s="13"/>
      <c r="Z34" s="12"/>
      <c r="AB34"/>
      <c r="AC34" s="1"/>
    </row>
    <row r="35" spans="1:29" ht="27" customHeight="1">
      <c r="A35" s="34">
        <f>COUNTA(E35,E37,E39,E41,E43,E45,E47,E49,E51,E53)</f>
        <v>0</v>
      </c>
      <c r="B35" s="147">
        <v>11</v>
      </c>
      <c r="C35" s="148"/>
      <c r="D35" s="149"/>
      <c r="E35" s="106"/>
      <c r="F35" s="189"/>
      <c r="G35" s="107"/>
      <c r="H35" s="108"/>
      <c r="I35" s="109"/>
      <c r="X35" s="13"/>
      <c r="Y35" s="13"/>
      <c r="Z35" s="12"/>
      <c r="AA35" s="13"/>
      <c r="AB35" s="9"/>
    </row>
    <row r="36" spans="1:29" ht="27" customHeight="1">
      <c r="A36" s="56">
        <f>COUNTA(G35:I35,G37:I37,G39:I39,G41:I41,G43:I43,G45:I45,G47:I47,G49:I49,G51:I51,G53:I53)</f>
        <v>0</v>
      </c>
      <c r="B36" s="147"/>
      <c r="C36" s="148"/>
      <c r="D36" s="149"/>
      <c r="E36" s="106"/>
      <c r="F36" s="190"/>
      <c r="G36" s="107"/>
      <c r="H36" s="108"/>
      <c r="I36" s="109"/>
      <c r="X36" s="13"/>
      <c r="Y36" s="12"/>
      <c r="Z36" s="13"/>
      <c r="AA36" s="13"/>
      <c r="AB36" s="9"/>
    </row>
    <row r="37" spans="1:29" ht="27" customHeight="1">
      <c r="B37" s="147">
        <v>12</v>
      </c>
      <c r="C37" s="148"/>
      <c r="D37" s="149"/>
      <c r="E37" s="106"/>
      <c r="F37" s="189"/>
      <c r="G37" s="107"/>
      <c r="H37" s="108"/>
      <c r="I37" s="109"/>
      <c r="X37" s="13"/>
      <c r="Y37" s="13"/>
      <c r="Z37" s="12"/>
      <c r="AA37" s="12"/>
      <c r="AB37" s="9"/>
    </row>
    <row r="38" spans="1:29" ht="27" customHeight="1">
      <c r="B38" s="147"/>
      <c r="C38" s="148"/>
      <c r="D38" s="149"/>
      <c r="E38" s="106"/>
      <c r="F38" s="190"/>
      <c r="G38" s="107"/>
      <c r="H38" s="108"/>
      <c r="I38" s="109"/>
      <c r="X38" s="13"/>
      <c r="Y38" s="13"/>
      <c r="Z38" s="13"/>
      <c r="AA38" s="12"/>
      <c r="AB38" s="13"/>
      <c r="AC38" s="9"/>
    </row>
    <row r="39" spans="1:29" ht="27" customHeight="1">
      <c r="B39" s="147">
        <v>13</v>
      </c>
      <c r="C39" s="148"/>
      <c r="D39" s="149"/>
      <c r="E39" s="106"/>
      <c r="F39" s="189"/>
      <c r="G39" s="107"/>
      <c r="H39" s="108"/>
      <c r="I39" s="109"/>
      <c r="V39" s="11"/>
      <c r="W39" s="12"/>
      <c r="X39" s="13"/>
      <c r="Y39" s="13"/>
      <c r="Z39" s="13"/>
      <c r="AA39" s="13"/>
      <c r="AB39" s="13"/>
      <c r="AC39" s="9"/>
    </row>
    <row r="40" spans="1:29" ht="27" customHeight="1">
      <c r="B40" s="147"/>
      <c r="C40" s="148"/>
      <c r="D40" s="149"/>
      <c r="E40" s="106"/>
      <c r="F40" s="190"/>
      <c r="G40" s="107"/>
      <c r="H40" s="108"/>
      <c r="I40" s="109"/>
      <c r="V40" s="11"/>
      <c r="W40" s="13"/>
      <c r="X40" s="13"/>
      <c r="Y40" s="12"/>
      <c r="Z40" s="13"/>
      <c r="AA40" s="13"/>
      <c r="AB40" s="13"/>
      <c r="AC40" s="9"/>
    </row>
    <row r="41" spans="1:29" ht="27" customHeight="1">
      <c r="B41" s="147">
        <v>14</v>
      </c>
      <c r="C41" s="148"/>
      <c r="D41" s="149"/>
      <c r="E41" s="106"/>
      <c r="F41" s="189"/>
      <c r="G41" s="107"/>
      <c r="H41" s="108"/>
      <c r="I41" s="109"/>
      <c r="V41" s="11"/>
      <c r="W41" s="12"/>
      <c r="X41" s="13"/>
      <c r="Y41" s="12"/>
      <c r="Z41" s="13"/>
      <c r="AA41" s="12"/>
      <c r="AB41" s="13"/>
      <c r="AC41" s="9"/>
    </row>
    <row r="42" spans="1:29" ht="27" customHeight="1">
      <c r="B42" s="147"/>
      <c r="C42" s="148"/>
      <c r="D42" s="149"/>
      <c r="E42" s="106"/>
      <c r="F42" s="190"/>
      <c r="G42" s="107"/>
      <c r="H42" s="108"/>
      <c r="I42" s="109"/>
      <c r="V42" s="11"/>
      <c r="W42" s="12"/>
      <c r="X42" s="13"/>
      <c r="Y42" s="13"/>
      <c r="Z42" s="13"/>
      <c r="AA42" s="13"/>
      <c r="AB42" s="13"/>
      <c r="AC42" s="9"/>
    </row>
    <row r="43" spans="1:29" ht="27" customHeight="1">
      <c r="B43" s="147">
        <v>15</v>
      </c>
      <c r="C43" s="148"/>
      <c r="D43" s="149"/>
      <c r="E43" s="106"/>
      <c r="F43" s="189"/>
      <c r="G43" s="107"/>
      <c r="H43" s="108"/>
      <c r="I43" s="109"/>
      <c r="V43" s="11"/>
      <c r="W43" s="12"/>
      <c r="X43" s="13"/>
      <c r="Y43" s="13"/>
      <c r="Z43" s="13"/>
      <c r="AA43" s="12"/>
      <c r="AB43" s="13"/>
      <c r="AC43" s="9"/>
    </row>
    <row r="44" spans="1:29" ht="27" customHeight="1">
      <c r="B44" s="147"/>
      <c r="C44" s="148"/>
      <c r="D44" s="149"/>
      <c r="E44" s="106"/>
      <c r="F44" s="190"/>
      <c r="G44" s="107"/>
      <c r="H44" s="108"/>
      <c r="I44" s="109"/>
      <c r="V44" s="11"/>
      <c r="W44" s="12"/>
      <c r="X44" s="13"/>
      <c r="Y44" s="13"/>
      <c r="Z44" s="12"/>
      <c r="AA44" s="13"/>
      <c r="AB44" s="13"/>
      <c r="AC44" s="9"/>
    </row>
    <row r="45" spans="1:29" ht="27" customHeight="1">
      <c r="B45" s="147">
        <v>16</v>
      </c>
      <c r="C45" s="148"/>
      <c r="D45" s="149"/>
      <c r="E45" s="106"/>
      <c r="F45" s="189"/>
      <c r="G45" s="107"/>
      <c r="H45" s="108"/>
      <c r="I45" s="109"/>
      <c r="V45" s="11"/>
      <c r="W45" s="12"/>
      <c r="X45" s="13"/>
      <c r="Y45" s="13"/>
      <c r="Z45" s="13"/>
      <c r="AA45" s="12"/>
      <c r="AB45" s="13"/>
      <c r="AC45" s="9"/>
    </row>
    <row r="46" spans="1:29" ht="27" customHeight="1">
      <c r="B46" s="147"/>
      <c r="C46" s="148"/>
      <c r="D46" s="149"/>
      <c r="E46" s="106"/>
      <c r="F46" s="190"/>
      <c r="G46" s="107"/>
      <c r="H46" s="108"/>
      <c r="I46" s="109"/>
      <c r="V46" s="11"/>
      <c r="W46" s="12"/>
      <c r="X46" s="13"/>
      <c r="Y46" s="13"/>
      <c r="Z46" s="13"/>
      <c r="AA46" s="12"/>
      <c r="AB46" s="13"/>
      <c r="AC46" s="9"/>
    </row>
    <row r="47" spans="1:29" ht="27" customHeight="1">
      <c r="B47" s="147">
        <v>17</v>
      </c>
      <c r="C47" s="148"/>
      <c r="D47" s="149"/>
      <c r="E47" s="106"/>
      <c r="F47" s="189"/>
      <c r="G47" s="107"/>
      <c r="H47" s="108"/>
      <c r="I47" s="109"/>
      <c r="V47" s="11"/>
      <c r="W47" s="12"/>
      <c r="X47" s="13"/>
      <c r="Y47" s="13"/>
      <c r="Z47" s="13"/>
      <c r="AA47" s="12"/>
      <c r="AB47" s="13"/>
      <c r="AC47" s="9"/>
    </row>
    <row r="48" spans="1:29" ht="27" customHeight="1">
      <c r="B48" s="147"/>
      <c r="C48" s="148"/>
      <c r="D48" s="149"/>
      <c r="E48" s="106"/>
      <c r="F48" s="190"/>
      <c r="G48" s="107"/>
      <c r="H48" s="108"/>
      <c r="I48" s="109"/>
      <c r="V48" s="11"/>
      <c r="W48" s="12"/>
      <c r="X48" s="12"/>
      <c r="Y48" s="13"/>
      <c r="Z48" s="13"/>
      <c r="AA48" s="12"/>
      <c r="AB48" s="13"/>
      <c r="AC48" s="9"/>
    </row>
    <row r="49" spans="1:29" ht="27" customHeight="1">
      <c r="B49" s="147">
        <v>18</v>
      </c>
      <c r="C49" s="148"/>
      <c r="D49" s="149"/>
      <c r="E49" s="106"/>
      <c r="F49" s="189"/>
      <c r="G49" s="107"/>
      <c r="H49" s="108"/>
      <c r="I49" s="109"/>
      <c r="V49" s="11"/>
      <c r="W49" s="12"/>
      <c r="X49" s="12"/>
      <c r="Y49" s="13"/>
      <c r="Z49" s="13"/>
      <c r="AA49" s="12"/>
      <c r="AB49" s="13"/>
      <c r="AC49" s="9"/>
    </row>
    <row r="50" spans="1:29" ht="27" customHeight="1">
      <c r="B50" s="147"/>
      <c r="C50" s="148"/>
      <c r="D50" s="149"/>
      <c r="E50" s="106"/>
      <c r="F50" s="190"/>
      <c r="G50" s="107"/>
      <c r="H50" s="108"/>
      <c r="I50" s="109"/>
      <c r="V50" s="11"/>
      <c r="W50" s="13"/>
      <c r="X50" s="13"/>
      <c r="Y50" s="13"/>
      <c r="Z50" s="13"/>
      <c r="AA50" s="12"/>
      <c r="AB50" s="13"/>
      <c r="AC50" s="9"/>
    </row>
    <row r="51" spans="1:29" ht="27" customHeight="1">
      <c r="B51" s="147">
        <v>19</v>
      </c>
      <c r="C51" s="148"/>
      <c r="D51" s="149"/>
      <c r="E51" s="106"/>
      <c r="F51" s="189"/>
      <c r="G51" s="107"/>
      <c r="H51" s="108"/>
      <c r="I51" s="109"/>
      <c r="V51" s="11"/>
      <c r="W51" s="12"/>
      <c r="X51" s="13"/>
      <c r="Y51" s="13"/>
      <c r="Z51" s="13"/>
      <c r="AA51" s="12"/>
      <c r="AB51" s="13"/>
      <c r="AC51" s="9"/>
    </row>
    <row r="52" spans="1:29" ht="27" customHeight="1">
      <c r="B52" s="147"/>
      <c r="C52" s="148"/>
      <c r="D52" s="149"/>
      <c r="E52" s="106"/>
      <c r="F52" s="190"/>
      <c r="G52" s="107"/>
      <c r="H52" s="108"/>
      <c r="I52" s="109"/>
      <c r="V52" s="11"/>
      <c r="W52" s="13"/>
      <c r="X52" s="13"/>
      <c r="Y52" s="13"/>
      <c r="Z52" s="13"/>
      <c r="AA52" s="12"/>
      <c r="AB52" s="13"/>
      <c r="AC52" s="9"/>
    </row>
    <row r="53" spans="1:29" ht="27" customHeight="1">
      <c r="B53" s="147">
        <v>20</v>
      </c>
      <c r="C53" s="148"/>
      <c r="D53" s="149"/>
      <c r="E53" s="106"/>
      <c r="F53" s="149"/>
      <c r="G53" s="107"/>
      <c r="H53" s="108"/>
      <c r="I53" s="109"/>
      <c r="V53" s="11"/>
      <c r="W53" s="12"/>
      <c r="X53" s="13"/>
      <c r="Y53" s="13"/>
      <c r="Z53" s="13"/>
      <c r="AA53" s="13"/>
      <c r="AB53" s="13"/>
      <c r="AC53" s="9"/>
    </row>
    <row r="54" spans="1:29" ht="27" customHeight="1" thickBot="1">
      <c r="B54" s="150"/>
      <c r="C54" s="151"/>
      <c r="D54" s="152"/>
      <c r="E54" s="110"/>
      <c r="F54" s="152"/>
      <c r="G54" s="111"/>
      <c r="H54" s="112"/>
      <c r="I54" s="113"/>
      <c r="V54" s="11"/>
      <c r="W54" s="13"/>
      <c r="X54" s="13"/>
      <c r="Y54" s="13"/>
      <c r="Z54" s="13"/>
      <c r="AA54" s="12"/>
      <c r="AB54" s="13"/>
      <c r="AC54" s="9"/>
    </row>
    <row r="55" spans="1:29" ht="27" customHeight="1">
      <c r="A55" s="34">
        <f>COUNTA(E55,E57,E59,E61,E63,E65,E67,E69,E71,E73)</f>
        <v>0</v>
      </c>
      <c r="B55" s="147">
        <v>21</v>
      </c>
      <c r="C55" s="148"/>
      <c r="D55" s="149"/>
      <c r="E55" s="106"/>
      <c r="F55" s="189"/>
      <c r="G55" s="107"/>
      <c r="H55" s="108"/>
      <c r="I55" s="109"/>
      <c r="V55" s="11"/>
      <c r="W55" s="13"/>
      <c r="X55" s="13"/>
      <c r="Y55" s="13"/>
      <c r="Z55" s="13"/>
      <c r="AA55" s="12"/>
      <c r="AB55" s="13"/>
      <c r="AC55" s="9"/>
    </row>
    <row r="56" spans="1:29" ht="27" customHeight="1">
      <c r="A56" s="56">
        <f>COUNTA(G55:I55,G57:I57,G59:I59,G61:I61,G63:I63,G65:I65,G67:I67,G69:I69,G71:I71,G73:I73)</f>
        <v>0</v>
      </c>
      <c r="B56" s="147"/>
      <c r="C56" s="148"/>
      <c r="D56" s="149"/>
      <c r="E56" s="106"/>
      <c r="F56" s="190"/>
      <c r="G56" s="107"/>
      <c r="H56" s="108"/>
      <c r="I56" s="109"/>
      <c r="V56" s="11"/>
      <c r="W56" s="12"/>
      <c r="X56" s="13"/>
      <c r="Y56" s="13"/>
      <c r="Z56" s="12"/>
      <c r="AA56" s="13"/>
      <c r="AB56" s="13"/>
      <c r="AC56" s="9"/>
    </row>
    <row r="57" spans="1:29" ht="27" customHeight="1">
      <c r="B57" s="147">
        <v>22</v>
      </c>
      <c r="C57" s="148"/>
      <c r="D57" s="149"/>
      <c r="E57" s="106"/>
      <c r="F57" s="189"/>
      <c r="G57" s="107"/>
      <c r="H57" s="108"/>
      <c r="I57" s="109"/>
      <c r="V57" s="11"/>
      <c r="W57" s="12"/>
      <c r="X57" s="13"/>
      <c r="Y57" s="13"/>
      <c r="Z57" s="13"/>
      <c r="AA57" s="12"/>
      <c r="AB57" s="12"/>
      <c r="AC57" s="9"/>
    </row>
    <row r="58" spans="1:29" ht="27" customHeight="1">
      <c r="B58" s="147"/>
      <c r="C58" s="148"/>
      <c r="D58" s="149"/>
      <c r="E58" s="106"/>
      <c r="F58" s="190"/>
      <c r="G58" s="107"/>
      <c r="H58" s="108"/>
      <c r="I58" s="109"/>
      <c r="V58" s="14"/>
      <c r="W58" s="12"/>
      <c r="X58" s="13"/>
      <c r="Y58" s="13"/>
      <c r="Z58" s="13"/>
      <c r="AA58" s="12"/>
      <c r="AB58" s="13"/>
      <c r="AC58" s="9"/>
    </row>
    <row r="59" spans="1:29" ht="27" customHeight="1">
      <c r="B59" s="147">
        <v>23</v>
      </c>
      <c r="C59" s="148"/>
      <c r="D59" s="149"/>
      <c r="E59" s="106"/>
      <c r="F59" s="189"/>
      <c r="G59" s="107"/>
      <c r="H59" s="108"/>
      <c r="I59" s="109"/>
      <c r="V59" s="11"/>
      <c r="W59" s="12"/>
      <c r="X59" s="13"/>
      <c r="Y59" s="13"/>
      <c r="Z59" s="13"/>
      <c r="AA59" s="13"/>
      <c r="AB59" s="13"/>
      <c r="AC59" s="9"/>
    </row>
    <row r="60" spans="1:29" ht="27" customHeight="1">
      <c r="B60" s="147"/>
      <c r="C60" s="148"/>
      <c r="D60" s="149"/>
      <c r="E60" s="106"/>
      <c r="F60" s="190"/>
      <c r="G60" s="107"/>
      <c r="H60" s="108"/>
      <c r="I60" s="109"/>
      <c r="V60" s="11"/>
      <c r="W60" s="13"/>
      <c r="X60" s="13"/>
      <c r="Y60" s="12"/>
      <c r="Z60" s="13"/>
      <c r="AA60" s="13"/>
      <c r="AB60" s="13"/>
      <c r="AC60" s="9"/>
    </row>
    <row r="61" spans="1:29" ht="27" customHeight="1">
      <c r="B61" s="147">
        <v>24</v>
      </c>
      <c r="C61" s="148"/>
      <c r="D61" s="149"/>
      <c r="E61" s="106"/>
      <c r="F61" s="189"/>
      <c r="G61" s="107"/>
      <c r="H61" s="108"/>
      <c r="I61" s="109"/>
      <c r="V61" s="11"/>
      <c r="W61" s="12"/>
      <c r="X61" s="13"/>
      <c r="Y61" s="12"/>
      <c r="Z61" s="13"/>
      <c r="AA61" s="12"/>
      <c r="AB61" s="13"/>
      <c r="AC61" s="9"/>
    </row>
    <row r="62" spans="1:29" ht="27" customHeight="1">
      <c r="B62" s="147"/>
      <c r="C62" s="148"/>
      <c r="D62" s="149"/>
      <c r="E62" s="106"/>
      <c r="F62" s="190"/>
      <c r="G62" s="107"/>
      <c r="H62" s="108"/>
      <c r="I62" s="109"/>
      <c r="V62" s="11"/>
      <c r="W62" s="12"/>
      <c r="X62" s="13"/>
      <c r="Y62" s="13"/>
      <c r="Z62" s="13"/>
      <c r="AA62" s="13"/>
      <c r="AB62" s="13"/>
      <c r="AC62" s="9"/>
    </row>
    <row r="63" spans="1:29" ht="27" customHeight="1">
      <c r="B63" s="147">
        <v>25</v>
      </c>
      <c r="C63" s="148"/>
      <c r="D63" s="149"/>
      <c r="E63" s="106"/>
      <c r="F63" s="189"/>
      <c r="G63" s="107"/>
      <c r="H63" s="108"/>
      <c r="I63" s="109"/>
      <c r="V63" s="11"/>
      <c r="W63" s="12"/>
      <c r="X63" s="13"/>
      <c r="Y63" s="13"/>
      <c r="Z63" s="13"/>
      <c r="AA63" s="12"/>
      <c r="AB63" s="13"/>
      <c r="AC63" s="9"/>
    </row>
    <row r="64" spans="1:29" ht="27" customHeight="1">
      <c r="B64" s="147"/>
      <c r="C64" s="148"/>
      <c r="D64" s="149"/>
      <c r="E64" s="106"/>
      <c r="F64" s="190"/>
      <c r="G64" s="107"/>
      <c r="H64" s="108"/>
      <c r="I64" s="109"/>
      <c r="V64" s="11"/>
      <c r="W64" s="12"/>
      <c r="X64" s="13"/>
      <c r="Y64" s="13"/>
      <c r="Z64" s="12"/>
      <c r="AA64" s="13"/>
      <c r="AB64" s="13"/>
      <c r="AC64" s="9"/>
    </row>
    <row r="65" spans="1:29" ht="27" customHeight="1">
      <c r="B65" s="147">
        <v>26</v>
      </c>
      <c r="C65" s="148"/>
      <c r="D65" s="149"/>
      <c r="E65" s="106"/>
      <c r="F65" s="189"/>
      <c r="G65" s="107"/>
      <c r="H65" s="108"/>
      <c r="I65" s="109"/>
      <c r="V65" s="11"/>
      <c r="W65" s="12"/>
      <c r="X65" s="13"/>
      <c r="Y65" s="13"/>
      <c r="Z65" s="13"/>
      <c r="AA65" s="12"/>
      <c r="AB65" s="13"/>
      <c r="AC65" s="9"/>
    </row>
    <row r="66" spans="1:29" ht="27" customHeight="1">
      <c r="B66" s="147"/>
      <c r="C66" s="148"/>
      <c r="D66" s="149"/>
      <c r="E66" s="106"/>
      <c r="F66" s="190"/>
      <c r="G66" s="107"/>
      <c r="H66" s="108"/>
      <c r="I66" s="109"/>
      <c r="V66" s="11"/>
      <c r="W66" s="12"/>
      <c r="X66" s="13"/>
      <c r="Y66" s="13"/>
      <c r="Z66" s="13"/>
      <c r="AA66" s="12"/>
      <c r="AB66" s="13"/>
      <c r="AC66" s="9"/>
    </row>
    <row r="67" spans="1:29" ht="27" customHeight="1">
      <c r="B67" s="147">
        <v>27</v>
      </c>
      <c r="C67" s="148"/>
      <c r="D67" s="149"/>
      <c r="E67" s="106"/>
      <c r="F67" s="189"/>
      <c r="G67" s="107"/>
      <c r="H67" s="108"/>
      <c r="I67" s="109"/>
      <c r="V67" s="11"/>
      <c r="W67" s="12"/>
      <c r="X67" s="13"/>
      <c r="Y67" s="13"/>
      <c r="Z67" s="13"/>
      <c r="AA67" s="12"/>
      <c r="AB67" s="13"/>
      <c r="AC67" s="9"/>
    </row>
    <row r="68" spans="1:29" ht="27" customHeight="1">
      <c r="B68" s="147"/>
      <c r="C68" s="148"/>
      <c r="D68" s="149"/>
      <c r="E68" s="106"/>
      <c r="F68" s="190"/>
      <c r="G68" s="107"/>
      <c r="H68" s="108"/>
      <c r="I68" s="109"/>
      <c r="V68" s="11"/>
      <c r="W68" s="12"/>
      <c r="X68" s="12"/>
      <c r="Y68" s="13"/>
      <c r="Z68" s="13"/>
      <c r="AA68" s="12"/>
      <c r="AB68" s="13"/>
      <c r="AC68" s="9"/>
    </row>
    <row r="69" spans="1:29" ht="27" customHeight="1">
      <c r="B69" s="147">
        <v>28</v>
      </c>
      <c r="C69" s="148"/>
      <c r="D69" s="149"/>
      <c r="E69" s="106"/>
      <c r="F69" s="189"/>
      <c r="G69" s="107"/>
      <c r="H69" s="108"/>
      <c r="I69" s="109"/>
      <c r="V69" s="11"/>
      <c r="W69" s="12"/>
      <c r="X69" s="12"/>
      <c r="Y69" s="13"/>
      <c r="Z69" s="13"/>
      <c r="AA69" s="12"/>
      <c r="AB69" s="13"/>
      <c r="AC69" s="9"/>
    </row>
    <row r="70" spans="1:29" ht="27" customHeight="1">
      <c r="B70" s="147"/>
      <c r="C70" s="148"/>
      <c r="D70" s="149"/>
      <c r="E70" s="106"/>
      <c r="F70" s="190"/>
      <c r="G70" s="107"/>
      <c r="H70" s="108"/>
      <c r="I70" s="109"/>
      <c r="V70" s="11"/>
      <c r="W70" s="13"/>
      <c r="X70" s="13"/>
      <c r="Y70" s="13"/>
      <c r="Z70" s="13"/>
      <c r="AA70" s="12"/>
      <c r="AB70" s="13"/>
      <c r="AC70" s="9"/>
    </row>
    <row r="71" spans="1:29" ht="27" customHeight="1">
      <c r="B71" s="147">
        <v>29</v>
      </c>
      <c r="C71" s="148"/>
      <c r="D71" s="149"/>
      <c r="E71" s="106"/>
      <c r="F71" s="189"/>
      <c r="G71" s="107"/>
      <c r="H71" s="108"/>
      <c r="I71" s="109"/>
      <c r="V71" s="11"/>
      <c r="W71" s="12"/>
      <c r="X71" s="13"/>
      <c r="Y71" s="13"/>
      <c r="Z71" s="13"/>
      <c r="AA71" s="12"/>
      <c r="AB71" s="13"/>
      <c r="AC71" s="9"/>
    </row>
    <row r="72" spans="1:29" ht="27" customHeight="1">
      <c r="B72" s="147"/>
      <c r="C72" s="148"/>
      <c r="D72" s="149"/>
      <c r="E72" s="106"/>
      <c r="F72" s="190"/>
      <c r="G72" s="107"/>
      <c r="H72" s="108"/>
      <c r="I72" s="109"/>
      <c r="V72" s="11"/>
      <c r="W72" s="13"/>
      <c r="X72" s="13"/>
      <c r="Y72" s="13"/>
      <c r="Z72" s="13"/>
      <c r="AA72" s="12"/>
      <c r="AB72" s="13"/>
      <c r="AC72" s="9"/>
    </row>
    <row r="73" spans="1:29" ht="27" customHeight="1">
      <c r="B73" s="147">
        <v>30</v>
      </c>
      <c r="C73" s="148"/>
      <c r="D73" s="149"/>
      <c r="E73" s="106"/>
      <c r="F73" s="149"/>
      <c r="G73" s="107"/>
      <c r="H73" s="108"/>
      <c r="I73" s="109"/>
      <c r="V73" s="11"/>
      <c r="W73" s="12"/>
      <c r="X73" s="13"/>
      <c r="Y73" s="13"/>
      <c r="Z73" s="13"/>
      <c r="AA73" s="13"/>
      <c r="AB73" s="13"/>
      <c r="AC73" s="9"/>
    </row>
    <row r="74" spans="1:29" ht="27" customHeight="1" thickBot="1">
      <c r="B74" s="150"/>
      <c r="C74" s="151"/>
      <c r="D74" s="152"/>
      <c r="E74" s="110"/>
      <c r="F74" s="152"/>
      <c r="G74" s="111"/>
      <c r="H74" s="112"/>
      <c r="I74" s="113"/>
      <c r="V74" s="11"/>
      <c r="W74" s="13"/>
      <c r="X74" s="13"/>
      <c r="Y74" s="13"/>
      <c r="Z74" s="13"/>
      <c r="AA74" s="12"/>
      <c r="AB74" s="13"/>
      <c r="AC74" s="9"/>
    </row>
    <row r="75" spans="1:29" ht="27" customHeight="1">
      <c r="A75" s="34">
        <f>COUNTA(E75,E77,E79,E81,E83,E85,E87,E89,E91,E93)</f>
        <v>0</v>
      </c>
      <c r="B75" s="147">
        <v>31</v>
      </c>
      <c r="C75" s="148"/>
      <c r="D75" s="149"/>
      <c r="E75" s="106"/>
      <c r="F75" s="189"/>
      <c r="G75" s="107"/>
      <c r="H75" s="108"/>
      <c r="I75" s="109"/>
      <c r="V75" s="11"/>
      <c r="W75" s="13"/>
      <c r="X75" s="13"/>
      <c r="Y75" s="13"/>
      <c r="Z75" s="13"/>
      <c r="AA75" s="12"/>
      <c r="AB75" s="13"/>
      <c r="AC75" s="9"/>
    </row>
    <row r="76" spans="1:29" ht="27" customHeight="1">
      <c r="A76" s="56">
        <f>COUNTA(G75:I75,G77:I77,G79:I79,G81:I81,G83:I83,G85:I85,G87:I87,G89:I89,G91:I91,G93:I93)</f>
        <v>0</v>
      </c>
      <c r="B76" s="147"/>
      <c r="C76" s="148"/>
      <c r="D76" s="149"/>
      <c r="E76" s="106"/>
      <c r="F76" s="190"/>
      <c r="G76" s="107"/>
      <c r="H76" s="108"/>
      <c r="I76" s="109"/>
      <c r="V76" s="11"/>
      <c r="W76" s="12"/>
      <c r="X76" s="13"/>
      <c r="Y76" s="13"/>
      <c r="Z76" s="12"/>
      <c r="AA76" s="13"/>
      <c r="AB76" s="13"/>
      <c r="AC76" s="9"/>
    </row>
    <row r="77" spans="1:29" ht="27" customHeight="1">
      <c r="B77" s="147">
        <v>32</v>
      </c>
      <c r="C77" s="148"/>
      <c r="D77" s="149"/>
      <c r="E77" s="106"/>
      <c r="F77" s="189"/>
      <c r="G77" s="107"/>
      <c r="H77" s="108"/>
      <c r="I77" s="109"/>
      <c r="V77" s="11"/>
      <c r="W77" s="12"/>
      <c r="X77" s="13"/>
      <c r="Y77" s="13"/>
      <c r="Z77" s="13"/>
      <c r="AA77" s="12"/>
      <c r="AB77" s="12"/>
      <c r="AC77" s="9"/>
    </row>
    <row r="78" spans="1:29" ht="27" customHeight="1">
      <c r="B78" s="147"/>
      <c r="C78" s="148"/>
      <c r="D78" s="149"/>
      <c r="E78" s="106"/>
      <c r="F78" s="190"/>
      <c r="G78" s="107"/>
      <c r="H78" s="108"/>
      <c r="I78" s="109"/>
      <c r="V78" s="14"/>
      <c r="W78" s="12"/>
      <c r="X78" s="13"/>
      <c r="Y78" s="13"/>
      <c r="Z78" s="13"/>
      <c r="AA78" s="12"/>
      <c r="AB78" s="13"/>
      <c r="AC78" s="9"/>
    </row>
    <row r="79" spans="1:29" ht="27" customHeight="1">
      <c r="B79" s="147">
        <v>33</v>
      </c>
      <c r="C79" s="148"/>
      <c r="D79" s="149"/>
      <c r="E79" s="106"/>
      <c r="F79" s="189"/>
      <c r="G79" s="107"/>
      <c r="H79" s="108"/>
      <c r="I79" s="109"/>
      <c r="V79" s="11"/>
      <c r="W79" s="12"/>
      <c r="X79" s="13"/>
      <c r="Y79" s="13"/>
      <c r="Z79" s="13"/>
      <c r="AA79" s="13"/>
      <c r="AB79" s="13"/>
      <c r="AC79" s="9"/>
    </row>
    <row r="80" spans="1:29" ht="27" customHeight="1">
      <c r="B80" s="147"/>
      <c r="C80" s="148"/>
      <c r="D80" s="149"/>
      <c r="E80" s="106"/>
      <c r="F80" s="190"/>
      <c r="G80" s="107"/>
      <c r="H80" s="108"/>
      <c r="I80" s="109"/>
      <c r="V80" s="11"/>
      <c r="W80" s="13"/>
      <c r="X80" s="13"/>
      <c r="Y80" s="12"/>
      <c r="Z80" s="13"/>
      <c r="AA80" s="13"/>
      <c r="AB80" s="13"/>
      <c r="AC80" s="9"/>
    </row>
    <row r="81" spans="1:29" ht="27" customHeight="1">
      <c r="B81" s="147">
        <v>34</v>
      </c>
      <c r="C81" s="148"/>
      <c r="D81" s="149"/>
      <c r="E81" s="106"/>
      <c r="F81" s="189"/>
      <c r="G81" s="107"/>
      <c r="H81" s="108"/>
      <c r="I81" s="109"/>
      <c r="V81" s="11"/>
      <c r="W81" s="12"/>
      <c r="X81" s="13"/>
      <c r="Y81" s="12"/>
      <c r="Z81" s="13"/>
      <c r="AA81" s="12"/>
      <c r="AB81" s="13"/>
      <c r="AC81" s="9"/>
    </row>
    <row r="82" spans="1:29" ht="27" customHeight="1">
      <c r="B82" s="147"/>
      <c r="C82" s="148"/>
      <c r="D82" s="149"/>
      <c r="E82" s="106"/>
      <c r="F82" s="190"/>
      <c r="G82" s="107"/>
      <c r="H82" s="108"/>
      <c r="I82" s="109"/>
      <c r="V82" s="11"/>
      <c r="W82" s="12"/>
      <c r="X82" s="13"/>
      <c r="Y82" s="13"/>
      <c r="Z82" s="13"/>
      <c r="AA82" s="13"/>
      <c r="AB82" s="13"/>
      <c r="AC82" s="9"/>
    </row>
    <row r="83" spans="1:29" ht="27" customHeight="1">
      <c r="B83" s="147">
        <v>35</v>
      </c>
      <c r="C83" s="148"/>
      <c r="D83" s="149"/>
      <c r="E83" s="106"/>
      <c r="F83" s="189"/>
      <c r="G83" s="107"/>
      <c r="H83" s="108"/>
      <c r="I83" s="109"/>
      <c r="V83" s="11"/>
      <c r="W83" s="12"/>
      <c r="X83" s="13"/>
      <c r="Y83" s="13"/>
      <c r="Z83" s="13"/>
      <c r="AA83" s="12"/>
      <c r="AB83" s="13"/>
      <c r="AC83" s="9"/>
    </row>
    <row r="84" spans="1:29" ht="27" customHeight="1">
      <c r="B84" s="147"/>
      <c r="C84" s="148"/>
      <c r="D84" s="149"/>
      <c r="E84" s="106"/>
      <c r="F84" s="190"/>
      <c r="G84" s="107"/>
      <c r="H84" s="108"/>
      <c r="I84" s="109"/>
      <c r="V84" s="11"/>
      <c r="W84" s="12"/>
      <c r="X84" s="13"/>
      <c r="Y84" s="13"/>
      <c r="Z84" s="12"/>
      <c r="AA84" s="13"/>
      <c r="AB84" s="13"/>
      <c r="AC84" s="9"/>
    </row>
    <row r="85" spans="1:29" ht="27" customHeight="1">
      <c r="B85" s="147">
        <v>36</v>
      </c>
      <c r="C85" s="148"/>
      <c r="D85" s="149"/>
      <c r="E85" s="106"/>
      <c r="F85" s="189"/>
      <c r="G85" s="107"/>
      <c r="H85" s="108"/>
      <c r="I85" s="109"/>
      <c r="V85" s="11"/>
      <c r="W85" s="12"/>
      <c r="X85" s="13"/>
      <c r="Y85" s="13"/>
      <c r="Z85" s="13"/>
      <c r="AA85" s="12"/>
      <c r="AB85" s="13"/>
      <c r="AC85" s="9"/>
    </row>
    <row r="86" spans="1:29" ht="27" customHeight="1">
      <c r="B86" s="147"/>
      <c r="C86" s="148"/>
      <c r="D86" s="149"/>
      <c r="E86" s="106"/>
      <c r="F86" s="190"/>
      <c r="G86" s="107"/>
      <c r="H86" s="108"/>
      <c r="I86" s="109"/>
      <c r="V86" s="11"/>
      <c r="W86" s="12"/>
      <c r="X86" s="13"/>
      <c r="Y86" s="13"/>
      <c r="Z86" s="13"/>
      <c r="AA86" s="12"/>
      <c r="AB86" s="13"/>
      <c r="AC86" s="9"/>
    </row>
    <row r="87" spans="1:29" ht="27" customHeight="1">
      <c r="B87" s="147">
        <v>37</v>
      </c>
      <c r="C87" s="148"/>
      <c r="D87" s="149"/>
      <c r="E87" s="106"/>
      <c r="F87" s="189"/>
      <c r="G87" s="107"/>
      <c r="H87" s="108"/>
      <c r="I87" s="109"/>
      <c r="V87" s="11"/>
      <c r="W87" s="12"/>
      <c r="X87" s="13"/>
      <c r="Y87" s="13"/>
      <c r="Z87" s="13"/>
      <c r="AA87" s="12"/>
      <c r="AB87" s="13"/>
      <c r="AC87" s="9"/>
    </row>
    <row r="88" spans="1:29" ht="27" customHeight="1">
      <c r="B88" s="147"/>
      <c r="C88" s="148"/>
      <c r="D88" s="149"/>
      <c r="E88" s="106"/>
      <c r="F88" s="190"/>
      <c r="G88" s="107"/>
      <c r="H88" s="108"/>
      <c r="I88" s="109"/>
      <c r="V88" s="11"/>
      <c r="W88" s="12"/>
      <c r="X88" s="12"/>
      <c r="Y88" s="13"/>
      <c r="Z88" s="13"/>
      <c r="AA88" s="12"/>
      <c r="AB88" s="13"/>
      <c r="AC88" s="9"/>
    </row>
    <row r="89" spans="1:29" ht="27" customHeight="1">
      <c r="B89" s="147">
        <v>38</v>
      </c>
      <c r="C89" s="148"/>
      <c r="D89" s="149"/>
      <c r="E89" s="106"/>
      <c r="F89" s="189"/>
      <c r="G89" s="107"/>
      <c r="H89" s="108"/>
      <c r="I89" s="109"/>
      <c r="V89" s="11"/>
      <c r="W89" s="12"/>
      <c r="X89" s="12"/>
      <c r="Y89" s="13"/>
      <c r="Z89" s="13"/>
      <c r="AA89" s="12"/>
      <c r="AB89" s="13"/>
      <c r="AC89" s="9"/>
    </row>
    <row r="90" spans="1:29" ht="27" customHeight="1">
      <c r="B90" s="147"/>
      <c r="C90" s="148"/>
      <c r="D90" s="149"/>
      <c r="E90" s="106"/>
      <c r="F90" s="190"/>
      <c r="G90" s="107"/>
      <c r="H90" s="108"/>
      <c r="I90" s="109"/>
      <c r="V90" s="11"/>
      <c r="W90" s="13"/>
      <c r="X90" s="13"/>
      <c r="Y90" s="13"/>
      <c r="Z90" s="13"/>
      <c r="AA90" s="12"/>
      <c r="AB90" s="13"/>
      <c r="AC90" s="9"/>
    </row>
    <row r="91" spans="1:29" ht="27" customHeight="1">
      <c r="B91" s="147">
        <v>39</v>
      </c>
      <c r="C91" s="148"/>
      <c r="D91" s="149"/>
      <c r="E91" s="106"/>
      <c r="F91" s="189"/>
      <c r="G91" s="107"/>
      <c r="H91" s="108"/>
      <c r="I91" s="109"/>
      <c r="V91" s="11"/>
      <c r="W91" s="12"/>
      <c r="X91" s="13"/>
      <c r="Y91" s="13"/>
      <c r="Z91" s="13"/>
      <c r="AA91" s="12"/>
      <c r="AB91" s="13"/>
      <c r="AC91" s="9"/>
    </row>
    <row r="92" spans="1:29" ht="27" customHeight="1">
      <c r="B92" s="147"/>
      <c r="C92" s="148"/>
      <c r="D92" s="149"/>
      <c r="E92" s="106"/>
      <c r="F92" s="190"/>
      <c r="G92" s="107"/>
      <c r="H92" s="108"/>
      <c r="I92" s="109"/>
      <c r="V92" s="11"/>
      <c r="W92" s="13"/>
      <c r="X92" s="13"/>
      <c r="Y92" s="13"/>
      <c r="Z92" s="13"/>
      <c r="AA92" s="12"/>
      <c r="AB92" s="13"/>
      <c r="AC92" s="9"/>
    </row>
    <row r="93" spans="1:29" ht="27" customHeight="1">
      <c r="B93" s="147">
        <v>40</v>
      </c>
      <c r="C93" s="148"/>
      <c r="D93" s="149"/>
      <c r="E93" s="106"/>
      <c r="F93" s="149"/>
      <c r="G93" s="107"/>
      <c r="H93" s="108"/>
      <c r="I93" s="109"/>
      <c r="V93" s="11"/>
      <c r="W93" s="12"/>
      <c r="X93" s="13"/>
      <c r="Y93" s="13"/>
      <c r="Z93" s="13"/>
      <c r="AA93" s="13"/>
      <c r="AB93" s="13"/>
      <c r="AC93" s="9"/>
    </row>
    <row r="94" spans="1:29" ht="27" customHeight="1" thickBot="1">
      <c r="B94" s="150"/>
      <c r="C94" s="151"/>
      <c r="D94" s="152"/>
      <c r="E94" s="110"/>
      <c r="F94" s="152"/>
      <c r="G94" s="111"/>
      <c r="H94" s="112"/>
      <c r="I94" s="113"/>
      <c r="V94" s="11"/>
      <c r="W94" s="13"/>
      <c r="X94" s="13"/>
      <c r="Y94" s="13"/>
      <c r="Z94" s="13"/>
      <c r="AA94" s="12"/>
      <c r="AB94" s="13"/>
      <c r="AC94" s="9"/>
    </row>
    <row r="95" spans="1:29" ht="27" customHeight="1">
      <c r="A95" s="34">
        <f>COUNTA(E95,E97,E99,E101,E103,E105,E107,E109,E111,E113)</f>
        <v>0</v>
      </c>
      <c r="B95" s="147">
        <v>41</v>
      </c>
      <c r="C95" s="148"/>
      <c r="D95" s="149"/>
      <c r="E95" s="106"/>
      <c r="F95" s="189"/>
      <c r="G95" s="107"/>
      <c r="H95" s="108"/>
      <c r="I95" s="109"/>
      <c r="V95" s="11"/>
      <c r="W95" s="13"/>
      <c r="X95" s="13"/>
      <c r="Y95" s="13"/>
      <c r="Z95" s="13"/>
      <c r="AA95" s="12"/>
      <c r="AB95" s="13"/>
      <c r="AC95" s="9"/>
    </row>
    <row r="96" spans="1:29" ht="27" customHeight="1">
      <c r="A96" s="56">
        <f>COUNTA(G95:I95,G97:I97,G99:I99,G101:I101,G103:I103,G105:I105,G107:I107,G109:I109,G111:I111,G113:I113)</f>
        <v>0</v>
      </c>
      <c r="B96" s="147"/>
      <c r="C96" s="148"/>
      <c r="D96" s="149"/>
      <c r="E96" s="106"/>
      <c r="F96" s="190"/>
      <c r="G96" s="107"/>
      <c r="H96" s="108"/>
      <c r="I96" s="109"/>
      <c r="V96" s="11"/>
      <c r="W96" s="12"/>
      <c r="X96" s="13"/>
      <c r="Y96" s="13"/>
      <c r="Z96" s="12"/>
      <c r="AA96" s="13"/>
      <c r="AB96" s="13"/>
      <c r="AC96" s="9"/>
    </row>
    <row r="97" spans="2:29" ht="27" customHeight="1">
      <c r="B97" s="147">
        <v>42</v>
      </c>
      <c r="C97" s="148"/>
      <c r="D97" s="149"/>
      <c r="E97" s="106"/>
      <c r="F97" s="189"/>
      <c r="G97" s="107"/>
      <c r="H97" s="108"/>
      <c r="I97" s="109"/>
      <c r="V97" s="11"/>
      <c r="W97" s="12"/>
      <c r="X97" s="13"/>
      <c r="Y97" s="13"/>
      <c r="Z97" s="13"/>
      <c r="AA97" s="12"/>
      <c r="AB97" s="12"/>
      <c r="AC97" s="9"/>
    </row>
    <row r="98" spans="2:29" ht="27" customHeight="1">
      <c r="B98" s="147"/>
      <c r="C98" s="148"/>
      <c r="D98" s="149"/>
      <c r="E98" s="106"/>
      <c r="F98" s="190"/>
      <c r="G98" s="107"/>
      <c r="H98" s="108"/>
      <c r="I98" s="109"/>
      <c r="V98" s="14"/>
      <c r="W98" s="12"/>
      <c r="X98" s="13"/>
      <c r="Y98" s="13"/>
      <c r="Z98" s="13"/>
      <c r="AA98" s="12"/>
      <c r="AB98" s="13"/>
      <c r="AC98" s="9"/>
    </row>
    <row r="99" spans="2:29" ht="27" customHeight="1">
      <c r="B99" s="147">
        <v>43</v>
      </c>
      <c r="C99" s="148"/>
      <c r="D99" s="149"/>
      <c r="E99" s="106"/>
      <c r="F99" s="189"/>
      <c r="G99" s="107"/>
      <c r="H99" s="108"/>
      <c r="I99" s="109"/>
      <c r="V99" s="11"/>
      <c r="W99" s="12"/>
      <c r="X99" s="13"/>
      <c r="Y99" s="13"/>
      <c r="Z99" s="13"/>
      <c r="AA99" s="13"/>
      <c r="AB99" s="13"/>
      <c r="AC99" s="9"/>
    </row>
    <row r="100" spans="2:29" ht="27" customHeight="1">
      <c r="B100" s="147"/>
      <c r="C100" s="148"/>
      <c r="D100" s="149"/>
      <c r="E100" s="106"/>
      <c r="F100" s="190"/>
      <c r="G100" s="107"/>
      <c r="H100" s="108"/>
      <c r="I100" s="109"/>
      <c r="V100" s="11"/>
      <c r="W100" s="13"/>
      <c r="X100" s="13"/>
      <c r="Y100" s="12"/>
      <c r="Z100" s="13"/>
      <c r="AA100" s="13"/>
      <c r="AB100" s="13"/>
      <c r="AC100" s="9"/>
    </row>
    <row r="101" spans="2:29" ht="27" customHeight="1">
      <c r="B101" s="147">
        <v>44</v>
      </c>
      <c r="C101" s="148"/>
      <c r="D101" s="149"/>
      <c r="E101" s="106"/>
      <c r="F101" s="189"/>
      <c r="G101" s="107"/>
      <c r="H101" s="108"/>
      <c r="I101" s="109"/>
      <c r="V101" s="11"/>
      <c r="W101" s="12"/>
      <c r="X101" s="13"/>
      <c r="Y101" s="12"/>
      <c r="Z101" s="13"/>
      <c r="AA101" s="12"/>
      <c r="AB101" s="13"/>
      <c r="AC101" s="9"/>
    </row>
    <row r="102" spans="2:29" ht="27" customHeight="1">
      <c r="B102" s="147"/>
      <c r="C102" s="148"/>
      <c r="D102" s="149"/>
      <c r="E102" s="106"/>
      <c r="F102" s="190"/>
      <c r="G102" s="107"/>
      <c r="H102" s="108"/>
      <c r="I102" s="109"/>
      <c r="V102" s="11"/>
      <c r="W102" s="12"/>
      <c r="X102" s="13"/>
      <c r="Y102" s="10"/>
      <c r="Z102" s="10"/>
      <c r="AA102" s="13"/>
      <c r="AB102" s="13"/>
      <c r="AC102" s="9"/>
    </row>
    <row r="103" spans="2:29" ht="27" customHeight="1">
      <c r="B103" s="147">
        <v>45</v>
      </c>
      <c r="C103" s="148"/>
      <c r="D103" s="149"/>
      <c r="E103" s="106"/>
      <c r="F103" s="189"/>
      <c r="G103" s="107"/>
      <c r="H103" s="108"/>
      <c r="I103" s="109"/>
      <c r="V103" s="11"/>
      <c r="W103" s="12"/>
      <c r="X103" s="13"/>
      <c r="AA103" s="12"/>
      <c r="AB103" s="13"/>
      <c r="AC103" s="9"/>
    </row>
    <row r="104" spans="2:29" ht="27" customHeight="1">
      <c r="B104" s="147"/>
      <c r="C104" s="148"/>
      <c r="D104" s="149"/>
      <c r="E104" s="106"/>
      <c r="F104" s="190"/>
      <c r="G104" s="107"/>
      <c r="H104" s="108"/>
      <c r="I104" s="109"/>
      <c r="V104" s="11"/>
      <c r="W104" s="12"/>
      <c r="X104" s="13"/>
      <c r="AA104" s="13"/>
      <c r="AB104" s="13"/>
      <c r="AC104" s="9"/>
    </row>
    <row r="105" spans="2:29" ht="27" customHeight="1">
      <c r="B105" s="147">
        <v>46</v>
      </c>
      <c r="C105" s="148"/>
      <c r="D105" s="149"/>
      <c r="E105" s="106"/>
      <c r="F105" s="189"/>
      <c r="G105" s="107"/>
      <c r="H105" s="108"/>
      <c r="I105" s="109"/>
      <c r="V105" s="11"/>
      <c r="W105" s="12"/>
      <c r="X105" s="13"/>
      <c r="AA105" s="12"/>
      <c r="AB105" s="13"/>
      <c r="AC105" s="9"/>
    </row>
    <row r="106" spans="2:29" ht="27" customHeight="1">
      <c r="B106" s="147"/>
      <c r="C106" s="148"/>
      <c r="D106" s="149"/>
      <c r="E106" s="106"/>
      <c r="F106" s="190"/>
      <c r="G106" s="107"/>
      <c r="H106" s="108"/>
      <c r="I106" s="109"/>
      <c r="V106" s="11"/>
      <c r="W106" s="12"/>
      <c r="X106" s="13"/>
      <c r="AA106" s="12"/>
      <c r="AB106" s="13"/>
      <c r="AC106" s="9"/>
    </row>
    <row r="107" spans="2:29" ht="27" customHeight="1">
      <c r="B107" s="147">
        <v>47</v>
      </c>
      <c r="C107" s="148"/>
      <c r="D107" s="149"/>
      <c r="E107" s="106"/>
      <c r="F107" s="189"/>
      <c r="G107" s="107"/>
      <c r="H107" s="108"/>
      <c r="I107" s="109"/>
      <c r="V107" s="11"/>
      <c r="W107" s="12"/>
      <c r="X107" s="13"/>
      <c r="AA107" s="12"/>
      <c r="AB107" s="13"/>
      <c r="AC107" s="9"/>
    </row>
    <row r="108" spans="2:29" ht="27" customHeight="1">
      <c r="B108" s="147"/>
      <c r="C108" s="148"/>
      <c r="D108" s="149"/>
      <c r="E108" s="106"/>
      <c r="F108" s="190"/>
      <c r="G108" s="107"/>
      <c r="H108" s="108"/>
      <c r="I108" s="109"/>
      <c r="V108" s="9"/>
      <c r="W108" s="10"/>
      <c r="X108" s="12"/>
      <c r="AA108" s="12"/>
      <c r="AB108" s="13"/>
      <c r="AC108" s="9"/>
    </row>
    <row r="109" spans="2:29" ht="27" customHeight="1">
      <c r="B109" s="147">
        <v>48</v>
      </c>
      <c r="C109" s="148"/>
      <c r="D109" s="149"/>
      <c r="E109" s="106"/>
      <c r="F109" s="189"/>
      <c r="G109" s="107"/>
      <c r="H109" s="108"/>
      <c r="I109" s="109"/>
      <c r="X109" s="12"/>
      <c r="AA109" s="12"/>
      <c r="AB109" s="13"/>
      <c r="AC109" s="9"/>
    </row>
    <row r="110" spans="2:29" ht="27" customHeight="1">
      <c r="B110" s="147"/>
      <c r="C110" s="148"/>
      <c r="D110" s="149"/>
      <c r="E110" s="106"/>
      <c r="F110" s="190"/>
      <c r="G110" s="107"/>
      <c r="H110" s="108"/>
      <c r="I110" s="109"/>
      <c r="X110" s="10"/>
      <c r="AA110" s="12"/>
      <c r="AB110" s="13"/>
      <c r="AC110" s="9"/>
    </row>
    <row r="111" spans="2:29" ht="27" customHeight="1">
      <c r="B111" s="147">
        <v>49</v>
      </c>
      <c r="C111" s="148"/>
      <c r="D111" s="149"/>
      <c r="E111" s="106"/>
      <c r="F111" s="189"/>
      <c r="G111" s="107"/>
      <c r="H111" s="108"/>
      <c r="I111" s="109"/>
      <c r="AA111" s="10"/>
      <c r="AB111" s="13"/>
      <c r="AC111" s="9"/>
    </row>
    <row r="112" spans="2:29" ht="27" customHeight="1">
      <c r="B112" s="147"/>
      <c r="C112" s="148"/>
      <c r="D112" s="149"/>
      <c r="E112" s="106"/>
      <c r="F112" s="190"/>
      <c r="G112" s="107"/>
      <c r="H112" s="108"/>
      <c r="I112" s="109"/>
      <c r="AB112" s="13"/>
      <c r="AC112" s="9"/>
    </row>
    <row r="113" spans="2:29" ht="27" customHeight="1">
      <c r="B113" s="147">
        <v>50</v>
      </c>
      <c r="C113" s="148"/>
      <c r="D113" s="149"/>
      <c r="E113" s="106"/>
      <c r="F113" s="149"/>
      <c r="G113" s="107"/>
      <c r="H113" s="108"/>
      <c r="I113" s="109"/>
      <c r="AB113" s="13"/>
      <c r="AC113" s="9"/>
    </row>
    <row r="114" spans="2:29" ht="27" customHeight="1" thickBot="1">
      <c r="B114" s="150"/>
      <c r="C114" s="151"/>
      <c r="D114" s="152"/>
      <c r="E114" s="110"/>
      <c r="F114" s="152"/>
      <c r="G114" s="111"/>
      <c r="H114" s="112"/>
      <c r="I114" s="113"/>
      <c r="AB114" s="13"/>
      <c r="AC114" s="9"/>
    </row>
    <row r="115" spans="2:29" ht="20.25" customHeight="1">
      <c r="AB115" s="10"/>
      <c r="AC115" s="9"/>
    </row>
    <row r="116" spans="2:29" ht="20.25" customHeight="1"/>
    <row r="117" spans="2:29" ht="20.25" customHeight="1"/>
  </sheetData>
  <sheetProtection password="CC6F" sheet="1"/>
  <mergeCells count="227">
    <mergeCell ref="F113:F114"/>
    <mergeCell ref="F101:F102"/>
    <mergeCell ref="F103:F104"/>
    <mergeCell ref="F105:F106"/>
    <mergeCell ref="F107:F108"/>
    <mergeCell ref="F109:F110"/>
    <mergeCell ref="F111:F112"/>
    <mergeCell ref="F71:F72"/>
    <mergeCell ref="F73:F74"/>
    <mergeCell ref="F75:F76"/>
    <mergeCell ref="F93:F94"/>
    <mergeCell ref="F95:F96"/>
    <mergeCell ref="F97:F98"/>
    <mergeCell ref="F89:F90"/>
    <mergeCell ref="F91:F92"/>
    <mergeCell ref="F99:F100"/>
    <mergeCell ref="F77:F78"/>
    <mergeCell ref="F79:F80"/>
    <mergeCell ref="F81:F82"/>
    <mergeCell ref="F83:F84"/>
    <mergeCell ref="F85:F86"/>
    <mergeCell ref="F87:F88"/>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17:F18"/>
    <mergeCell ref="F19:F20"/>
    <mergeCell ref="F21:F22"/>
    <mergeCell ref="F23:F24"/>
    <mergeCell ref="F25:F26"/>
    <mergeCell ref="F27:F28"/>
    <mergeCell ref="F29:F30"/>
    <mergeCell ref="F31:F32"/>
    <mergeCell ref="F33:F34"/>
    <mergeCell ref="G11:I11"/>
    <mergeCell ref="G12:I12"/>
    <mergeCell ref="G5:I5"/>
    <mergeCell ref="B3:C3"/>
    <mergeCell ref="F15:F16"/>
    <mergeCell ref="F11:F12"/>
    <mergeCell ref="F13:F14"/>
    <mergeCell ref="B15:B16"/>
    <mergeCell ref="C15:C16"/>
    <mergeCell ref="H6:I6"/>
    <mergeCell ref="D6:F6"/>
    <mergeCell ref="B1:F1"/>
    <mergeCell ref="D3:E3"/>
    <mergeCell ref="F3:G3"/>
    <mergeCell ref="H3:I3"/>
    <mergeCell ref="B5:B6"/>
    <mergeCell ref="D5:E5"/>
    <mergeCell ref="B4:C4"/>
    <mergeCell ref="D4:E4"/>
    <mergeCell ref="F4:G4"/>
    <mergeCell ref="H4:I4"/>
    <mergeCell ref="G1:I1"/>
    <mergeCell ref="B17:B18"/>
    <mergeCell ref="C17:C18"/>
    <mergeCell ref="D17:D18"/>
    <mergeCell ref="B19:B20"/>
    <mergeCell ref="C19:C20"/>
    <mergeCell ref="D19:D20"/>
    <mergeCell ref="D15:D16"/>
    <mergeCell ref="B8:C8"/>
    <mergeCell ref="B13:B14"/>
    <mergeCell ref="C13:C14"/>
    <mergeCell ref="D13:D14"/>
    <mergeCell ref="B11:B12"/>
    <mergeCell ref="C11:C12"/>
    <mergeCell ref="D11:D12"/>
    <mergeCell ref="B25:B26"/>
    <mergeCell ref="C25:C26"/>
    <mergeCell ref="D25:D26"/>
    <mergeCell ref="B27:B28"/>
    <mergeCell ref="C27:C28"/>
    <mergeCell ref="D27:D28"/>
    <mergeCell ref="B21:B22"/>
    <mergeCell ref="C21:C22"/>
    <mergeCell ref="D21:D22"/>
    <mergeCell ref="B23:B24"/>
    <mergeCell ref="C23:C24"/>
    <mergeCell ref="D23:D24"/>
    <mergeCell ref="B43:B44"/>
    <mergeCell ref="C43:C44"/>
    <mergeCell ref="D43:D44"/>
    <mergeCell ref="D49:D50"/>
    <mergeCell ref="B29:B30"/>
    <mergeCell ref="C29:C30"/>
    <mergeCell ref="D29:D30"/>
    <mergeCell ref="B35:B36"/>
    <mergeCell ref="C35:C36"/>
    <mergeCell ref="D35:D36"/>
    <mergeCell ref="B31:B32"/>
    <mergeCell ref="C31:C32"/>
    <mergeCell ref="D31:D32"/>
    <mergeCell ref="B33:B34"/>
    <mergeCell ref="C33:C34"/>
    <mergeCell ref="D33:D34"/>
    <mergeCell ref="B37:B38"/>
    <mergeCell ref="C37:C38"/>
    <mergeCell ref="D37:D38"/>
    <mergeCell ref="B39:B40"/>
    <mergeCell ref="C39:C40"/>
    <mergeCell ref="D39:D40"/>
    <mergeCell ref="B41:B42"/>
    <mergeCell ref="C41:C42"/>
    <mergeCell ref="D41:D42"/>
    <mergeCell ref="B45:B46"/>
    <mergeCell ref="C45:C46"/>
    <mergeCell ref="D45:D46"/>
    <mergeCell ref="B47:B48"/>
    <mergeCell ref="C47:C48"/>
    <mergeCell ref="D47:D48"/>
    <mergeCell ref="B49:B50"/>
    <mergeCell ref="C49:C50"/>
    <mergeCell ref="B53:B54"/>
    <mergeCell ref="C53:C54"/>
    <mergeCell ref="D53:D54"/>
    <mergeCell ref="B51:B52"/>
    <mergeCell ref="C51:C52"/>
    <mergeCell ref="D51:D52"/>
    <mergeCell ref="B55:B56"/>
    <mergeCell ref="C55:C56"/>
    <mergeCell ref="D55:D56"/>
    <mergeCell ref="B57:B58"/>
    <mergeCell ref="B65:B66"/>
    <mergeCell ref="C65:C66"/>
    <mergeCell ref="D65:D66"/>
    <mergeCell ref="B59:B60"/>
    <mergeCell ref="C59:C60"/>
    <mergeCell ref="D59:D60"/>
    <mergeCell ref="B61:B62"/>
    <mergeCell ref="C61:C62"/>
    <mergeCell ref="D61:D62"/>
    <mergeCell ref="C57:C58"/>
    <mergeCell ref="D57:D58"/>
    <mergeCell ref="B67:B68"/>
    <mergeCell ref="C67:C68"/>
    <mergeCell ref="D67:D68"/>
    <mergeCell ref="B69:B70"/>
    <mergeCell ref="C69:C70"/>
    <mergeCell ref="D69:D70"/>
    <mergeCell ref="B63:B64"/>
    <mergeCell ref="C63:C64"/>
    <mergeCell ref="D63:D64"/>
    <mergeCell ref="D87:D88"/>
    <mergeCell ref="B89:B90"/>
    <mergeCell ref="C89:C90"/>
    <mergeCell ref="D89:D90"/>
    <mergeCell ref="B71:B72"/>
    <mergeCell ref="C71:C72"/>
    <mergeCell ref="D71:D72"/>
    <mergeCell ref="B73:B74"/>
    <mergeCell ref="C73:C74"/>
    <mergeCell ref="D73:D74"/>
    <mergeCell ref="B105:B106"/>
    <mergeCell ref="C105:C106"/>
    <mergeCell ref="D105:D106"/>
    <mergeCell ref="B107:B108"/>
    <mergeCell ref="C107:C108"/>
    <mergeCell ref="D107:D108"/>
    <mergeCell ref="B75:B76"/>
    <mergeCell ref="C75:C76"/>
    <mergeCell ref="D75:D76"/>
    <mergeCell ref="B77:B78"/>
    <mergeCell ref="C77:C78"/>
    <mergeCell ref="D77:D78"/>
    <mergeCell ref="B97:B98"/>
    <mergeCell ref="C97:C98"/>
    <mergeCell ref="B83:B84"/>
    <mergeCell ref="C83:C84"/>
    <mergeCell ref="D83:D84"/>
    <mergeCell ref="B85:B86"/>
    <mergeCell ref="C85:C86"/>
    <mergeCell ref="D85:D86"/>
    <mergeCell ref="B87:B88"/>
    <mergeCell ref="C87:C88"/>
    <mergeCell ref="B93:B94"/>
    <mergeCell ref="C93:C94"/>
    <mergeCell ref="B113:B114"/>
    <mergeCell ref="C113:C114"/>
    <mergeCell ref="D113:D114"/>
    <mergeCell ref="B109:B110"/>
    <mergeCell ref="C109:C110"/>
    <mergeCell ref="D109:D110"/>
    <mergeCell ref="B111:B112"/>
    <mergeCell ref="C111:C112"/>
    <mergeCell ref="D111:D112"/>
    <mergeCell ref="V1:X15"/>
    <mergeCell ref="B101:B102"/>
    <mergeCell ref="C101:C102"/>
    <mergeCell ref="D101:D102"/>
    <mergeCell ref="B103:B104"/>
    <mergeCell ref="C103:C104"/>
    <mergeCell ref="D103:D104"/>
    <mergeCell ref="B91:B92"/>
    <mergeCell ref="C91:C92"/>
    <mergeCell ref="D91:D92"/>
    <mergeCell ref="B99:B100"/>
    <mergeCell ref="C99:C100"/>
    <mergeCell ref="D99:D100"/>
    <mergeCell ref="B95:B96"/>
    <mergeCell ref="C95:C96"/>
    <mergeCell ref="D95:D96"/>
    <mergeCell ref="D93:D94"/>
    <mergeCell ref="D97:D98"/>
    <mergeCell ref="B79:B80"/>
    <mergeCell ref="C79:C80"/>
    <mergeCell ref="D79:D80"/>
    <mergeCell ref="B81:B82"/>
    <mergeCell ref="C81:C82"/>
    <mergeCell ref="D81:D82"/>
  </mergeCells>
  <phoneticPr fontId="1"/>
  <conditionalFormatting sqref="G12:I12">
    <cfRule type="containsText" dxfId="13" priority="17" operator="containsText" text="未">
      <formula>NOT(ISERROR(SEARCH("未",G12)))</formula>
    </cfRule>
    <cfRule type="containsText" dxfId="12" priority="18" operator="containsText" text="未">
      <formula>NOT(ISERROR(SEARCH("未",G12)))</formula>
    </cfRule>
    <cfRule type="containsText" dxfId="11" priority="19" operator="containsText" text="未">
      <formula>NOT(ISERROR(SEARCH("未",G12)))</formula>
    </cfRule>
  </conditionalFormatting>
  <conditionalFormatting sqref="G12:I12">
    <cfRule type="containsText" dxfId="10" priority="15" operator="containsText" text="未">
      <formula>NOT(ISERROR(SEARCH("未",G12)))</formula>
    </cfRule>
    <cfRule type="containsText" dxfId="9" priority="16" operator="containsText" text="未">
      <formula>NOT(ISERROR(SEARCH("未",G12)))</formula>
    </cfRule>
  </conditionalFormatting>
  <conditionalFormatting sqref="G12:I12">
    <cfRule type="containsText" dxfId="8" priority="13" operator="containsText" text="未入力">
      <formula>NOT(ISERROR(SEARCH("未入力",G12)))</formula>
    </cfRule>
    <cfRule type="containsText" dxfId="7" priority="14" operator="containsText" text="未入力">
      <formula>NOT(ISERROR(SEARCH("未入力",G12)))</formula>
    </cfRule>
  </conditionalFormatting>
  <conditionalFormatting sqref="C15:C114">
    <cfRule type="containsText" dxfId="6" priority="10" stopIfTrue="1" operator="containsText" text="女">
      <formula>NOT(ISERROR(SEARCH("女",C15)))</formula>
    </cfRule>
    <cfRule type="containsText" dxfId="5" priority="11" stopIfTrue="1" operator="containsText" text="男">
      <formula>NOT(ISERROR(SEARCH("男",C15)))</formula>
    </cfRule>
  </conditionalFormatting>
  <conditionalFormatting sqref="I7">
    <cfRule type="cellIs" dxfId="4" priority="1" stopIfTrue="1" operator="equal">
      <formula>"有"</formula>
    </cfRule>
  </conditionalFormatting>
  <dataValidations count="12">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114 E96 E112 E110 E108 E106 E104 E102 E100 E98 E34 E74 E56 E72 E70 E68 E66 E64 E62 E60 H4:I4 E16 E32 E30 E28 E26 E24 E22 E20 E18 E58 E54 E36 E52 E50 E48 E46 E44 E42 E40 E38 E94 E76 E92 E90 E88 E86 E84 E82 E80" xr:uid="{00000000-0002-0000-0100-000001000000}"/>
    <dataValidation type="whole" allowBlank="1" showInputMessage="1" showErrorMessage="1" sqref="G14 G16 G18 G20 G22 G24 G26 G28 G30 G32 G34 G36 G38 G40 G42 G44 G46 G48 G50 G52 G54 G56 G58 G60 G62 G64 G66 G68 G70 G72 G74 G76 G78 G80 G82 G84 G86 G88 G90 G92 G94 G96 G98 G100 G102 G104 G106 G108 G110 G112 G114" xr:uid="{00000000-0002-0000-0100-000002000000}">
      <formula1>100</formula1>
      <formula2>999999</formula2>
    </dataValidation>
    <dataValidation type="whole" allowBlank="1" showInputMessage="1" showErrorMessage="1" sqref="F13" xr:uid="{00000000-0002-0000-0100-000003000000}">
      <formula1>1</formula1>
      <formula2>99</formula2>
    </dataValidation>
    <dataValidation type="list" allowBlank="1" showInputMessage="1" showErrorMessage="1" sqref="F15:F114" xr:uid="{00000000-0002-0000-0100-000004000000}">
      <formula1>$R$13:$R$20</formula1>
    </dataValidation>
    <dataValidation type="list" allowBlank="1" showInputMessage="1" showErrorMessage="1" sqref="G13 G15 G17 G19 G21 G23 G25 G27 G29 G31 G33 G35 G37 G39 G41 G43 G45 G47 G49 G51 G53 G55 G57 G59 G61 G63 G65 G67 G69 G71 G73 G75 G77 G79 G81 G83 G85 G87 G89 G91 G93 G95 G97 G99 G101 G103 G105 G107 G109 G111 G113" xr:uid="{00000000-0002-0000-0100-000005000000}">
      <formula1>INDIRECT(C13)</formula1>
    </dataValidation>
    <dataValidation type="list" allowBlank="1" showInputMessage="1" showErrorMessage="1" sqref="H13 H15 H17 H19 H21 H23 H25 H27 H29 H31 H33 H35 H37 H39 H41 H43 H45 H47 H49 H51 H53 H55 H57 H59 H61 H63 H65 H67 H69 H71 H73 H75 H77 H79 H81 H83 H85 H87 H89 H91 H93 H95 H97 H99 H101 H103 H105 H107 H109 H111 H113" xr:uid="{00000000-0002-0000-0100-000006000000}">
      <formula1>INDIRECT(C13)</formula1>
    </dataValidation>
    <dataValidation type="list" allowBlank="1" showInputMessage="1" showErrorMessage="1" sqref="I13 I15 I17 I19 I21 I23 I25 I27 I29 I31 I33 I35 I37 I39 I41 I43 I45 I47 I49 I51 I53 I55 I57 I59 I61 I63 I65 I67 I69 I71 I73 I75 I77 I79 I81 I83 I85 I87 I89 I91 I93 I95 I97 I99 I101 I103 I105 I107 I109 I111 I113" xr:uid="{00000000-0002-0000-0100-000007000000}">
      <formula1>INDIRECT(C13)</formula1>
    </dataValidation>
    <dataValidation type="list" allowBlank="1" showInputMessage="1" showErrorMessage="1" sqref="C13:C114" xr:uid="{00000000-0002-0000-0100-000008000000}">
      <formula1>$K$13:$N$13</formula1>
    </dataValidation>
    <dataValidation type="list" allowBlank="1" showInputMessage="1" showErrorMessage="1" sqref="I7" xr:uid="{00000000-0002-0000-0100-000009000000}">
      <formula1>"有,無"</formula1>
    </dataValidation>
    <dataValidation type="list" allowBlank="1" showInputMessage="1" showErrorMessage="1" sqref="B4:C4" xr:uid="{00000000-0002-0000-0100-00000A000000}">
      <formula1>$K$11:$N$11</formula1>
    </dataValidation>
    <dataValidation imeMode="hiragana" allowBlank="1" showInputMessage="1" showErrorMessage="1" sqref="H6:I6" xr:uid="{00000000-0002-0000-0100-00000B000000}"/>
  </dataValidations>
  <pageMargins left="0.28000000000000003" right="0.32" top="0.37" bottom="0.25" header="0.3" footer="0.2"/>
  <pageSetup paperSize="9" orientation="portrait" r:id="rId1"/>
  <ignoredErrors>
    <ignoredError sqref="A16"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AA70"/>
  <sheetViews>
    <sheetView zoomScale="90" zoomScaleNormal="90" zoomScaleSheetLayoutView="80" workbookViewId="0">
      <selection activeCell="B11" sqref="B11"/>
    </sheetView>
  </sheetViews>
  <sheetFormatPr defaultRowHeight="13.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4" width="11.5" hidden="1" customWidth="1"/>
    <col min="15" max="15" width="14.625" hidden="1" customWidth="1"/>
    <col min="16" max="17" width="11.5" hidden="1" customWidth="1"/>
    <col min="18" max="18" width="14.625" hidden="1" customWidth="1"/>
    <col min="19" max="20" width="11.5" hidden="1" customWidth="1"/>
    <col min="21" max="22" width="11.5" customWidth="1"/>
    <col min="23" max="23" width="9" customWidth="1"/>
  </cols>
  <sheetData>
    <row r="1" spans="1:27" ht="25.5" customHeight="1" thickBot="1">
      <c r="B1" s="165" t="str">
        <f>個人種目申込一覧表!B1</f>
        <v>第90回諏訪大社陸上競技大会 ※締切9/19</v>
      </c>
      <c r="C1" s="165"/>
      <c r="D1" s="165"/>
      <c r="E1" s="165"/>
      <c r="F1" s="165"/>
      <c r="G1" s="1" t="s">
        <v>9</v>
      </c>
      <c r="H1" s="197" t="str">
        <f>個人種目申込一覧表!G1</f>
        <v>個人種目申込一覧表／諏訪陸上競技協会</v>
      </c>
      <c r="I1" s="198"/>
    </row>
    <row r="2" spans="1:27" ht="8.25" customHeight="1" thickTop="1" thickBot="1">
      <c r="B2" s="1"/>
      <c r="C2" s="1"/>
      <c r="G2" s="1"/>
      <c r="I2" s="1"/>
    </row>
    <row r="3" spans="1:27" ht="25.5" customHeight="1">
      <c r="C3" s="4" t="s">
        <v>38</v>
      </c>
      <c r="L3" s="31"/>
      <c r="M3" s="31"/>
      <c r="N3" s="31"/>
      <c r="O3" s="31"/>
      <c r="P3" s="31"/>
      <c r="Q3" s="31"/>
      <c r="R3" s="31"/>
      <c r="S3" s="31"/>
      <c r="T3" s="31"/>
      <c r="U3" s="199" t="s">
        <v>128</v>
      </c>
      <c r="V3" s="200"/>
      <c r="W3" s="200"/>
      <c r="X3" s="201"/>
      <c r="Y3" s="87"/>
      <c r="Z3" s="87"/>
    </row>
    <row r="4" spans="1:27" ht="6" customHeight="1" thickBot="1">
      <c r="L4" s="31"/>
      <c r="M4" s="31"/>
      <c r="N4" s="31"/>
      <c r="O4" s="31"/>
      <c r="P4" s="31"/>
      <c r="Q4" s="31"/>
      <c r="R4" s="31"/>
      <c r="S4" s="31"/>
      <c r="T4" s="31"/>
      <c r="U4" s="202"/>
      <c r="V4" s="203"/>
      <c r="W4" s="203"/>
      <c r="X4" s="204"/>
      <c r="Y4" s="87"/>
      <c r="Z4" s="87"/>
    </row>
    <row r="5" spans="1:27" ht="27" customHeight="1">
      <c r="C5" s="27" t="s">
        <v>11</v>
      </c>
      <c r="D5" s="23"/>
      <c r="E5" s="3" t="s">
        <v>15</v>
      </c>
      <c r="G5" s="3" t="s">
        <v>16</v>
      </c>
      <c r="I5" s="3" t="s">
        <v>12</v>
      </c>
      <c r="L5" s="31"/>
      <c r="M5" s="31"/>
      <c r="N5" s="31"/>
      <c r="O5" s="31"/>
      <c r="P5" s="31"/>
      <c r="Q5" s="31"/>
      <c r="R5" s="31"/>
      <c r="S5" s="31"/>
      <c r="T5" s="31"/>
      <c r="U5" s="202"/>
      <c r="V5" s="203"/>
      <c r="W5" s="203"/>
      <c r="X5" s="204"/>
      <c r="Y5" s="87"/>
      <c r="Z5" s="87"/>
    </row>
    <row r="6" spans="1:27" ht="27" customHeight="1" thickBot="1">
      <c r="C6" s="43">
        <f>COUNTA(E10,E15,E20,E25,E30,E35,E40,E45,E50)</f>
        <v>0</v>
      </c>
      <c r="D6" s="24"/>
      <c r="E6" s="42">
        <f>SUM(K10+K15+K20+K25+K30+K35+K40+K45+K50)</f>
        <v>0</v>
      </c>
      <c r="G6" s="114">
        <f>IF($B$11="",0,IF($B$11="男子",500,IF($B$11="女子",500,250)))</f>
        <v>0</v>
      </c>
      <c r="I6" s="8">
        <f>IF(G6="",0,C6*G6)</f>
        <v>0</v>
      </c>
      <c r="L6" s="31"/>
      <c r="M6" s="31"/>
      <c r="N6" s="31"/>
      <c r="O6" s="31"/>
      <c r="P6" s="31"/>
      <c r="Q6" s="31"/>
      <c r="R6" s="31"/>
      <c r="S6" s="31"/>
      <c r="T6" s="31"/>
      <c r="U6" s="202"/>
      <c r="V6" s="203"/>
      <c r="W6" s="203"/>
      <c r="X6" s="204"/>
      <c r="Y6" s="87"/>
      <c r="Z6" s="87"/>
    </row>
    <row r="7" spans="1:27" ht="6" customHeight="1" thickBot="1">
      <c r="L7" s="26"/>
      <c r="M7" s="26"/>
      <c r="N7" s="26"/>
      <c r="O7" s="26"/>
      <c r="P7" s="26"/>
      <c r="Q7" s="26"/>
      <c r="R7" s="26"/>
      <c r="S7" s="26"/>
      <c r="T7" s="26"/>
      <c r="U7" s="202"/>
      <c r="V7" s="203"/>
      <c r="W7" s="203"/>
      <c r="X7" s="204"/>
      <c r="Y7" s="87"/>
      <c r="Z7" s="87"/>
    </row>
    <row r="8" spans="1:27" ht="36" customHeight="1" thickBot="1">
      <c r="D8" s="16" t="s">
        <v>102</v>
      </c>
      <c r="E8" s="17" t="s">
        <v>10</v>
      </c>
      <c r="F8" s="18" t="s">
        <v>102</v>
      </c>
      <c r="G8" s="17" t="s">
        <v>10</v>
      </c>
      <c r="H8" s="18" t="s">
        <v>102</v>
      </c>
      <c r="I8" s="19" t="s">
        <v>10</v>
      </c>
      <c r="L8" s="26"/>
      <c r="M8" s="26"/>
      <c r="N8" s="26"/>
      <c r="O8" s="26"/>
      <c r="P8" s="26"/>
      <c r="Q8" s="26"/>
      <c r="R8" s="26"/>
      <c r="S8" s="26"/>
      <c r="T8" s="26"/>
      <c r="U8" s="205"/>
      <c r="V8" s="206"/>
      <c r="W8" s="206"/>
      <c r="X8" s="207"/>
      <c r="Y8" s="87"/>
      <c r="Z8" s="87"/>
    </row>
    <row r="9" spans="1:27" ht="6" customHeight="1" thickBot="1">
      <c r="A9" s="20"/>
      <c r="B9" s="21"/>
      <c r="C9" s="21"/>
      <c r="D9" s="22"/>
      <c r="E9" s="20"/>
      <c r="F9" s="22"/>
      <c r="G9" s="20"/>
      <c r="H9" s="22"/>
      <c r="I9" s="20"/>
      <c r="J9" s="20"/>
    </row>
    <row r="10" spans="1:27" ht="27" customHeight="1">
      <c r="B10" s="36" t="s">
        <v>18</v>
      </c>
      <c r="C10" s="37" t="s">
        <v>19</v>
      </c>
      <c r="D10" s="131"/>
      <c r="E10" s="45"/>
      <c r="F10" s="132"/>
      <c r="G10" s="45"/>
      <c r="H10" s="132"/>
      <c r="I10" s="46"/>
      <c r="K10">
        <f>COUNTA(E10,G10,I10,E12,G12,I12)</f>
        <v>0</v>
      </c>
      <c r="M10" s="35" t="s">
        <v>118</v>
      </c>
      <c r="N10" s="35" t="s">
        <v>82</v>
      </c>
      <c r="O10" s="35" t="s">
        <v>119</v>
      </c>
      <c r="P10" s="35" t="s">
        <v>83</v>
      </c>
      <c r="R10" s="35"/>
      <c r="U10" s="76"/>
    </row>
    <row r="11" spans="1:27" ht="27" customHeight="1" thickBot="1">
      <c r="B11" s="75"/>
      <c r="C11" s="70"/>
      <c r="D11" s="61"/>
      <c r="E11" s="47"/>
      <c r="F11" s="62"/>
      <c r="G11" s="47"/>
      <c r="H11" s="62"/>
      <c r="I11" s="48"/>
      <c r="M11" s="35" t="s">
        <v>27</v>
      </c>
      <c r="N11" s="77"/>
      <c r="O11" s="77"/>
      <c r="P11" s="77"/>
      <c r="Q11" s="77"/>
      <c r="R11" s="77"/>
      <c r="U11" s="100" t="s">
        <v>112</v>
      </c>
      <c r="V11" s="104" t="s">
        <v>113</v>
      </c>
      <c r="W11" s="105" t="s">
        <v>134</v>
      </c>
      <c r="Y11" s="88"/>
      <c r="Z11" s="89"/>
      <c r="AA11" s="89"/>
    </row>
    <row r="12" spans="1:27" ht="27" customHeight="1">
      <c r="B12" s="38" t="s">
        <v>20</v>
      </c>
      <c r="C12" s="39" t="s">
        <v>17</v>
      </c>
      <c r="D12" s="133"/>
      <c r="E12" s="49"/>
      <c r="F12" s="134"/>
      <c r="G12" s="49"/>
      <c r="H12" s="134"/>
      <c r="I12" s="71"/>
      <c r="S12" s="77"/>
      <c r="T12" s="77"/>
      <c r="U12" s="101" t="s">
        <v>115</v>
      </c>
      <c r="V12" s="102" t="s">
        <v>80</v>
      </c>
      <c r="W12" s="103" t="s">
        <v>114</v>
      </c>
      <c r="Y12" s="89"/>
      <c r="Z12" s="89"/>
      <c r="AA12" s="89"/>
    </row>
    <row r="13" spans="1:27" ht="27" customHeight="1" thickBot="1">
      <c r="B13" s="65"/>
      <c r="C13" s="50"/>
      <c r="D13" s="64"/>
      <c r="E13" s="51"/>
      <c r="F13" s="63"/>
      <c r="G13" s="51"/>
      <c r="H13" s="63"/>
      <c r="I13" s="72"/>
      <c r="S13" s="77"/>
      <c r="T13" s="77"/>
    </row>
    <row r="14" spans="1:27" ht="6" customHeight="1" thickBot="1">
      <c r="B14" s="40"/>
      <c r="C14" s="40"/>
      <c r="D14" s="41"/>
      <c r="E14" s="40"/>
    </row>
    <row r="15" spans="1:27" ht="27" customHeight="1">
      <c r="B15" s="36" t="s">
        <v>18</v>
      </c>
      <c r="C15" s="37" t="s">
        <v>19</v>
      </c>
      <c r="D15" s="131"/>
      <c r="E15" s="45"/>
      <c r="F15" s="132"/>
      <c r="G15" s="45"/>
      <c r="H15" s="132"/>
      <c r="I15" s="46"/>
      <c r="K15">
        <f>COUNTA(E15,G15,I15,E17,G17,I17)</f>
        <v>0</v>
      </c>
      <c r="M15" s="35">
        <v>1</v>
      </c>
      <c r="N15" s="35">
        <v>2</v>
      </c>
      <c r="O15" s="35">
        <v>3</v>
      </c>
      <c r="P15" s="35">
        <v>4</v>
      </c>
      <c r="Q15" s="35">
        <v>5</v>
      </c>
      <c r="R15" s="35">
        <v>6</v>
      </c>
      <c r="S15" s="74" t="s">
        <v>74</v>
      </c>
      <c r="T15" s="74" t="s">
        <v>75</v>
      </c>
      <c r="U15" s="85" t="s">
        <v>118</v>
      </c>
      <c r="V15" s="86" t="s">
        <v>82</v>
      </c>
    </row>
    <row r="16" spans="1:27" ht="27" customHeight="1" thickBot="1">
      <c r="B16" s="75"/>
      <c r="C16" s="70"/>
      <c r="D16" s="61"/>
      <c r="E16" s="47"/>
      <c r="F16" s="62"/>
      <c r="G16" s="47"/>
      <c r="H16" s="62"/>
      <c r="I16" s="48"/>
      <c r="N16" s="35" t="s">
        <v>28</v>
      </c>
      <c r="O16" s="35" t="s">
        <v>29</v>
      </c>
      <c r="P16" s="44" t="s">
        <v>36</v>
      </c>
      <c r="Q16" s="35" t="s">
        <v>30</v>
      </c>
      <c r="R16" s="35" t="s">
        <v>31</v>
      </c>
      <c r="S16" s="35" t="s">
        <v>32</v>
      </c>
      <c r="T16" s="35" t="s">
        <v>33</v>
      </c>
      <c r="U16" s="84" t="s">
        <v>116</v>
      </c>
      <c r="V16" s="84" t="s">
        <v>116</v>
      </c>
    </row>
    <row r="17" spans="2:23" ht="27" customHeight="1">
      <c r="B17" s="38" t="s">
        <v>20</v>
      </c>
      <c r="C17" s="39" t="s">
        <v>17</v>
      </c>
      <c r="D17" s="133"/>
      <c r="E17" s="49"/>
      <c r="F17" s="134"/>
      <c r="G17" s="49"/>
      <c r="H17" s="134"/>
      <c r="I17" s="71"/>
      <c r="U17" s="116" t="s">
        <v>119</v>
      </c>
      <c r="V17" s="116" t="s">
        <v>83</v>
      </c>
    </row>
    <row r="18" spans="2:23" ht="27" customHeight="1" thickBot="1">
      <c r="B18" s="65"/>
      <c r="C18" s="50"/>
      <c r="D18" s="64"/>
      <c r="E18" s="51"/>
      <c r="F18" s="63"/>
      <c r="G18" s="51"/>
      <c r="H18" s="63"/>
      <c r="I18" s="72"/>
      <c r="U18" s="84" t="s">
        <v>116</v>
      </c>
      <c r="V18" s="84" t="s">
        <v>116</v>
      </c>
      <c r="W18" s="28"/>
    </row>
    <row r="19" spans="2:23" ht="6" customHeight="1" thickBot="1">
      <c r="B19" s="40"/>
      <c r="C19" s="40"/>
      <c r="D19" s="41"/>
      <c r="E19" s="40"/>
      <c r="F19" s="129"/>
      <c r="H19" s="129"/>
    </row>
    <row r="20" spans="2:23" ht="27" customHeight="1">
      <c r="B20" s="36" t="s">
        <v>18</v>
      </c>
      <c r="C20" s="37" t="s">
        <v>19</v>
      </c>
      <c r="D20" s="131"/>
      <c r="E20" s="45"/>
      <c r="F20" s="132"/>
      <c r="G20" s="45"/>
      <c r="H20" s="132"/>
      <c r="I20" s="46"/>
      <c r="K20">
        <f>COUNTA(E20,G20,I20,E22,G22,I22)</f>
        <v>0</v>
      </c>
    </row>
    <row r="21" spans="2:23" ht="27" customHeight="1" thickBot="1">
      <c r="B21" s="75"/>
      <c r="C21" s="70"/>
      <c r="D21" s="61"/>
      <c r="E21" s="47"/>
      <c r="F21" s="62"/>
      <c r="G21" s="47"/>
      <c r="H21" s="62"/>
      <c r="I21" s="48"/>
    </row>
    <row r="22" spans="2:23" ht="27" customHeight="1">
      <c r="B22" s="38" t="s">
        <v>20</v>
      </c>
      <c r="C22" s="39" t="s">
        <v>17</v>
      </c>
      <c r="D22" s="133"/>
      <c r="E22" s="49"/>
      <c r="F22" s="134"/>
      <c r="G22" s="49"/>
      <c r="H22" s="134"/>
      <c r="I22" s="71"/>
    </row>
    <row r="23" spans="2:23" ht="27.75" customHeight="1" thickBot="1">
      <c r="B23" s="65"/>
      <c r="C23" s="50"/>
      <c r="D23" s="64"/>
      <c r="E23" s="51"/>
      <c r="F23" s="63"/>
      <c r="G23" s="51"/>
      <c r="H23" s="63"/>
      <c r="I23" s="72"/>
    </row>
    <row r="24" spans="2:23" ht="6" customHeight="1" thickBot="1">
      <c r="B24" s="40"/>
      <c r="C24" s="40"/>
      <c r="D24" s="41"/>
      <c r="E24" s="40"/>
      <c r="F24" s="129"/>
      <c r="H24" s="129"/>
    </row>
    <row r="25" spans="2:23" ht="27" customHeight="1">
      <c r="B25" s="36" t="s">
        <v>18</v>
      </c>
      <c r="C25" s="37" t="s">
        <v>19</v>
      </c>
      <c r="D25" s="131"/>
      <c r="E25" s="45"/>
      <c r="F25" s="132"/>
      <c r="G25" s="45"/>
      <c r="H25" s="132"/>
      <c r="I25" s="46"/>
      <c r="K25">
        <f>COUNTA(E25,G25,I25,E27,G27,I27)</f>
        <v>0</v>
      </c>
    </row>
    <row r="26" spans="2:23" ht="27" customHeight="1" thickBot="1">
      <c r="B26" s="75"/>
      <c r="C26" s="70"/>
      <c r="D26" s="61"/>
      <c r="E26" s="47"/>
      <c r="F26" s="62"/>
      <c r="G26" s="47"/>
      <c r="H26" s="62"/>
      <c r="I26" s="48"/>
    </row>
    <row r="27" spans="2:23" ht="27" customHeight="1">
      <c r="B27" s="38" t="s">
        <v>20</v>
      </c>
      <c r="C27" s="39" t="s">
        <v>17</v>
      </c>
      <c r="D27" s="133"/>
      <c r="E27" s="49"/>
      <c r="F27" s="134"/>
      <c r="G27" s="49"/>
      <c r="H27" s="134"/>
      <c r="I27" s="71"/>
    </row>
    <row r="28" spans="2:23" ht="27.75" customHeight="1" thickBot="1">
      <c r="B28" s="65"/>
      <c r="C28" s="50"/>
      <c r="D28" s="64"/>
      <c r="E28" s="51"/>
      <c r="F28" s="63"/>
      <c r="G28" s="51"/>
      <c r="H28" s="63"/>
      <c r="I28" s="72"/>
    </row>
    <row r="29" spans="2:23" ht="6" customHeight="1" thickBot="1">
      <c r="B29" s="40"/>
      <c r="C29" s="40"/>
      <c r="D29" s="41"/>
      <c r="E29" s="40"/>
      <c r="F29" s="129"/>
      <c r="H29" s="129"/>
    </row>
    <row r="30" spans="2:23" ht="27" customHeight="1">
      <c r="B30" s="36" t="s">
        <v>18</v>
      </c>
      <c r="C30" s="37" t="s">
        <v>19</v>
      </c>
      <c r="D30" s="131"/>
      <c r="E30" s="45"/>
      <c r="F30" s="132"/>
      <c r="G30" s="45"/>
      <c r="H30" s="132"/>
      <c r="I30" s="46"/>
      <c r="K30">
        <f>COUNTA(E30,G30,I30,E32,G32,I32)</f>
        <v>0</v>
      </c>
    </row>
    <row r="31" spans="2:23" ht="27" customHeight="1" thickBot="1">
      <c r="B31" s="75"/>
      <c r="C31" s="70"/>
      <c r="D31" s="61"/>
      <c r="E31" s="47"/>
      <c r="F31" s="62"/>
      <c r="G31" s="47"/>
      <c r="H31" s="62"/>
      <c r="I31" s="48"/>
    </row>
    <row r="32" spans="2:23" ht="27" customHeight="1">
      <c r="B32" s="38" t="s">
        <v>20</v>
      </c>
      <c r="C32" s="39" t="s">
        <v>17</v>
      </c>
      <c r="D32" s="133"/>
      <c r="E32" s="49"/>
      <c r="F32" s="134"/>
      <c r="G32" s="49"/>
      <c r="H32" s="134"/>
      <c r="I32" s="71"/>
    </row>
    <row r="33" spans="2:11" ht="27.75" customHeight="1" thickBot="1">
      <c r="B33" s="65"/>
      <c r="C33" s="50"/>
      <c r="D33" s="64"/>
      <c r="E33" s="51"/>
      <c r="F33" s="63"/>
      <c r="G33" s="51"/>
      <c r="H33" s="63"/>
      <c r="I33" s="72"/>
    </row>
    <row r="34" spans="2:11" ht="6" customHeight="1" thickBot="1">
      <c r="B34" s="40"/>
      <c r="C34" s="40"/>
      <c r="D34" s="41"/>
      <c r="E34" s="40"/>
      <c r="F34" s="129"/>
      <c r="H34" s="129"/>
    </row>
    <row r="35" spans="2:11" ht="27" customHeight="1">
      <c r="B35" s="36" t="s">
        <v>18</v>
      </c>
      <c r="C35" s="37" t="s">
        <v>19</v>
      </c>
      <c r="D35" s="131"/>
      <c r="E35" s="45"/>
      <c r="F35" s="132"/>
      <c r="G35" s="45"/>
      <c r="H35" s="132"/>
      <c r="I35" s="46"/>
      <c r="K35">
        <f>COUNTA(E35,G35,I35,E37,G37,I37)</f>
        <v>0</v>
      </c>
    </row>
    <row r="36" spans="2:11" ht="27" customHeight="1" thickBot="1">
      <c r="B36" s="75"/>
      <c r="C36" s="70"/>
      <c r="D36" s="61"/>
      <c r="E36" s="47"/>
      <c r="F36" s="62"/>
      <c r="G36" s="47"/>
      <c r="H36" s="62"/>
      <c r="I36" s="48"/>
    </row>
    <row r="37" spans="2:11" ht="27" customHeight="1">
      <c r="B37" s="38" t="s">
        <v>20</v>
      </c>
      <c r="C37" s="39" t="s">
        <v>17</v>
      </c>
      <c r="D37" s="133"/>
      <c r="E37" s="49"/>
      <c r="F37" s="134"/>
      <c r="G37" s="49"/>
      <c r="H37" s="134"/>
      <c r="I37" s="71"/>
    </row>
    <row r="38" spans="2:11" ht="27.75" customHeight="1" thickBot="1">
      <c r="B38" s="65"/>
      <c r="C38" s="50"/>
      <c r="D38" s="64"/>
      <c r="E38" s="51"/>
      <c r="F38" s="63"/>
      <c r="G38" s="51"/>
      <c r="H38" s="63"/>
      <c r="I38" s="72"/>
    </row>
    <row r="39" spans="2:11" ht="6" customHeight="1" thickBot="1">
      <c r="B39" s="40"/>
      <c r="C39" s="40"/>
      <c r="D39" s="41"/>
      <c r="E39" s="40"/>
      <c r="F39" s="129"/>
      <c r="H39" s="129"/>
    </row>
    <row r="40" spans="2:11" ht="27" customHeight="1">
      <c r="B40" s="36" t="s">
        <v>18</v>
      </c>
      <c r="C40" s="37" t="s">
        <v>19</v>
      </c>
      <c r="D40" s="131"/>
      <c r="E40" s="45"/>
      <c r="F40" s="132"/>
      <c r="G40" s="45"/>
      <c r="H40" s="132"/>
      <c r="I40" s="46"/>
      <c r="K40">
        <f>COUNTA(E40,G40,I40,E42,G42,I42)</f>
        <v>0</v>
      </c>
    </row>
    <row r="41" spans="2:11" ht="27" customHeight="1" thickBot="1">
      <c r="B41" s="75"/>
      <c r="C41" s="70"/>
      <c r="D41" s="61"/>
      <c r="E41" s="47"/>
      <c r="F41" s="62"/>
      <c r="G41" s="47"/>
      <c r="H41" s="62"/>
      <c r="I41" s="48"/>
    </row>
    <row r="42" spans="2:11" ht="27" customHeight="1">
      <c r="B42" s="38" t="s">
        <v>20</v>
      </c>
      <c r="C42" s="39" t="s">
        <v>17</v>
      </c>
      <c r="D42" s="133"/>
      <c r="E42" s="49"/>
      <c r="F42" s="134"/>
      <c r="G42" s="49"/>
      <c r="H42" s="134"/>
      <c r="I42" s="71"/>
    </row>
    <row r="43" spans="2:11" ht="27.75" customHeight="1" thickBot="1">
      <c r="B43" s="65"/>
      <c r="C43" s="50"/>
      <c r="D43" s="64"/>
      <c r="E43" s="51"/>
      <c r="F43" s="63"/>
      <c r="G43" s="51"/>
      <c r="H43" s="63"/>
      <c r="I43" s="72"/>
    </row>
    <row r="44" spans="2:11" ht="6" customHeight="1" thickBot="1">
      <c r="B44" s="40"/>
      <c r="C44" s="40"/>
      <c r="D44" s="41"/>
      <c r="E44" s="40"/>
      <c r="F44" s="129"/>
      <c r="H44" s="129"/>
    </row>
    <row r="45" spans="2:11" ht="27" customHeight="1">
      <c r="B45" s="36" t="s">
        <v>18</v>
      </c>
      <c r="C45" s="37" t="s">
        <v>19</v>
      </c>
      <c r="D45" s="131"/>
      <c r="E45" s="45"/>
      <c r="F45" s="132"/>
      <c r="G45" s="45"/>
      <c r="H45" s="132"/>
      <c r="I45" s="46"/>
      <c r="K45">
        <f>COUNTA(E45,G45,I45,E47,G47,I47)</f>
        <v>0</v>
      </c>
    </row>
    <row r="46" spans="2:11" ht="27" customHeight="1" thickBot="1">
      <c r="B46" s="75"/>
      <c r="C46" s="70"/>
      <c r="D46" s="61"/>
      <c r="E46" s="47"/>
      <c r="F46" s="62"/>
      <c r="G46" s="47"/>
      <c r="H46" s="62"/>
      <c r="I46" s="48"/>
    </row>
    <row r="47" spans="2:11" ht="27" customHeight="1">
      <c r="B47" s="38" t="s">
        <v>20</v>
      </c>
      <c r="C47" s="39" t="s">
        <v>17</v>
      </c>
      <c r="D47" s="133"/>
      <c r="E47" s="49"/>
      <c r="F47" s="134"/>
      <c r="G47" s="49"/>
      <c r="H47" s="134"/>
      <c r="I47" s="71"/>
    </row>
    <row r="48" spans="2:11" ht="27.75" customHeight="1" thickBot="1">
      <c r="B48" s="65"/>
      <c r="C48" s="50"/>
      <c r="D48" s="64"/>
      <c r="E48" s="51"/>
      <c r="F48" s="63"/>
      <c r="G48" s="51"/>
      <c r="H48" s="63"/>
      <c r="I48" s="72"/>
    </row>
    <row r="49" spans="2:11" ht="6" customHeight="1" thickBot="1">
      <c r="B49" s="40"/>
      <c r="C49" s="40"/>
      <c r="D49" s="41"/>
      <c r="E49" s="40"/>
      <c r="F49" s="129"/>
      <c r="H49" s="129"/>
    </row>
    <row r="50" spans="2:11" ht="27" customHeight="1">
      <c r="B50" s="36" t="s">
        <v>18</v>
      </c>
      <c r="C50" s="37" t="s">
        <v>19</v>
      </c>
      <c r="D50" s="131"/>
      <c r="E50" s="45"/>
      <c r="F50" s="132"/>
      <c r="G50" s="45"/>
      <c r="H50" s="132"/>
      <c r="I50" s="46"/>
      <c r="K50">
        <f>COUNTA(E50,G50,I50,E52,G52,I52)</f>
        <v>0</v>
      </c>
    </row>
    <row r="51" spans="2:11" ht="27" customHeight="1" thickBot="1">
      <c r="B51" s="75"/>
      <c r="C51" s="70"/>
      <c r="D51" s="61"/>
      <c r="E51" s="47"/>
      <c r="F51" s="62"/>
      <c r="G51" s="47"/>
      <c r="H51" s="62"/>
      <c r="I51" s="48"/>
    </row>
    <row r="52" spans="2:11" ht="27" customHeight="1">
      <c r="B52" s="38" t="s">
        <v>20</v>
      </c>
      <c r="C52" s="39" t="s">
        <v>17</v>
      </c>
      <c r="D52" s="133"/>
      <c r="E52" s="49"/>
      <c r="F52" s="134"/>
      <c r="G52" s="49"/>
      <c r="H52" s="134"/>
      <c r="I52" s="71"/>
    </row>
    <row r="53" spans="2:11" ht="27.75" customHeight="1" thickBot="1">
      <c r="B53" s="65"/>
      <c r="C53" s="50"/>
      <c r="D53" s="64"/>
      <c r="E53" s="51"/>
      <c r="F53" s="63"/>
      <c r="G53" s="51"/>
      <c r="H53" s="63"/>
      <c r="I53" s="72"/>
    </row>
    <row r="54" spans="2:11" ht="6" customHeight="1" thickBot="1">
      <c r="B54" s="40"/>
      <c r="C54" s="40"/>
      <c r="D54" s="41"/>
      <c r="E54" s="40"/>
      <c r="F54" s="129"/>
      <c r="H54" s="129"/>
    </row>
    <row r="55" spans="2:11" ht="27" customHeight="1">
      <c r="B55" s="36" t="s">
        <v>18</v>
      </c>
      <c r="C55" s="37" t="s">
        <v>19</v>
      </c>
      <c r="D55" s="131"/>
      <c r="E55" s="45"/>
      <c r="F55" s="132"/>
      <c r="G55" s="45"/>
      <c r="H55" s="132"/>
      <c r="I55" s="46"/>
      <c r="K55">
        <f>COUNTA(E55,G55,I55,E57,G57,I57)</f>
        <v>0</v>
      </c>
    </row>
    <row r="56" spans="2:11" ht="27" customHeight="1" thickBot="1">
      <c r="B56" s="75"/>
      <c r="C56" s="70"/>
      <c r="D56" s="61"/>
      <c r="E56" s="47"/>
      <c r="F56" s="62"/>
      <c r="G56" s="47"/>
      <c r="H56" s="62"/>
      <c r="I56" s="48"/>
    </row>
    <row r="57" spans="2:11" ht="27" customHeight="1">
      <c r="B57" s="38" t="s">
        <v>20</v>
      </c>
      <c r="C57" s="39" t="s">
        <v>17</v>
      </c>
      <c r="D57" s="133"/>
      <c r="E57" s="49"/>
      <c r="F57" s="134"/>
      <c r="G57" s="49"/>
      <c r="H57" s="134"/>
      <c r="I57" s="71"/>
    </row>
    <row r="58" spans="2:11" ht="27.75" customHeight="1" thickBot="1">
      <c r="B58" s="65"/>
      <c r="C58" s="50"/>
      <c r="D58" s="64"/>
      <c r="E58" s="51"/>
      <c r="F58" s="63"/>
      <c r="G58" s="51"/>
      <c r="H58" s="63"/>
      <c r="I58" s="72"/>
    </row>
    <row r="59" spans="2:11" ht="6" customHeight="1" thickBot="1">
      <c r="B59" s="40"/>
      <c r="C59" s="40"/>
      <c r="D59" s="41"/>
      <c r="E59" s="40"/>
      <c r="F59" s="129"/>
      <c r="H59" s="129"/>
    </row>
    <row r="60" spans="2:11" ht="27" customHeight="1">
      <c r="B60" s="36" t="s">
        <v>18</v>
      </c>
      <c r="C60" s="37" t="s">
        <v>19</v>
      </c>
      <c r="D60" s="131"/>
      <c r="E60" s="45"/>
      <c r="F60" s="132"/>
      <c r="G60" s="45"/>
      <c r="H60" s="132"/>
      <c r="I60" s="46"/>
      <c r="K60">
        <f>COUNTA(E60,G60,I60,E62,G62,I62)</f>
        <v>0</v>
      </c>
    </row>
    <row r="61" spans="2:11" ht="27" customHeight="1" thickBot="1">
      <c r="B61" s="75"/>
      <c r="C61" s="70"/>
      <c r="D61" s="61"/>
      <c r="E61" s="47"/>
      <c r="F61" s="62"/>
      <c r="G61" s="47"/>
      <c r="H61" s="62"/>
      <c r="I61" s="48"/>
    </row>
    <row r="62" spans="2:11" ht="27" customHeight="1">
      <c r="B62" s="38" t="s">
        <v>20</v>
      </c>
      <c r="C62" s="39" t="s">
        <v>17</v>
      </c>
      <c r="D62" s="133"/>
      <c r="E62" s="49"/>
      <c r="F62" s="134"/>
      <c r="G62" s="49"/>
      <c r="H62" s="134"/>
      <c r="I62" s="71"/>
    </row>
    <row r="63" spans="2:11" ht="27.75" customHeight="1" thickBot="1">
      <c r="B63" s="65"/>
      <c r="C63" s="50"/>
      <c r="D63" s="64"/>
      <c r="E63" s="51"/>
      <c r="F63" s="63"/>
      <c r="G63" s="51"/>
      <c r="H63" s="63"/>
      <c r="I63" s="72"/>
    </row>
    <row r="64" spans="2:11" ht="6" customHeight="1" thickBot="1">
      <c r="B64" s="40"/>
      <c r="C64" s="40"/>
      <c r="D64" s="41"/>
      <c r="E64" s="40"/>
      <c r="F64" s="129"/>
      <c r="H64" s="129"/>
    </row>
    <row r="65" spans="2:11" ht="27" customHeight="1">
      <c r="B65" s="36" t="s">
        <v>18</v>
      </c>
      <c r="C65" s="37" t="s">
        <v>19</v>
      </c>
      <c r="D65" s="131"/>
      <c r="E65" s="45"/>
      <c r="F65" s="132"/>
      <c r="G65" s="45"/>
      <c r="H65" s="132"/>
      <c r="I65" s="46"/>
      <c r="K65">
        <f>COUNTA(E65,G65,I65,E67,G67,I67)</f>
        <v>0</v>
      </c>
    </row>
    <row r="66" spans="2:11" ht="27" customHeight="1" thickBot="1">
      <c r="B66" s="75"/>
      <c r="C66" s="70"/>
      <c r="D66" s="61"/>
      <c r="E66" s="47"/>
      <c r="F66" s="62"/>
      <c r="G66" s="47"/>
      <c r="H66" s="62"/>
      <c r="I66" s="48"/>
    </row>
    <row r="67" spans="2:11" ht="27" customHeight="1">
      <c r="B67" s="38" t="s">
        <v>20</v>
      </c>
      <c r="C67" s="39" t="s">
        <v>17</v>
      </c>
      <c r="D67" s="133"/>
      <c r="E67" s="49"/>
      <c r="F67" s="134"/>
      <c r="G67" s="49"/>
      <c r="H67" s="134"/>
      <c r="I67" s="71"/>
    </row>
    <row r="68" spans="2:11" ht="27.75" customHeight="1" thickBot="1">
      <c r="B68" s="65"/>
      <c r="C68" s="50"/>
      <c r="D68" s="64"/>
      <c r="E68" s="51"/>
      <c r="F68" s="63"/>
      <c r="G68" s="51"/>
      <c r="H68" s="63"/>
      <c r="I68" s="72"/>
    </row>
    <row r="69" spans="2:11" ht="21" customHeight="1">
      <c r="B69" s="40"/>
      <c r="C69" s="40"/>
      <c r="D69" s="41"/>
      <c r="E69" s="40"/>
      <c r="F69" s="129"/>
      <c r="H69" s="129"/>
    </row>
    <row r="70" spans="2:11" ht="21" customHeight="1"/>
  </sheetData>
  <sheetProtection password="CC6F" sheet="1" objects="1" scenarios="1"/>
  <mergeCells count="3">
    <mergeCell ref="B1:F1"/>
    <mergeCell ref="H1:I1"/>
    <mergeCell ref="U3:X8"/>
  </mergeCells>
  <phoneticPr fontId="1"/>
  <conditionalFormatting sqref="B11">
    <cfRule type="containsText" dxfId="3" priority="3" stopIfTrue="1" operator="containsText" text="女">
      <formula>NOT(ISERROR(SEARCH("女",B11)))</formula>
    </cfRule>
    <cfRule type="containsText" dxfId="2" priority="4" stopIfTrue="1" operator="containsText" text="男">
      <formula>NOT(ISERROR(SEARCH("男",B11)))</formula>
    </cfRule>
  </conditionalFormatting>
  <conditionalFormatting sqref="B16 B21 B26 B31 B36 B41 B46 B51 B56 B61 B6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7">
    <dataValidation imeMode="halfKatakana" showInputMessage="1" showErrorMessage="1" sqref="E11 E13 G11 G13 I11 E16 E21 E26 E31 E36 E41 E46 E51 E56 E61 E66 E18 E23 E28 E33 E38 E43 E48 E53 E58 E63 E68 G16 G21 G26 G31 G36 G41 G46 G51 G56 G61 G66 G18 G23 G28 G33 G38 G43 G48 G53 G58 G63 G68 I16 I21 I26 I31 I36 I41 I46 I51 I56 I61 I66" xr:uid="{00000000-0002-0000-0200-000000000000}"/>
    <dataValidation type="whole" allowBlank="1" showInputMessage="1" showErrorMessage="1" sqref="C13 C18 C23 C28 C33 C38 C43 C48 C53 C58 C63 C68" xr:uid="{00000000-0002-0000-0200-000001000000}">
      <formula1>1111</formula1>
      <formula2>999999</formula2>
    </dataValidation>
    <dataValidation imeMode="halfKatakana" allowBlank="1" showInputMessage="1" showErrorMessage="1" sqref="I13 I18 I23 I28 I33 I38 I43 I48 I53 I58 I63 I68" xr:uid="{00000000-0002-0000-0200-000002000000}"/>
    <dataValidation type="list" allowBlank="1" showInputMessage="1" showErrorMessage="1" sqref="B13 B18 B23 B28 B33 B38 B43 B48 B53 B58 B63 B68" xr:uid="{00000000-0002-0000-0200-000003000000}">
      <formula1>$N$16:$T$16</formula1>
    </dataValidation>
    <dataValidation type="list" allowBlank="1" showInputMessage="1" showErrorMessage="1" sqref="D11 F11 H11 D13 F13 H13 D16 D21 D26 D31 D36 D41 D46 D51 D56 D61 D66 F16 F21 F26 F31 F36 F41 F46 F51 F56 F61 F66 H16 H21 H26 H31 H36 H41 H46 H51 H56 H61 H66 D18 D23 D28 D33 D38 D43 D48 D53 D58 D63 D68 F18 F23 F28 F33 F38 F43 F48 F53 F58 F63 F68 H18 H23 H28 H33 H38 H43 H48 H53 H58 H63 H68" xr:uid="{00000000-0002-0000-0200-000004000000}">
      <formula1>$M$15:$T$15</formula1>
    </dataValidation>
    <dataValidation type="list" allowBlank="1" showInputMessage="1" showErrorMessage="1" sqref="B11 B16 B21 B26 B31 B36 B41 B46 B51 B56 B61 B66" xr:uid="{00000000-0002-0000-0200-000005000000}">
      <formula1>$M$10:$P$10</formula1>
    </dataValidation>
    <dataValidation type="list" allowBlank="1" showInputMessage="1" showErrorMessage="1" sqref="C11 C16 C21 C26 C31 C36 C41 C46 C51 C56 C61 C66" xr:uid="{00000000-0002-0000-0200-000006000000}">
      <formula1>$M$11</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個人種目申込一覧表</vt:lpstr>
      <vt:lpstr>リレー申込票</vt:lpstr>
      <vt:lpstr>個人種目申込一覧表!Print_Area</vt:lpstr>
      <vt:lpstr>女子</vt:lpstr>
      <vt:lpstr>男子</vt:lpstr>
      <vt:lpstr>中学生女子</vt:lpstr>
      <vt:lpstr>中学生男子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2009-05-22T15:47:02Z</cp:lastPrinted>
  <dcterms:created xsi:type="dcterms:W3CDTF">2009-03-04T01:02:54Z</dcterms:created>
  <dcterms:modified xsi:type="dcterms:W3CDTF">2017-08-29T04:40:07Z</dcterms:modified>
</cp:coreProperties>
</file>