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75" yWindow="1005" windowWidth="19320" windowHeight="11760" activeTab="1"/>
  </bookViews>
  <sheets>
    <sheet name="注意事項" sheetId="1" r:id="rId1"/>
    <sheet name="個人種目申込一覧表" sheetId="2" r:id="rId2"/>
    <sheet name="リレー申込票" sheetId="3" r:id="rId3"/>
    <sheet name="団体略称一覧" sheetId="4" r:id="rId4"/>
  </sheets>
  <definedNames>
    <definedName name="リレークラス">'リレー申込票'!$M$15:$R$15</definedName>
    <definedName name="一･高女子" localSheetId="1">'個人種目申込一覧表'!$X$21:$X$30</definedName>
    <definedName name="一･高女子">'リレー申込票'!$N$16:$N$17</definedName>
    <definedName name="一･高男子" localSheetId="1">'個人種目申込一覧表'!$W$21:$W$34</definedName>
    <definedName name="一･高男子">'リレー申込票'!$M$16:$M$17</definedName>
    <definedName name="小学女子" localSheetId="2">'リレー申込票'!$R$16</definedName>
    <definedName name="小学女子" localSheetId="1">'個人種目申込一覧表'!$AB$21:$AB$25</definedName>
    <definedName name="小学男子" localSheetId="2">'リレー申込票'!$Q$16</definedName>
    <definedName name="小学男子" localSheetId="1">'個人種目申込一覧表'!$AA$21:$AA$25</definedName>
    <definedName name="性">'個人種目申込一覧表'!$W$20:$AB$20</definedName>
    <definedName name="中学女子" localSheetId="1">'個人種目申込一覧表'!$Z$21:$Z$27</definedName>
    <definedName name="中学女子">'リレー申込票'!$P$16:$P$17</definedName>
    <definedName name="中学男子" localSheetId="1">'個人種目申込一覧表'!$Y$21:$Y$26</definedName>
    <definedName name="中学男子">'リレー申込票'!$O$16:$O$17</definedName>
  </definedNames>
  <calcPr fullCalcOnLoad="1"/>
</workbook>
</file>

<file path=xl/comments2.xml><?xml version="1.0" encoding="utf-8"?>
<comments xmlns="http://schemas.openxmlformats.org/spreadsheetml/2006/main">
  <authors>
    <author>yamanoi</author>
  </authors>
  <commentList>
    <comment ref="B4" authorId="0">
      <text>
        <r>
          <rPr>
            <b/>
            <sz val="9"/>
            <color indexed="14"/>
            <rFont val="ＭＳ Ｐゴシック"/>
            <family val="3"/>
          </rPr>
          <t>必ず選択してください。</t>
        </r>
      </text>
    </comment>
  </commentList>
</comments>
</file>

<file path=xl/comments3.xml><?xml version="1.0" encoding="utf-8"?>
<comments xmlns="http://schemas.openxmlformats.org/spreadsheetml/2006/main">
  <authors>
    <author>yamanoi</author>
  </authors>
  <commentList>
    <comment ref="B18" authorId="0">
      <text>
        <r>
          <rPr>
            <sz val="9"/>
            <rFont val="ＭＳ Ｐゴシック"/>
            <family val="3"/>
          </rPr>
          <t>男子または女子で複数チームがある時は
必ず（A）（B）…を選択してください。</t>
        </r>
      </text>
    </comment>
    <comment ref="B23" authorId="0">
      <text>
        <r>
          <rPr>
            <sz val="9"/>
            <rFont val="ＭＳ Ｐゴシック"/>
            <family val="3"/>
          </rPr>
          <t>男子または女子で複数チームがある時は
必ず（A）（B）…を選択してください。</t>
        </r>
      </text>
    </comment>
    <comment ref="B28" authorId="0">
      <text>
        <r>
          <rPr>
            <sz val="9"/>
            <rFont val="ＭＳ Ｐゴシック"/>
            <family val="3"/>
          </rPr>
          <t>男子または女子で複数チームがある時は
必ず（A）（B）…を選択してください。</t>
        </r>
      </text>
    </comment>
    <comment ref="B33" authorId="0">
      <text>
        <r>
          <rPr>
            <sz val="9"/>
            <rFont val="ＭＳ Ｐゴシック"/>
            <family val="3"/>
          </rPr>
          <t>男子または女子で複数チームがある時は
必ず（A）（B）…を選択してください。</t>
        </r>
      </text>
    </comment>
    <comment ref="B38" authorId="0">
      <text>
        <r>
          <rPr>
            <sz val="9"/>
            <rFont val="ＭＳ Ｐゴシック"/>
            <family val="3"/>
          </rPr>
          <t>男子または女子で複数チームがある時は
必ず（A）（B）…を選択してください。</t>
        </r>
      </text>
    </comment>
    <comment ref="B43" authorId="0">
      <text>
        <r>
          <rPr>
            <sz val="9"/>
            <rFont val="ＭＳ Ｐゴシック"/>
            <family val="3"/>
          </rPr>
          <t>男子または女子で複数チームがある時は
必ず（A）（B）…を選択してください。</t>
        </r>
      </text>
    </comment>
    <comment ref="B48" authorId="0">
      <text>
        <r>
          <rPr>
            <sz val="9"/>
            <rFont val="ＭＳ Ｐゴシック"/>
            <family val="3"/>
          </rPr>
          <t>男子または女子で複数チームがある時は
必ず（A）（B）…を選択してください。</t>
        </r>
      </text>
    </comment>
    <comment ref="B53" authorId="0">
      <text>
        <r>
          <rPr>
            <sz val="9"/>
            <rFont val="ＭＳ Ｐゴシック"/>
            <family val="3"/>
          </rPr>
          <t>男子または女子で複数チームがある時は
必ず（A）（B）…を選択してください。</t>
        </r>
      </text>
    </comment>
    <comment ref="B58" authorId="0">
      <text>
        <r>
          <rPr>
            <sz val="9"/>
            <rFont val="ＭＳ Ｐゴシック"/>
            <family val="3"/>
          </rPr>
          <t>男子または女子で複数チームがある時は
必ず（A）（B）…を選択してください。</t>
        </r>
      </text>
    </comment>
    <comment ref="B63" authorId="0">
      <text>
        <r>
          <rPr>
            <sz val="9"/>
            <rFont val="ＭＳ Ｐゴシック"/>
            <family val="3"/>
          </rPr>
          <t>男子または女子で複数チームがある時は
必ず（A）（B）…を選択してください。</t>
        </r>
      </text>
    </comment>
    <comment ref="B68" authorId="0">
      <text>
        <r>
          <rPr>
            <sz val="9"/>
            <rFont val="ＭＳ Ｐゴシック"/>
            <family val="3"/>
          </rPr>
          <t>男子または女子で複数チームがある時は
必ず（A）（B）…を選択してください。</t>
        </r>
      </text>
    </comment>
    <comment ref="B13" authorId="0">
      <text>
        <r>
          <rPr>
            <sz val="9"/>
            <rFont val="ＭＳ Ｐゴシック"/>
            <family val="3"/>
          </rPr>
          <t>男子または女子で複数チームがある時は
必ず（A）（B）…を選択してください。</t>
        </r>
      </text>
    </comment>
  </commentList>
</comments>
</file>

<file path=xl/sharedStrings.xml><?xml version="1.0" encoding="utf-8"?>
<sst xmlns="http://schemas.openxmlformats.org/spreadsheetml/2006/main" count="553" uniqueCount="305">
  <si>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</si>
  <si>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</si>
  <si>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</si>
  <si>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</si>
  <si>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</si>
  <si>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</si>
  <si>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</si>
  <si>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</si>
  <si>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ﾅﾝﾊﾞｰ</t>
  </si>
  <si>
    <t>400m</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</si>
  <si>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</si>
  <si>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</si>
  <si>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</si>
  <si>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</si>
  <si>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</si>
  <si>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</si>
  <si>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</si>
  <si>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</si>
  <si>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</si>
  <si>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</si>
  <si>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</si>
  <si>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</si>
  <si>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</si>
  <si>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</si>
  <si>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</si>
  <si>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</si>
  <si>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</si>
  <si>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</si>
  <si>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</si>
  <si>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</si>
  <si>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</si>
  <si>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</si>
  <si>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</si>
  <si>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</si>
  <si>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</si>
  <si>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</si>
  <si>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</si>
  <si>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</si>
  <si>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</si>
  <si>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</si>
  <si>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</si>
  <si>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</si>
  <si>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</si>
  <si>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</si>
  <si>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</si>
  <si>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</si>
  <si>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</si>
  <si>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</si>
  <si>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</si>
  <si>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</si>
  <si>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</si>
  <si>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</si>
  <si>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</si>
  <si>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</si>
  <si>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</si>
  <si>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</si>
  <si>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</si>
  <si>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</si>
  <si>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</si>
  <si>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</si>
  <si>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</si>
  <si>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</si>
  <si>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</si>
  <si>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</si>
  <si>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</si>
  <si>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</si>
  <si>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</si>
  <si>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</si>
  <si>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</si>
  <si>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</si>
  <si>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</si>
  <si>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</si>
  <si>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</si>
  <si>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</si>
  <si>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</si>
  <si>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</si>
  <si>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</si>
  <si>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</si>
  <si>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</si>
  <si>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</si>
  <si>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</si>
  <si>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</si>
  <si>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一般</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</si>
  <si>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</si>
  <si>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</si>
  <si>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</si>
  <si>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</si>
  <si>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</si>
  <si>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</si>
  <si>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</si>
  <si>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</si>
  <si>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</si>
  <si>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</si>
  <si>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</si>
  <si>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</si>
  <si>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</si>
  <si>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</si>
  <si>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</si>
  <si>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</si>
  <si>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</si>
  <si>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</si>
  <si>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</si>
  <si>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</si>
  <si>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</si>
  <si>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</si>
  <si>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</si>
  <si>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</si>
  <si>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</si>
  <si>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</si>
  <si>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</si>
  <si>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</si>
  <si>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</si>
  <si>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</si>
  <si>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</si>
  <si>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</si>
  <si>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</si>
  <si>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</si>
  <si>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</si>
  <si>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</si>
  <si>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</si>
  <si>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</si>
  <si>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</si>
  <si>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</si>
  <si>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</si>
  <si>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</si>
  <si>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</si>
  <si>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</si>
  <si>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</si>
  <si>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</si>
  <si>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</si>
  <si>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</si>
  <si>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</si>
  <si>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</si>
  <si>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</si>
  <si>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</si>
  <si>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</si>
  <si>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</si>
  <si>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</si>
  <si>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</si>
  <si>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</si>
  <si>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</si>
  <si>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</si>
  <si>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</si>
  <si>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</si>
  <si>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</si>
  <si>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</si>
  <si>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</si>
  <si>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</si>
  <si>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</si>
  <si>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</si>
  <si>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</si>
  <si>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</si>
  <si>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</si>
  <si>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</si>
  <si>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</si>
  <si>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</si>
  <si>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</si>
  <si>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</si>
  <si>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</si>
  <si>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</si>
  <si>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</si>
  <si>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</si>
  <si>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</si>
  <si>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</si>
  <si>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</si>
  <si>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</si>
  <si>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</si>
  <si>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</si>
  <si>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</si>
  <si>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</si>
  <si>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</si>
  <si>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</si>
  <si>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</si>
  <si>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</si>
  <si>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</si>
  <si>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</si>
  <si>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</si>
  <si>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</si>
  <si>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</si>
  <si>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</si>
  <si>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</si>
  <si>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</si>
  <si>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</si>
  <si>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</si>
  <si>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</si>
  <si>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</si>
  <si>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</si>
  <si>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</si>
  <si>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</si>
  <si>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</si>
  <si>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</si>
  <si>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</si>
  <si>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</si>
  <si>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</si>
  <si>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</si>
  <si>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</si>
  <si>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</si>
  <si>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</si>
  <si>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</si>
  <si>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</si>
  <si>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</si>
  <si>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</si>
  <si>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</si>
  <si>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</si>
  <si>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</si>
  <si>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</si>
  <si>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</si>
  <si>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</si>
  <si>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</si>
  <si>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</si>
  <si>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</si>
  <si>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</si>
  <si>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</si>
  <si>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</si>
  <si>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</si>
  <si>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</si>
  <si>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</si>
  <si>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　　　　　　          　 性別・ｸﾗｽ
　種目</t>
  </si>
  <si>
    <t>100m</t>
  </si>
  <si>
    <t>×</t>
  </si>
  <si>
    <t>〇</t>
  </si>
  <si>
    <t>400m</t>
  </si>
  <si>
    <t>800m</t>
  </si>
  <si>
    <t>110mH(1.067m)</t>
  </si>
  <si>
    <t>走幅跳</t>
  </si>
  <si>
    <t>砲丸投(4.000kg)</t>
  </si>
  <si>
    <t>高校</t>
  </si>
  <si>
    <t>中学</t>
  </si>
  <si>
    <r>
      <t>1</t>
    </r>
    <r>
      <rPr>
        <sz val="11"/>
        <rFont val="ＭＳ Ｐゴシック"/>
        <family val="3"/>
      </rPr>
      <t>00m</t>
    </r>
  </si>
  <si>
    <t>100m</t>
  </si>
  <si>
    <t>走高跳</t>
  </si>
  <si>
    <t>砲丸投(7.260kg)</t>
  </si>
  <si>
    <t>砲丸投(5.000kg)</t>
  </si>
  <si>
    <t>やり投(0.600kg)</t>
  </si>
  <si>
    <t>やり投(0.800kg)</t>
  </si>
  <si>
    <t>一般</t>
  </si>
  <si>
    <t>中学男子</t>
  </si>
  <si>
    <t>中学女子</t>
  </si>
  <si>
    <t>一･高男子</t>
  </si>
  <si>
    <t>一･高女子</t>
  </si>
  <si>
    <t>M</t>
  </si>
  <si>
    <t>D</t>
  </si>
  <si>
    <t>一般・高校
男子</t>
  </si>
  <si>
    <t>中学男子</t>
  </si>
  <si>
    <t>一般・高校
女子</t>
  </si>
  <si>
    <t>中学女子</t>
  </si>
  <si>
    <t>200m</t>
  </si>
  <si>
    <t>1500m</t>
  </si>
  <si>
    <t>100mH(0.838m)</t>
  </si>
  <si>
    <t>砲丸投(2.721kg)</t>
  </si>
  <si>
    <r>
      <t>8</t>
    </r>
    <r>
      <rPr>
        <sz val="11"/>
        <rFont val="ＭＳ Ｐゴシック"/>
        <family val="3"/>
      </rPr>
      <t>00m</t>
    </r>
  </si>
  <si>
    <t>長野　陸男</t>
  </si>
  <si>
    <t>ﾅｶﾞﾉ　ﾘｸｵ</t>
  </si>
  <si>
    <t>5000m</t>
  </si>
  <si>
    <t>棒高跳</t>
  </si>
  <si>
    <t>走幅跳</t>
  </si>
  <si>
    <t>三段跳</t>
  </si>
  <si>
    <t>円盤投(1.000kg)</t>
  </si>
  <si>
    <t>円盤投(2.000kg)</t>
  </si>
  <si>
    <t>100m</t>
  </si>
  <si>
    <t>200m</t>
  </si>
  <si>
    <t>400m</t>
  </si>
  <si>
    <t>1500m</t>
  </si>
  <si>
    <t>5000m</t>
  </si>
  <si>
    <t>三段跳</t>
  </si>
  <si>
    <t>砲丸投(7.260kg)</t>
  </si>
  <si>
    <t>円盤投(2.000kg)</t>
  </si>
  <si>
    <t>やり投(0.800kg)</t>
  </si>
  <si>
    <t>100mH(0.838m)</t>
  </si>
  <si>
    <t>円盤投(1.000kg)</t>
  </si>
  <si>
    <r>
      <t xml:space="preserve">【大会別特記事項】
○参考記録を必ず入力のこと。400mも分表示です。
</t>
    </r>
    <r>
      <rPr>
        <b/>
        <sz val="12"/>
        <color indexed="10"/>
        <rFont val="ＭＳ Ｐゴシック"/>
        <family val="3"/>
      </rPr>
      <t xml:space="preserve">○上位所属/ｶﾃｺﾞﾘを選択すると、参加料が確定します。
○性別/ｸﾗｽを選択すると、該当の種目がドロップダウン
　で選択できるようになります。
</t>
    </r>
  </si>
  <si>
    <t>3000m</t>
  </si>
  <si>
    <t>【大会別特記事項】
○参加料は、個人種目申込一覧表の上位所属/ｶﾃｺﾞﾘ
　欄に対応しています。
○性/クラスを選択しないと、種目も選択できません。
○同一種目に複数チーム出場するときは、枝記号を選
　択すること。
○参考記録を必ず入力してください。4×100mR も分
　表示です。
　　（例： 62秒35 ×　→　10235）</t>
  </si>
  <si>
    <t>(Ａ)</t>
  </si>
  <si>
    <t>3000m</t>
  </si>
  <si>
    <t>(C)</t>
  </si>
  <si>
    <t>(D)</t>
  </si>
  <si>
    <t>(E)</t>
  </si>
  <si>
    <t>(F)</t>
  </si>
  <si>
    <t>(G)</t>
  </si>
  <si>
    <t>(B)</t>
  </si>
  <si>
    <t>2000m</t>
  </si>
  <si>
    <t>小学</t>
  </si>
  <si>
    <t>小学男子</t>
  </si>
  <si>
    <t>小学女子</t>
  </si>
  <si>
    <t>1000m</t>
  </si>
  <si>
    <t>小学男子</t>
  </si>
  <si>
    <t>小学女子</t>
  </si>
  <si>
    <t>60m</t>
  </si>
  <si>
    <t>〇（1～3)</t>
  </si>
  <si>
    <t>〇（1～3)</t>
  </si>
  <si>
    <t>〇（4～6)</t>
  </si>
  <si>
    <t>第68回全信州陸上競技大会</t>
  </si>
  <si>
    <t>ｼﾞｬﾍﾞﾘｯｸﾎﾞｰﾙ投</t>
  </si>
  <si>
    <t>ｼﾞｬﾍﾞﾘｯｸﾎﾞｰﾙ投</t>
  </si>
  <si>
    <t>4×800mR</t>
  </si>
  <si>
    <t>4×800mR</t>
  </si>
  <si>
    <t>第69回全信州陸上競技大会</t>
  </si>
  <si>
    <t>砲丸投(6.000kg)</t>
  </si>
  <si>
    <t>円盤投(1.750kg)</t>
  </si>
  <si>
    <t>60m（1～3年)</t>
  </si>
  <si>
    <t>100m(4～6年)</t>
  </si>
  <si>
    <t>1000m(4～6年)</t>
  </si>
  <si>
    <t>走幅跳(4～6年)</t>
  </si>
  <si>
    <t>4×800mR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</si>
</sst>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b/>
      <sz val="12"/>
      <color indexed="10"/>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4"/>
      <name val="ＭＳ Ｐゴシック"/>
      <family val="3"/>
    </font>
    <font>
      <sz val="9"/>
      <name val="MS UI Gothic"/>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47"/>
        <bgColor indexed="64"/>
      </patternFill>
    </fill>
    <fill>
      <patternFill patternType="solid">
        <fgColor rgb="FFFFFF99"/>
        <bgColor indexed="64"/>
      </patternFill>
    </fill>
    <fill>
      <patternFill patternType="solid">
        <fgColor indexed="34"/>
        <bgColor indexed="64"/>
      </patternFill>
    </fill>
    <fill>
      <patternFill patternType="solid">
        <fgColor rgb="FFFF66FF"/>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thin"/>
      <right style="thin"/>
      <top style="thin"/>
      <bottom/>
    </border>
    <border>
      <left style="thin"/>
      <right style="thin"/>
      <top style="medium"/>
      <bottom/>
    </border>
    <border>
      <left/>
      <right style="thin"/>
      <top style="medium"/>
      <bottom style="thin"/>
    </border>
    <border>
      <left style="thin"/>
      <right style="thin"/>
      <top/>
      <bottom style="medium"/>
    </border>
    <border>
      <left style="thin"/>
      <right/>
      <top style="thin"/>
      <bottom style="thin"/>
    </border>
    <border>
      <left/>
      <right/>
      <top style="thin"/>
      <bottom style="thin"/>
    </border>
    <border>
      <left style="medium"/>
      <right style="thin"/>
      <top/>
      <bottom style="thin"/>
    </border>
    <border>
      <left/>
      <right/>
      <top/>
      <bottom style="double"/>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7" fillId="0" borderId="0" applyNumberFormat="0" applyFill="0" applyBorder="0" applyAlignment="0" applyProtection="0"/>
    <xf numFmtId="0" fontId="38" fillId="23" borderId="1" applyNumberFormat="0" applyAlignment="0" applyProtection="0"/>
    <xf numFmtId="0" fontId="39"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40" fillId="0" borderId="3" applyNumberFormat="0" applyFill="0" applyAlignment="0" applyProtection="0"/>
    <xf numFmtId="0" fontId="41" fillId="26" borderId="0" applyNumberFormat="0" applyBorder="0" applyAlignment="0" applyProtection="0"/>
    <xf numFmtId="0" fontId="42" fillId="27"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8" fillId="0" borderId="5" applyNumberFormat="0" applyFill="0" applyAlignment="0" applyProtection="0"/>
    <xf numFmtId="0" fontId="44"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45" fillId="0" borderId="8" applyNumberFormat="0" applyFill="0" applyAlignment="0" applyProtection="0"/>
    <xf numFmtId="0" fontId="46" fillId="27"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28" borderId="4" applyNumberFormat="0" applyAlignment="0" applyProtection="0"/>
    <xf numFmtId="0" fontId="0" fillId="0" borderId="0">
      <alignment vertical="center"/>
      <protection/>
    </xf>
    <xf numFmtId="0" fontId="1" fillId="0" borderId="0">
      <alignment/>
      <protection/>
    </xf>
    <xf numFmtId="0" fontId="49" fillId="29" borderId="0" applyNumberFormat="0" applyBorder="0" applyAlignment="0" applyProtection="0"/>
  </cellStyleXfs>
  <cellXfs count="218">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0" fillId="30" borderId="34" xfId="0" applyFill="1" applyBorder="1" applyAlignment="1" applyProtection="1">
      <alignment vertical="center"/>
      <protection locked="0"/>
    </xf>
    <xf numFmtId="0" fontId="0" fillId="30" borderId="35"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1"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10" xfId="0" applyFill="1" applyBorder="1" applyAlignment="1">
      <alignment vertical="center"/>
    </xf>
    <xf numFmtId="0" fontId="0" fillId="5" borderId="10"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49" fontId="6" fillId="30" borderId="39" xfId="60" applyNumberFormat="1" applyFont="1" applyFill="1" applyBorder="1" applyAlignment="1">
      <alignment horizontal="center" vertical="center" shrinkToFit="1"/>
      <protection/>
    </xf>
    <xf numFmtId="49" fontId="6" fillId="30" borderId="40" xfId="60" applyNumberFormat="1" applyFont="1" applyFill="1" applyBorder="1" applyAlignment="1">
      <alignment horizontal="center" vertical="center"/>
      <protection/>
    </xf>
    <xf numFmtId="49" fontId="6" fillId="30" borderId="41" xfId="60" applyNumberFormat="1" applyFont="1" applyFill="1" applyBorder="1" applyAlignment="1">
      <alignment horizontal="center" vertical="center"/>
      <protection/>
    </xf>
    <xf numFmtId="49" fontId="16" fillId="31" borderId="21" xfId="60" applyNumberFormat="1" applyFont="1" applyFill="1" applyBorder="1" applyAlignment="1">
      <alignment vertical="center" shrinkToFit="1"/>
      <protection/>
    </xf>
    <xf numFmtId="0" fontId="16" fillId="31" borderId="21" xfId="60" applyFont="1" applyFill="1" applyBorder="1" applyAlignment="1">
      <alignment vertical="center" shrinkToFit="1"/>
      <protection/>
    </xf>
    <xf numFmtId="49" fontId="5" fillId="31" borderId="42" xfId="60" applyNumberFormat="1" applyFont="1" applyFill="1" applyBorder="1" applyAlignment="1">
      <alignment vertical="center" shrinkToFit="1"/>
      <protection/>
    </xf>
    <xf numFmtId="0" fontId="5" fillId="31" borderId="21" xfId="60"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21" xfId="61" applyFont="1" applyFill="1" applyBorder="1" applyAlignment="1">
      <alignment shrinkToFit="1"/>
      <protection/>
    </xf>
    <xf numFmtId="49" fontId="5" fillId="31" borderId="43" xfId="60" applyNumberFormat="1"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43" xfId="61" applyFont="1" applyFill="1" applyBorder="1" applyAlignment="1">
      <alignment horizontal="left" shrinkToFit="1"/>
      <protection/>
    </xf>
    <xf numFmtId="49" fontId="16" fillId="31" borderId="42" xfId="60" applyNumberFormat="1" applyFont="1" applyFill="1" applyBorder="1" applyAlignment="1">
      <alignment vertical="center" shrinkToFit="1"/>
      <protection/>
    </xf>
    <xf numFmtId="176" fontId="0" fillId="30" borderId="15" xfId="0" applyNumberFormat="1" applyFill="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8" fillId="32"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0" borderId="49" xfId="0" applyFont="1" applyFill="1" applyBorder="1" applyAlignment="1" applyProtection="1">
      <alignment horizontal="center" vertical="center" wrapText="1"/>
      <protection locked="0"/>
    </xf>
    <xf numFmtId="0" fontId="13" fillId="30" borderId="50" xfId="0" applyFont="1" applyFill="1" applyBorder="1" applyAlignment="1" applyProtection="1">
      <alignment horizontal="center" vertical="center" wrapText="1"/>
      <protection locked="0"/>
    </xf>
    <xf numFmtId="0" fontId="0" fillId="30" borderId="51" xfId="0" applyFill="1" applyBorder="1" applyAlignment="1" applyProtection="1">
      <alignment vertical="center"/>
      <protection locked="0"/>
    </xf>
    <xf numFmtId="0" fontId="0" fillId="30" borderId="52" xfId="0" applyFill="1" applyBorder="1" applyAlignment="1" applyProtection="1">
      <alignment vertical="center"/>
      <protection locked="0"/>
    </xf>
    <xf numFmtId="0" fontId="3" fillId="0" borderId="16" xfId="0" applyFont="1" applyBorder="1" applyAlignment="1">
      <alignment horizontal="center" vertical="center"/>
    </xf>
    <xf numFmtId="49" fontId="11" fillId="33" borderId="21" xfId="0" applyNumberFormat="1" applyFont="1" applyFill="1" applyBorder="1" applyAlignment="1">
      <alignment horizontal="center" vertical="center"/>
    </xf>
    <xf numFmtId="49" fontId="20" fillId="0" borderId="21" xfId="0" applyNumberFormat="1" applyFont="1" applyBorder="1" applyAlignment="1">
      <alignment horizontal="center" vertical="center"/>
    </xf>
    <xf numFmtId="0" fontId="21" fillId="30" borderId="53" xfId="0" applyFont="1" applyFill="1" applyBorder="1" applyAlignment="1">
      <alignment vertical="center" wrapText="1"/>
    </xf>
    <xf numFmtId="0" fontId="22" fillId="8" borderId="11" xfId="0" applyFont="1" applyFill="1" applyBorder="1" applyAlignment="1">
      <alignment horizontal="center" vertical="center"/>
    </xf>
    <xf numFmtId="49" fontId="0" fillId="34" borderId="54" xfId="0" applyNumberFormat="1" applyFill="1" applyBorder="1" applyAlignment="1">
      <alignment vertical="center"/>
    </xf>
    <xf numFmtId="49" fontId="11" fillId="33" borderId="38" xfId="0" applyNumberFormat="1" applyFont="1" applyFill="1" applyBorder="1" applyAlignment="1">
      <alignment horizontal="center" vertical="center"/>
    </xf>
    <xf numFmtId="49" fontId="0" fillId="34" borderId="13" xfId="0" applyNumberFormat="1" applyFill="1" applyBorder="1" applyAlignment="1">
      <alignment vertical="center"/>
    </xf>
    <xf numFmtId="49" fontId="11" fillId="33" borderId="16" xfId="0" applyNumberFormat="1" applyFont="1" applyFill="1" applyBorder="1" applyAlignment="1">
      <alignment horizontal="center" vertical="center"/>
    </xf>
    <xf numFmtId="49" fontId="20" fillId="0" borderId="16" xfId="0" applyNumberFormat="1" applyFont="1" applyBorder="1" applyAlignment="1">
      <alignment horizontal="center" vertical="center"/>
    </xf>
    <xf numFmtId="0" fontId="4" fillId="0" borderId="0" xfId="0" applyFont="1" applyAlignment="1">
      <alignment vertical="center"/>
    </xf>
    <xf numFmtId="0" fontId="0" fillId="30" borderId="21" xfId="0" applyFill="1" applyBorder="1" applyAlignment="1" applyProtection="1">
      <alignment vertical="center"/>
      <protection locked="0"/>
    </xf>
    <xf numFmtId="0" fontId="0" fillId="30" borderId="16" xfId="0" applyFill="1" applyBorder="1" applyAlignment="1" applyProtection="1">
      <alignment vertical="center"/>
      <protection locked="0"/>
    </xf>
    <xf numFmtId="0" fontId="4" fillId="0" borderId="0" xfId="0" applyFont="1" applyBorder="1" applyAlignment="1">
      <alignment horizontal="center" vertical="center"/>
    </xf>
    <xf numFmtId="0" fontId="0" fillId="0" borderId="0" xfId="0" applyAlignment="1">
      <alignment horizontal="center" vertical="center"/>
    </xf>
    <xf numFmtId="0" fontId="50" fillId="8" borderId="1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3" fillId="3" borderId="23" xfId="0" applyFont="1" applyFill="1" applyBorder="1" applyAlignment="1">
      <alignment horizontal="center" vertical="center"/>
    </xf>
    <xf numFmtId="176" fontId="0" fillId="30" borderId="15" xfId="0" applyNumberFormat="1" applyFill="1" applyBorder="1" applyAlignment="1" applyProtection="1">
      <alignment horizontal="center" vertical="center"/>
      <protection/>
    </xf>
    <xf numFmtId="0" fontId="0" fillId="0" borderId="0" xfId="0" applyAlignment="1">
      <alignment horizontal="center" vertical="center"/>
    </xf>
    <xf numFmtId="0" fontId="0" fillId="35" borderId="38" xfId="0" applyFill="1" applyBorder="1" applyAlignment="1" applyProtection="1">
      <alignment horizontal="center" vertical="center"/>
      <protection locked="0"/>
    </xf>
    <xf numFmtId="0" fontId="0" fillId="0" borderId="0" xfId="0" applyAlignment="1">
      <alignment horizontal="center" vertical="center"/>
    </xf>
    <xf numFmtId="49" fontId="20" fillId="0" borderId="21" xfId="0" applyNumberFormat="1" applyFont="1" applyBorder="1" applyAlignment="1">
      <alignment horizontal="center" vertical="center" shrinkToFit="1"/>
    </xf>
    <xf numFmtId="49" fontId="20" fillId="0" borderId="38" xfId="0" applyNumberFormat="1" applyFont="1" applyBorder="1" applyAlignment="1">
      <alignment horizontal="center" vertical="center" shrinkToFit="1"/>
    </xf>
    <xf numFmtId="0" fontId="3" fillId="3" borderId="11" xfId="0" applyFont="1" applyFill="1" applyBorder="1" applyAlignment="1">
      <alignment horizontal="center" vertical="center"/>
    </xf>
    <xf numFmtId="49" fontId="20" fillId="0" borderId="14" xfId="0" applyNumberFormat="1" applyFont="1" applyBorder="1" applyAlignment="1">
      <alignment horizontal="center" vertical="center"/>
    </xf>
    <xf numFmtId="0" fontId="0" fillId="30" borderId="21" xfId="0" applyFill="1" applyBorder="1" applyAlignment="1" applyProtection="1">
      <alignment horizontal="center" vertical="center"/>
      <protection locked="0"/>
    </xf>
    <xf numFmtId="0" fontId="0" fillId="30" borderId="16" xfId="0" applyFill="1" applyBorder="1" applyAlignment="1" applyProtection="1">
      <alignment horizontal="center" vertical="center"/>
      <protection locked="0"/>
    </xf>
    <xf numFmtId="0" fontId="0" fillId="5" borderId="10" xfId="0" applyFill="1" applyBorder="1" applyAlignment="1">
      <alignment horizontal="center" vertical="center"/>
    </xf>
    <xf numFmtId="0" fontId="0" fillId="5" borderId="21" xfId="0" applyFill="1" applyBorder="1" applyAlignment="1">
      <alignment horizontal="center" vertical="center"/>
    </xf>
    <xf numFmtId="0" fontId="0" fillId="30" borderId="38" xfId="0" applyFill="1" applyBorder="1" applyAlignment="1" applyProtection="1">
      <alignment horizontal="center" vertical="center"/>
      <protection locked="0"/>
    </xf>
    <xf numFmtId="0" fontId="0" fillId="35" borderId="14" xfId="0" applyFill="1" applyBorder="1" applyAlignment="1" applyProtection="1">
      <alignment horizontal="center" vertical="center"/>
      <protection locked="0"/>
    </xf>
    <xf numFmtId="0" fontId="0" fillId="30" borderId="11" xfId="0" applyFill="1" applyBorder="1" applyAlignment="1" applyProtection="1">
      <alignment vertical="center"/>
      <protection locked="0"/>
    </xf>
    <xf numFmtId="0" fontId="0" fillId="30" borderId="11" xfId="0" applyFill="1" applyBorder="1" applyAlignment="1" applyProtection="1">
      <alignment horizontal="center" vertical="center"/>
      <protection locked="0"/>
    </xf>
    <xf numFmtId="0" fontId="0" fillId="30" borderId="23" xfId="0" applyFill="1" applyBorder="1" applyAlignment="1" applyProtection="1">
      <alignment horizontal="center" vertical="center"/>
      <protection locked="0"/>
    </xf>
    <xf numFmtId="0" fontId="8" fillId="32" borderId="0" xfId="0" applyFont="1" applyFill="1" applyAlignment="1">
      <alignment horizontal="left" vertical="center"/>
    </xf>
    <xf numFmtId="0" fontId="8" fillId="34" borderId="0" xfId="0" applyFont="1" applyFill="1" applyAlignment="1">
      <alignment horizontal="left" vertical="center"/>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56" xfId="0"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57" xfId="0" applyFill="1"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5" borderId="56" xfId="0" applyFill="1" applyBorder="1" applyAlignment="1">
      <alignment horizontal="center" vertical="center"/>
    </xf>
    <xf numFmtId="0" fontId="0" fillId="5" borderId="10" xfId="0" applyFill="1" applyBorder="1" applyAlignment="1">
      <alignment horizontal="center" vertical="center"/>
    </xf>
    <xf numFmtId="0" fontId="0" fillId="0" borderId="54" xfId="0" applyBorder="1" applyAlignment="1">
      <alignment horizontal="center" vertical="center"/>
    </xf>
    <xf numFmtId="49" fontId="0" fillId="30" borderId="59" xfId="0" applyNumberFormat="1" applyFill="1" applyBorder="1" applyAlignment="1" applyProtection="1">
      <alignment horizontal="center" vertical="center"/>
      <protection locked="0"/>
    </xf>
    <xf numFmtId="49" fontId="0" fillId="30" borderId="60" xfId="0" applyNumberFormat="1" applyFill="1" applyBorder="1" applyAlignment="1" applyProtection="1">
      <alignment horizontal="center" vertical="center"/>
      <protection locked="0"/>
    </xf>
    <xf numFmtId="0" fontId="0" fillId="0" borderId="54" xfId="0" applyBorder="1" applyAlignment="1">
      <alignment horizontal="center" vertical="center" wrapText="1"/>
    </xf>
    <xf numFmtId="0" fontId="0" fillId="0" borderId="13" xfId="0" applyBorder="1" applyAlignment="1">
      <alignment horizontal="center" vertical="center"/>
    </xf>
    <xf numFmtId="49" fontId="0" fillId="30" borderId="43" xfId="0" applyNumberFormat="1" applyFill="1" applyBorder="1" applyAlignment="1" applyProtection="1">
      <alignment horizontal="center" vertical="center"/>
      <protection locked="0"/>
    </xf>
    <xf numFmtId="0" fontId="0" fillId="5" borderId="61" xfId="0" applyFill="1" applyBorder="1" applyAlignment="1">
      <alignment horizontal="center" vertical="center"/>
    </xf>
    <xf numFmtId="0" fontId="0" fillId="5" borderId="54" xfId="0" applyFill="1" applyBorder="1" applyAlignment="1">
      <alignment horizontal="center" vertical="center"/>
    </xf>
    <xf numFmtId="0" fontId="0" fillId="30" borderId="21" xfId="0" applyFill="1" applyBorder="1" applyAlignment="1" applyProtection="1">
      <alignment horizontal="center" vertical="center" shrinkToFit="1"/>
      <protection locked="0"/>
    </xf>
    <xf numFmtId="0" fontId="0" fillId="30" borderId="21" xfId="0" applyFill="1" applyBorder="1" applyAlignment="1" applyProtection="1">
      <alignment horizontal="center" vertical="center"/>
      <protection locked="0"/>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12" borderId="62" xfId="0" applyFill="1" applyBorder="1" applyAlignment="1">
      <alignment horizontal="center" vertical="center"/>
    </xf>
    <xf numFmtId="0" fontId="0" fillId="0" borderId="63" xfId="0"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0" fillId="0" borderId="63" xfId="0" applyFill="1" applyBorder="1" applyAlignment="1">
      <alignment horizontal="center" vertical="center"/>
    </xf>
    <xf numFmtId="0" fontId="0" fillId="0" borderId="65" xfId="0" applyFill="1" applyBorder="1" applyAlignment="1" applyProtection="1">
      <alignment horizontal="center" vertical="center"/>
      <protection/>
    </xf>
    <xf numFmtId="0" fontId="0" fillId="0" borderId="11" xfId="0" applyBorder="1" applyAlignment="1">
      <alignment horizontal="center" vertical="center"/>
    </xf>
    <xf numFmtId="0" fontId="0" fillId="0" borderId="23" xfId="0" applyBorder="1" applyAlignment="1">
      <alignment horizontal="center" vertical="center"/>
    </xf>
    <xf numFmtId="0" fontId="3" fillId="5" borderId="10" xfId="0" applyFont="1" applyFill="1" applyBorder="1" applyAlignment="1">
      <alignment horizontal="center" vertical="center"/>
    </xf>
    <xf numFmtId="0" fontId="3" fillId="5" borderId="21" xfId="0" applyFont="1" applyFill="1" applyBorder="1" applyAlignment="1">
      <alignment horizontal="center" vertical="center"/>
    </xf>
    <xf numFmtId="0" fontId="0" fillId="5"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49" fontId="0" fillId="30" borderId="66" xfId="0" applyNumberFormat="1" applyFill="1" applyBorder="1" applyAlignment="1" applyProtection="1">
      <alignment horizontal="center" vertical="center"/>
      <protection locked="0"/>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0" borderId="67" xfId="0" applyNumberFormat="1" applyFill="1" applyBorder="1" applyAlignment="1" applyProtection="1">
      <alignment horizontal="left" vertical="center"/>
      <protection locked="0"/>
    </xf>
    <xf numFmtId="49" fontId="0" fillId="30" borderId="60" xfId="0" applyNumberFormat="1" applyFill="1" applyBorder="1" applyAlignment="1" applyProtection="1">
      <alignment horizontal="left" vertical="center"/>
      <protection locked="0"/>
    </xf>
    <xf numFmtId="49" fontId="0" fillId="30" borderId="66" xfId="0" applyNumberFormat="1" applyFill="1" applyBorder="1" applyAlignment="1" applyProtection="1">
      <alignment horizontal="left" vertical="center"/>
      <protection locked="0"/>
    </xf>
    <xf numFmtId="49" fontId="0" fillId="30" borderId="16" xfId="0" applyNumberFormat="1" applyFill="1" applyBorder="1" applyAlignment="1" applyProtection="1">
      <alignment horizontal="left" vertical="center"/>
      <protection locked="0"/>
    </xf>
    <xf numFmtId="49" fontId="0" fillId="30" borderId="14" xfId="0" applyNumberFormat="1" applyFill="1" applyBorder="1" applyAlignment="1" applyProtection="1">
      <alignment horizontal="left" vertical="center"/>
      <protection locked="0"/>
    </xf>
    <xf numFmtId="49" fontId="0" fillId="30" borderId="59" xfId="0" applyNumberFormat="1" applyFill="1" applyBorder="1" applyAlignment="1" applyProtection="1">
      <alignment horizontal="left" vertical="center"/>
      <protection locked="0"/>
    </xf>
    <xf numFmtId="49" fontId="0" fillId="30" borderId="43" xfId="0" applyNumberFormat="1" applyFill="1" applyBorder="1" applyAlignment="1" applyProtection="1">
      <alignment horizontal="left" vertical="center"/>
      <protection locked="0"/>
    </xf>
    <xf numFmtId="0" fontId="0" fillId="30" borderId="11" xfId="0" applyFill="1" applyBorder="1" applyAlignment="1" applyProtection="1">
      <alignment horizontal="center" vertical="center" shrinkToFit="1"/>
      <protection locked="0"/>
    </xf>
    <xf numFmtId="0" fontId="0" fillId="30" borderId="11" xfId="0" applyFill="1" applyBorder="1" applyAlignment="1" applyProtection="1">
      <alignment horizontal="center" vertical="center"/>
      <protection locked="0"/>
    </xf>
    <xf numFmtId="0" fontId="0" fillId="30" borderId="16" xfId="0" applyFill="1" applyBorder="1" applyAlignment="1" applyProtection="1">
      <alignment horizontal="center" vertical="center" shrinkToFit="1"/>
      <protection locked="0"/>
    </xf>
    <xf numFmtId="0" fontId="0" fillId="30" borderId="16" xfId="0" applyFill="1" applyBorder="1" applyAlignment="1" applyProtection="1">
      <alignment horizontal="center" vertical="center"/>
      <protection locked="0"/>
    </xf>
    <xf numFmtId="0" fontId="13" fillId="32" borderId="68" xfId="0" applyFont="1" applyFill="1" applyBorder="1" applyAlignment="1">
      <alignment horizontal="left" vertical="top" wrapText="1"/>
    </xf>
    <xf numFmtId="0" fontId="13" fillId="32" borderId="25" xfId="0" applyFont="1" applyFill="1" applyBorder="1" applyAlignment="1">
      <alignment horizontal="left" vertical="top" wrapText="1"/>
    </xf>
    <xf numFmtId="0" fontId="13" fillId="32" borderId="69" xfId="0" applyFont="1" applyFill="1" applyBorder="1" applyAlignment="1">
      <alignment horizontal="left" vertical="top" wrapText="1"/>
    </xf>
    <xf numFmtId="0" fontId="13" fillId="32" borderId="70" xfId="0" applyFont="1" applyFill="1" applyBorder="1" applyAlignment="1">
      <alignment horizontal="left" vertical="top" wrapText="1"/>
    </xf>
    <xf numFmtId="0" fontId="13" fillId="32" borderId="0" xfId="0" applyFont="1" applyFill="1" applyBorder="1" applyAlignment="1">
      <alignment horizontal="left" vertical="top" wrapText="1"/>
    </xf>
    <xf numFmtId="0" fontId="13" fillId="32" borderId="71" xfId="0" applyFont="1" applyFill="1" applyBorder="1" applyAlignment="1">
      <alignment horizontal="left" vertical="top" wrapText="1"/>
    </xf>
    <xf numFmtId="0" fontId="13" fillId="32" borderId="72" xfId="0" applyFont="1" applyFill="1" applyBorder="1" applyAlignment="1">
      <alignment horizontal="left" vertical="top" wrapText="1"/>
    </xf>
    <xf numFmtId="0" fontId="13" fillId="32" borderId="73" xfId="0" applyFont="1" applyFill="1" applyBorder="1" applyAlignment="1">
      <alignment horizontal="left" vertical="top" wrapText="1"/>
    </xf>
    <xf numFmtId="0" fontId="13" fillId="32" borderId="50"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xf numFmtId="0" fontId="13" fillId="36" borderId="68" xfId="0" applyFont="1" applyFill="1" applyBorder="1" applyAlignment="1">
      <alignment horizontal="left" vertical="top" wrapText="1"/>
    </xf>
    <xf numFmtId="0" fontId="13" fillId="36" borderId="25" xfId="0" applyFont="1" applyFill="1" applyBorder="1" applyAlignment="1">
      <alignment horizontal="left" vertical="top" wrapText="1"/>
    </xf>
    <xf numFmtId="0" fontId="13" fillId="36" borderId="69" xfId="0" applyFont="1" applyFill="1" applyBorder="1" applyAlignment="1">
      <alignment horizontal="left" vertical="top" wrapText="1"/>
    </xf>
    <xf numFmtId="0" fontId="13" fillId="36" borderId="70" xfId="0" applyFont="1" applyFill="1" applyBorder="1" applyAlignment="1">
      <alignment horizontal="left" vertical="top" wrapText="1"/>
    </xf>
    <xf numFmtId="0" fontId="13" fillId="36" borderId="0" xfId="0" applyFont="1" applyFill="1" applyBorder="1" applyAlignment="1">
      <alignment horizontal="left" vertical="top" wrapText="1"/>
    </xf>
    <xf numFmtId="0" fontId="13" fillId="36" borderId="71" xfId="0" applyFont="1" applyFill="1" applyBorder="1" applyAlignment="1">
      <alignment horizontal="left" vertical="top" wrapText="1"/>
    </xf>
    <xf numFmtId="0" fontId="13" fillId="36" borderId="72" xfId="0" applyFont="1" applyFill="1" applyBorder="1" applyAlignment="1">
      <alignment horizontal="left" vertical="top" wrapText="1"/>
    </xf>
    <xf numFmtId="0" fontId="13" fillId="36" borderId="73" xfId="0" applyFont="1" applyFill="1" applyBorder="1" applyAlignment="1">
      <alignment horizontal="left" vertical="top" wrapText="1"/>
    </xf>
    <xf numFmtId="0" fontId="13" fillId="36" borderId="50" xfId="0" applyFont="1" applyFill="1" applyBorder="1" applyAlignment="1">
      <alignment horizontal="left" vertical="top" wrapText="1"/>
    </xf>
    <xf numFmtId="49" fontId="0" fillId="37" borderId="74" xfId="0" applyNumberFormat="1" applyFill="1" applyBorder="1" applyAlignment="1" applyProtection="1">
      <alignment horizontal="center" vertical="center"/>
      <protection locked="0"/>
    </xf>
    <xf numFmtId="49" fontId="0" fillId="37" borderId="42" xfId="0" applyNumberForma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13">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CCFFFF"/>
        </patternFill>
      </fill>
    </dxf>
    <dxf>
      <fill>
        <patternFill>
          <bgColor rgb="FFFFCCFF"/>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140625" defaultRowHeight="15"/>
  <cols>
    <col min="1" max="1" width="3.8515625" style="100" customWidth="1"/>
    <col min="2" max="3" width="4.421875" style="100" customWidth="1"/>
    <col min="4" max="4" width="97.57421875" style="100" customWidth="1"/>
    <col min="5" max="6" width="4.421875" style="100" customWidth="1"/>
    <col min="7" max="16384" width="9.00390625" style="100" customWidth="1"/>
  </cols>
  <sheetData>
    <row r="2" spans="2:6" ht="18.75">
      <c r="B2" s="142" t="s">
        <v>98</v>
      </c>
      <c r="C2" s="142"/>
      <c r="D2" s="142"/>
      <c r="E2" s="142"/>
      <c r="F2" s="99"/>
    </row>
    <row r="3" spans="2:6" ht="18.75">
      <c r="B3" s="101"/>
      <c r="C3" s="101"/>
      <c r="D3" s="101"/>
      <c r="E3" s="101"/>
      <c r="F3" s="101"/>
    </row>
    <row r="4" spans="3:7" ht="18.75">
      <c r="C4" s="143" t="s">
        <v>99</v>
      </c>
      <c r="D4" s="143"/>
      <c r="E4" s="143"/>
      <c r="F4" s="102"/>
      <c r="G4" s="102"/>
    </row>
    <row r="5" ht="18.75">
      <c r="D5" s="100" t="s">
        <v>100</v>
      </c>
    </row>
    <row r="6" ht="18.75">
      <c r="D6" s="100" t="s">
        <v>101</v>
      </c>
    </row>
    <row r="7" ht="18.75">
      <c r="D7" s="100" t="s">
        <v>102</v>
      </c>
    </row>
    <row r="8" spans="3:7" ht="18.75">
      <c r="C8" s="143" t="s">
        <v>204</v>
      </c>
      <c r="D8" s="143"/>
      <c r="E8" s="143"/>
      <c r="F8" s="102"/>
      <c r="G8" s="102"/>
    </row>
    <row r="9" ht="18.75">
      <c r="D9" s="100" t="s">
        <v>203</v>
      </c>
    </row>
    <row r="10" ht="18.75">
      <c r="D10" s="100" t="s">
        <v>205</v>
      </c>
    </row>
    <row r="11" ht="18.75">
      <c r="D11" s="100" t="s">
        <v>206</v>
      </c>
    </row>
    <row r="12" ht="18.75">
      <c r="D12" s="100" t="s">
        <v>207</v>
      </c>
    </row>
    <row r="13" ht="18.75">
      <c r="D13" s="100" t="s">
        <v>208</v>
      </c>
    </row>
    <row r="14" ht="18.75">
      <c r="D14" s="100" t="s">
        <v>209</v>
      </c>
    </row>
    <row r="15" ht="18.75">
      <c r="D15" s="100" t="s">
        <v>210</v>
      </c>
    </row>
    <row r="16" ht="18.75">
      <c r="D16" s="100" t="s">
        <v>211</v>
      </c>
    </row>
    <row r="17" ht="18.75">
      <c r="D17" s="100" t="s">
        <v>168</v>
      </c>
    </row>
    <row r="18" spans="3:7" ht="18.75">
      <c r="C18" s="143" t="s">
        <v>212</v>
      </c>
      <c r="D18" s="143"/>
      <c r="E18" s="143"/>
      <c r="F18" s="102"/>
      <c r="G18" s="102"/>
    </row>
    <row r="19" ht="18.75">
      <c r="D19" s="100" t="s">
        <v>213</v>
      </c>
    </row>
    <row r="20" ht="18.75">
      <c r="D20" s="100" t="s">
        <v>214</v>
      </c>
    </row>
    <row r="21" ht="18.75">
      <c r="D21" s="100" t="s">
        <v>215</v>
      </c>
    </row>
    <row r="22" ht="18.75">
      <c r="D22" s="100" t="s">
        <v>216</v>
      </c>
    </row>
    <row r="23" ht="18.75">
      <c r="D23" s="100" t="s">
        <v>154</v>
      </c>
    </row>
    <row r="24" spans="3:4" ht="18.75">
      <c r="C24" s="100" t="s">
        <v>155</v>
      </c>
      <c r="D24" s="100" t="s">
        <v>156</v>
      </c>
    </row>
    <row r="25" ht="18.75">
      <c r="D25" s="100" t="s">
        <v>157</v>
      </c>
    </row>
    <row r="26" ht="18.75">
      <c r="D26" s="100" t="s">
        <v>158</v>
      </c>
    </row>
    <row r="27" ht="18.75">
      <c r="D27" s="100" t="s">
        <v>159</v>
      </c>
    </row>
    <row r="28" ht="18.75">
      <c r="D28" s="100" t="s">
        <v>160</v>
      </c>
    </row>
    <row r="29" ht="18.75">
      <c r="D29" s="100" t="s">
        <v>161</v>
      </c>
    </row>
    <row r="30" ht="18.75">
      <c r="D30" s="100" t="s">
        <v>162</v>
      </c>
    </row>
    <row r="31" ht="18.75">
      <c r="D31" s="100" t="s">
        <v>163</v>
      </c>
    </row>
    <row r="32" ht="18.75">
      <c r="D32" s="100" t="s">
        <v>164</v>
      </c>
    </row>
    <row r="33" ht="18.75">
      <c r="D33" s="100" t="s">
        <v>165</v>
      </c>
    </row>
    <row r="34" ht="18.75">
      <c r="D34" s="100" t="s">
        <v>166</v>
      </c>
    </row>
    <row r="35" ht="18.75">
      <c r="D35" s="100" t="s">
        <v>167</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F119"/>
  <sheetViews>
    <sheetView tabSelected="1" zoomScalePageLayoutView="0" workbookViewId="0" topLeftCell="A1">
      <selection activeCell="E17" sqref="E17"/>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4.421875" style="0" customWidth="1"/>
    <col min="12" max="19" width="10.140625" style="1" customWidth="1"/>
    <col min="20" max="22" width="7.421875" style="0" hidden="1" customWidth="1"/>
    <col min="23" max="26" width="16.28125" style="0" hidden="1" customWidth="1"/>
    <col min="27" max="28" width="13.8515625" style="0" hidden="1" customWidth="1"/>
    <col min="29" max="29" width="8.8515625" style="0" hidden="1" customWidth="1"/>
    <col min="30" max="32" width="8.8515625" style="0" customWidth="1"/>
  </cols>
  <sheetData>
    <row r="1" spans="2:22" ht="25.5" customHeight="1" thickBot="1">
      <c r="B1" s="168" t="s">
        <v>297</v>
      </c>
      <c r="C1" s="168"/>
      <c r="D1" s="168"/>
      <c r="E1" s="168"/>
      <c r="F1" s="168"/>
      <c r="G1" s="165" t="s">
        <v>7</v>
      </c>
      <c r="H1" s="165"/>
      <c r="I1" s="165"/>
      <c r="K1" s="33"/>
      <c r="L1" s="33"/>
      <c r="M1" s="33"/>
      <c r="N1" s="33"/>
      <c r="O1" s="33"/>
      <c r="P1" s="33"/>
      <c r="Q1" s="33"/>
      <c r="R1" s="33"/>
      <c r="S1" s="33"/>
      <c r="T1" s="33"/>
      <c r="U1" s="33"/>
      <c r="V1" s="33"/>
    </row>
    <row r="2" spans="11:22" ht="6.75" customHeight="1" thickBot="1" thickTop="1">
      <c r="K2" s="33"/>
      <c r="L2" s="33"/>
      <c r="M2" s="33"/>
      <c r="N2" s="33"/>
      <c r="O2" s="33"/>
      <c r="P2" s="33"/>
      <c r="Q2" s="33"/>
      <c r="R2" s="33"/>
      <c r="S2" s="33"/>
      <c r="T2" s="33"/>
      <c r="U2" s="33"/>
      <c r="V2" s="33"/>
    </row>
    <row r="3" spans="2:22" ht="27" customHeight="1">
      <c r="B3" s="149" t="s">
        <v>201</v>
      </c>
      <c r="C3" s="150"/>
      <c r="D3" s="169" t="s">
        <v>81</v>
      </c>
      <c r="E3" s="170"/>
      <c r="F3" s="171" t="s">
        <v>64</v>
      </c>
      <c r="G3" s="150"/>
      <c r="H3" s="170" t="s">
        <v>80</v>
      </c>
      <c r="I3" s="172"/>
      <c r="K3" s="196" t="s">
        <v>270</v>
      </c>
      <c r="L3" s="197"/>
      <c r="M3" s="197"/>
      <c r="N3" s="197"/>
      <c r="O3" s="198"/>
      <c r="P3" s="39"/>
      <c r="Q3" s="39"/>
      <c r="R3" s="39"/>
      <c r="S3" s="39"/>
      <c r="T3" s="40"/>
      <c r="U3" s="39"/>
      <c r="V3" s="39"/>
    </row>
    <row r="4" spans="2:22" ht="27" customHeight="1">
      <c r="B4" s="216" t="s">
        <v>82</v>
      </c>
      <c r="C4" s="217"/>
      <c r="D4" s="156"/>
      <c r="E4" s="160"/>
      <c r="F4" s="156"/>
      <c r="G4" s="157"/>
      <c r="H4" s="156"/>
      <c r="I4" s="181"/>
      <c r="K4" s="199"/>
      <c r="L4" s="200"/>
      <c r="M4" s="200"/>
      <c r="N4" s="200"/>
      <c r="O4" s="201"/>
      <c r="P4" s="33"/>
      <c r="Q4" s="33"/>
      <c r="R4" s="33"/>
      <c r="S4" s="33"/>
      <c r="T4" s="33"/>
      <c r="U4" s="33"/>
      <c r="V4" s="39"/>
    </row>
    <row r="5" spans="2:22" ht="27" customHeight="1">
      <c r="B5" s="158" t="s">
        <v>65</v>
      </c>
      <c r="C5" s="29" t="s">
        <v>66</v>
      </c>
      <c r="D5" s="190"/>
      <c r="E5" s="191"/>
      <c r="F5" s="2" t="s">
        <v>67</v>
      </c>
      <c r="G5" s="185"/>
      <c r="H5" s="186"/>
      <c r="I5" s="187"/>
      <c r="K5" s="199"/>
      <c r="L5" s="200"/>
      <c r="M5" s="200"/>
      <c r="N5" s="200"/>
      <c r="O5" s="201"/>
      <c r="P5" s="33"/>
      <c r="Q5" s="33"/>
      <c r="R5" s="33"/>
      <c r="S5" s="33"/>
      <c r="T5" s="33"/>
      <c r="U5" s="33"/>
      <c r="V5" s="39"/>
    </row>
    <row r="6" spans="2:22" ht="27" customHeight="1" thickBot="1">
      <c r="B6" s="159"/>
      <c r="C6" s="107" t="s">
        <v>202</v>
      </c>
      <c r="D6" s="188"/>
      <c r="E6" s="188"/>
      <c r="F6" s="188"/>
      <c r="G6" s="188"/>
      <c r="H6" s="188"/>
      <c r="I6" s="189"/>
      <c r="K6" s="199"/>
      <c r="L6" s="200"/>
      <c r="M6" s="200"/>
      <c r="N6" s="200"/>
      <c r="O6" s="201"/>
      <c r="P6" s="33"/>
      <c r="Q6" s="33"/>
      <c r="R6" s="33"/>
      <c r="S6" s="33"/>
      <c r="T6" s="33"/>
      <c r="U6" s="33"/>
      <c r="V6" s="39"/>
    </row>
    <row r="7" spans="2:22" ht="27" customHeight="1" thickBot="1">
      <c r="B7" s="5" t="s">
        <v>0</v>
      </c>
      <c r="C7" s="6"/>
      <c r="D7" s="7"/>
      <c r="E7" s="7"/>
      <c r="F7" s="6"/>
      <c r="G7" s="5"/>
      <c r="H7" s="6"/>
      <c r="K7" s="199"/>
      <c r="L7" s="200"/>
      <c r="M7" s="200"/>
      <c r="N7" s="200"/>
      <c r="O7" s="201"/>
      <c r="P7" s="40"/>
      <c r="Q7" s="40"/>
      <c r="R7" s="40"/>
      <c r="S7" s="40"/>
      <c r="T7" s="40"/>
      <c r="U7" s="40"/>
      <c r="V7" s="41"/>
    </row>
    <row r="8" spans="2:27" ht="27" customHeight="1">
      <c r="B8" s="166" t="s">
        <v>3</v>
      </c>
      <c r="C8" s="167"/>
      <c r="D8" s="8"/>
      <c r="E8" s="4" t="s">
        <v>74</v>
      </c>
      <c r="G8" s="36" t="s">
        <v>4</v>
      </c>
      <c r="H8" s="37" t="s">
        <v>5</v>
      </c>
      <c r="I8" s="38" t="s">
        <v>6</v>
      </c>
      <c r="K8" s="199"/>
      <c r="L8" s="200"/>
      <c r="M8" s="200"/>
      <c r="N8" s="200"/>
      <c r="O8" s="201"/>
      <c r="P8" s="40"/>
      <c r="Q8" s="40"/>
      <c r="R8" s="40"/>
      <c r="S8" s="63"/>
      <c r="T8" s="63"/>
      <c r="U8" s="63"/>
      <c r="V8" s="64"/>
      <c r="W8" s="64"/>
      <c r="X8" s="64"/>
      <c r="Y8" s="64"/>
      <c r="Z8" s="64"/>
      <c r="AA8" s="64"/>
    </row>
    <row r="9" spans="2:27" ht="27" customHeight="1" thickBot="1">
      <c r="B9" s="9">
        <f>SUM(A15+A35+A55+A75+A95)</f>
        <v>0</v>
      </c>
      <c r="C9" s="10">
        <f>SUM(A16+A36+A56+A76+A96)</f>
        <v>0</v>
      </c>
      <c r="D9" s="8"/>
      <c r="E9" s="125">
        <f>IF(B4="","",VLOOKUP(B4,W12:X15,2,FALSE))</f>
        <v>800</v>
      </c>
      <c r="G9" s="71">
        <f>IF(E9="",0,C9*E9)</f>
        <v>0</v>
      </c>
      <c r="H9" s="70">
        <f>IF('リレー申込票'!I6="",0,'リレー申込票'!I6)</f>
        <v>0</v>
      </c>
      <c r="I9" s="12">
        <f>SUM(G9+H9)</f>
        <v>0</v>
      </c>
      <c r="K9" s="202"/>
      <c r="L9" s="203"/>
      <c r="M9" s="203"/>
      <c r="N9" s="203"/>
      <c r="O9" s="204"/>
      <c r="P9" s="40"/>
      <c r="Q9" s="40"/>
      <c r="R9" s="40"/>
      <c r="S9" s="63"/>
      <c r="T9" s="65"/>
      <c r="U9" s="65"/>
      <c r="V9" s="65"/>
      <c r="W9" s="64"/>
      <c r="X9" s="64"/>
      <c r="Y9" s="64"/>
      <c r="Z9" s="64"/>
      <c r="AA9" s="64"/>
    </row>
    <row r="10" spans="2:27" ht="6.75" customHeight="1" thickBot="1">
      <c r="B10" s="5"/>
      <c r="G10" s="5"/>
      <c r="S10" s="63"/>
      <c r="T10" s="65"/>
      <c r="U10" s="65"/>
      <c r="V10" s="65"/>
      <c r="W10" s="64"/>
      <c r="X10" s="64"/>
      <c r="Y10" s="64"/>
      <c r="Z10" s="64"/>
      <c r="AA10" s="64"/>
    </row>
    <row r="11" spans="2:27" ht="26.25" customHeight="1" thickBot="1">
      <c r="B11" s="178" t="s">
        <v>68</v>
      </c>
      <c r="C11" s="179" t="s">
        <v>69</v>
      </c>
      <c r="D11" s="173" t="s">
        <v>8</v>
      </c>
      <c r="E11" s="3" t="s">
        <v>66</v>
      </c>
      <c r="F11" s="151" t="s">
        <v>70</v>
      </c>
      <c r="G11" s="173" t="s">
        <v>1</v>
      </c>
      <c r="H11" s="173"/>
      <c r="I11" s="174"/>
      <c r="K11" s="34" t="s">
        <v>71</v>
      </c>
      <c r="R11" s="117"/>
      <c r="S11" s="117"/>
      <c r="T11" s="66"/>
      <c r="U11" s="66"/>
      <c r="V11" s="65"/>
      <c r="W11" s="64"/>
      <c r="X11" s="64"/>
      <c r="Y11" s="64"/>
      <c r="Z11" s="64"/>
      <c r="AA11" s="64"/>
    </row>
    <row r="12" spans="2:27" ht="26.25" customHeight="1" thickBot="1">
      <c r="B12" s="159"/>
      <c r="C12" s="180"/>
      <c r="D12" s="180"/>
      <c r="E12" s="19" t="s">
        <v>72</v>
      </c>
      <c r="F12" s="152"/>
      <c r="G12" s="182" t="s">
        <v>2</v>
      </c>
      <c r="H12" s="183"/>
      <c r="I12" s="184"/>
      <c r="K12" s="110" t="s">
        <v>217</v>
      </c>
      <c r="L12" s="122" t="s">
        <v>242</v>
      </c>
      <c r="M12" s="111" t="s">
        <v>243</v>
      </c>
      <c r="N12" s="111" t="s">
        <v>286</v>
      </c>
      <c r="O12" s="123" t="s">
        <v>244</v>
      </c>
      <c r="P12" s="131" t="s">
        <v>245</v>
      </c>
      <c r="Q12" s="124" t="s">
        <v>287</v>
      </c>
      <c r="R12" s="65"/>
      <c r="S12" s="117"/>
      <c r="T12" s="65"/>
      <c r="U12" s="67">
        <v>1</v>
      </c>
      <c r="V12" s="65"/>
      <c r="W12" s="64" t="s">
        <v>82</v>
      </c>
      <c r="X12" s="64">
        <v>800</v>
      </c>
      <c r="Y12" s="117"/>
      <c r="Z12" s="117"/>
      <c r="AA12" s="117"/>
    </row>
    <row r="13" spans="2:32" ht="26.25" customHeight="1">
      <c r="B13" s="161" t="s">
        <v>73</v>
      </c>
      <c r="C13" s="175" t="s">
        <v>238</v>
      </c>
      <c r="D13" s="154">
        <v>1234</v>
      </c>
      <c r="E13" s="72" t="s">
        <v>251</v>
      </c>
      <c r="F13" s="153">
        <v>2</v>
      </c>
      <c r="G13" s="135" t="s">
        <v>9</v>
      </c>
      <c r="H13" s="73"/>
      <c r="I13" s="74"/>
      <c r="K13" s="112" t="s">
        <v>288</v>
      </c>
      <c r="L13" s="108" t="s">
        <v>219</v>
      </c>
      <c r="M13" s="108" t="s">
        <v>219</v>
      </c>
      <c r="N13" s="129" t="s">
        <v>290</v>
      </c>
      <c r="O13" s="108" t="s">
        <v>219</v>
      </c>
      <c r="P13" s="108" t="s">
        <v>219</v>
      </c>
      <c r="Q13" s="130" t="s">
        <v>289</v>
      </c>
      <c r="R13" s="65"/>
      <c r="S13" s="117"/>
      <c r="T13" s="65"/>
      <c r="U13" s="67">
        <v>2</v>
      </c>
      <c r="V13" s="65"/>
      <c r="W13" s="117" t="s">
        <v>226</v>
      </c>
      <c r="X13" s="64">
        <v>800</v>
      </c>
      <c r="Y13" s="117"/>
      <c r="Z13" s="117"/>
      <c r="AA13" s="117"/>
      <c r="AB13" s="117"/>
      <c r="AC13" s="117"/>
      <c r="AD13" s="117"/>
      <c r="AE13" s="117"/>
      <c r="AF13" s="117"/>
    </row>
    <row r="14" spans="2:32" ht="26.25" customHeight="1">
      <c r="B14" s="162"/>
      <c r="C14" s="176"/>
      <c r="D14" s="177"/>
      <c r="E14" s="75" t="s">
        <v>252</v>
      </c>
      <c r="F14" s="154"/>
      <c r="G14" s="136">
        <v>10129</v>
      </c>
      <c r="H14" s="76"/>
      <c r="I14" s="77"/>
      <c r="K14" s="112" t="s">
        <v>218</v>
      </c>
      <c r="L14" s="109" t="s">
        <v>220</v>
      </c>
      <c r="M14" s="109" t="s">
        <v>220</v>
      </c>
      <c r="N14" s="129" t="s">
        <v>291</v>
      </c>
      <c r="O14" s="109" t="s">
        <v>220</v>
      </c>
      <c r="P14" s="109" t="s">
        <v>220</v>
      </c>
      <c r="Q14" s="130" t="s">
        <v>291</v>
      </c>
      <c r="R14" s="65"/>
      <c r="S14" s="117"/>
      <c r="T14" s="65"/>
      <c r="U14" s="67">
        <v>3</v>
      </c>
      <c r="V14" s="65"/>
      <c r="W14" s="117" t="s">
        <v>227</v>
      </c>
      <c r="X14" s="64">
        <v>500</v>
      </c>
      <c r="Y14" s="117"/>
      <c r="Z14" s="117"/>
      <c r="AA14" s="117"/>
      <c r="AD14" s="117"/>
      <c r="AE14" s="117"/>
      <c r="AF14" s="117"/>
    </row>
    <row r="15" spans="1:32" ht="27" customHeight="1">
      <c r="A15" s="42">
        <f>COUNTA(E15,E17,E19,E21,E23,E25,E27,E29,E31,E33)</f>
        <v>0</v>
      </c>
      <c r="B15" s="155">
        <v>1</v>
      </c>
      <c r="C15" s="163"/>
      <c r="D15" s="164"/>
      <c r="E15" s="118"/>
      <c r="F15" s="146"/>
      <c r="G15" s="133"/>
      <c r="H15" s="133"/>
      <c r="I15" s="137"/>
      <c r="K15" s="112" t="s">
        <v>246</v>
      </c>
      <c r="L15" s="108" t="s">
        <v>219</v>
      </c>
      <c r="M15" s="108" t="s">
        <v>219</v>
      </c>
      <c r="N15" s="108" t="s">
        <v>219</v>
      </c>
      <c r="O15" s="109" t="s">
        <v>220</v>
      </c>
      <c r="P15" s="108" t="s">
        <v>219</v>
      </c>
      <c r="Q15" s="113" t="s">
        <v>219</v>
      </c>
      <c r="R15" s="65"/>
      <c r="S15" s="117"/>
      <c r="T15" s="65"/>
      <c r="U15" s="67">
        <v>4</v>
      </c>
      <c r="V15" s="65"/>
      <c r="W15" s="117" t="s">
        <v>282</v>
      </c>
      <c r="X15" s="64">
        <v>500</v>
      </c>
      <c r="Y15" s="117"/>
      <c r="Z15" s="117"/>
      <c r="AA15" s="117"/>
      <c r="AD15" s="117"/>
      <c r="AE15" s="117"/>
      <c r="AF15" s="117"/>
    </row>
    <row r="16" spans="1:32" ht="27" customHeight="1">
      <c r="A16" s="69">
        <f>COUNTA(G15:I15,G17:I17,G19:I19,G21:I21,G23:I23,G25:I25,G27:I27,G29:I29,G31:I31,G33:I33)</f>
        <v>0</v>
      </c>
      <c r="B16" s="155"/>
      <c r="C16" s="163"/>
      <c r="D16" s="164"/>
      <c r="E16" s="118"/>
      <c r="F16" s="147"/>
      <c r="G16" s="133"/>
      <c r="H16" s="133"/>
      <c r="I16" s="127"/>
      <c r="K16" s="112" t="s">
        <v>221</v>
      </c>
      <c r="L16" s="109" t="s">
        <v>220</v>
      </c>
      <c r="M16" s="108" t="s">
        <v>219</v>
      </c>
      <c r="N16" s="108" t="s">
        <v>219</v>
      </c>
      <c r="O16" s="108" t="s">
        <v>219</v>
      </c>
      <c r="P16" s="108" t="s">
        <v>219</v>
      </c>
      <c r="Q16" s="113" t="s">
        <v>219</v>
      </c>
      <c r="R16" s="65"/>
      <c r="S16" s="117"/>
      <c r="T16" s="65"/>
      <c r="U16" s="120">
        <v>5</v>
      </c>
      <c r="V16" s="65"/>
      <c r="W16" s="64"/>
      <c r="X16" s="64"/>
      <c r="Y16" s="117"/>
      <c r="Z16" s="117"/>
      <c r="AA16" s="117"/>
      <c r="AC16" s="117"/>
      <c r="AD16" s="117"/>
      <c r="AE16" s="117"/>
      <c r="AF16" s="117"/>
    </row>
    <row r="17" spans="2:32" ht="27" customHeight="1">
      <c r="B17" s="155">
        <v>2</v>
      </c>
      <c r="C17" s="163"/>
      <c r="D17" s="164"/>
      <c r="E17" s="118"/>
      <c r="F17" s="146"/>
      <c r="G17" s="133"/>
      <c r="H17" s="133"/>
      <c r="I17" s="137"/>
      <c r="K17" s="112" t="s">
        <v>222</v>
      </c>
      <c r="L17" s="108" t="s">
        <v>219</v>
      </c>
      <c r="M17" s="108" t="s">
        <v>219</v>
      </c>
      <c r="N17" s="108" t="s">
        <v>219</v>
      </c>
      <c r="O17" s="109" t="s">
        <v>220</v>
      </c>
      <c r="P17" s="108" t="s">
        <v>219</v>
      </c>
      <c r="Q17" s="113" t="s">
        <v>219</v>
      </c>
      <c r="R17" s="65"/>
      <c r="S17" s="117"/>
      <c r="T17" s="65"/>
      <c r="U17" s="120">
        <v>6</v>
      </c>
      <c r="V17" s="65"/>
      <c r="W17" s="64"/>
      <c r="X17" s="64"/>
      <c r="Y17" s="117"/>
      <c r="Z17" s="117"/>
      <c r="AA17" s="117"/>
      <c r="AC17" s="117"/>
      <c r="AD17" s="117"/>
      <c r="AF17" s="117"/>
    </row>
    <row r="18" spans="2:32" ht="27" customHeight="1">
      <c r="B18" s="155"/>
      <c r="C18" s="163"/>
      <c r="D18" s="164"/>
      <c r="E18" s="118"/>
      <c r="F18" s="147"/>
      <c r="G18" s="133"/>
      <c r="H18" s="133"/>
      <c r="I18" s="127"/>
      <c r="K18" s="112" t="s">
        <v>285</v>
      </c>
      <c r="L18" s="108" t="s">
        <v>219</v>
      </c>
      <c r="M18" s="108" t="s">
        <v>219</v>
      </c>
      <c r="N18" s="129" t="s">
        <v>291</v>
      </c>
      <c r="O18" s="108" t="s">
        <v>219</v>
      </c>
      <c r="P18" s="108" t="s">
        <v>219</v>
      </c>
      <c r="Q18" s="130" t="s">
        <v>291</v>
      </c>
      <c r="R18" s="65"/>
      <c r="S18" s="117"/>
      <c r="T18" s="65"/>
      <c r="U18" s="67"/>
      <c r="V18" s="65"/>
      <c r="W18" s="64"/>
      <c r="X18" s="64"/>
      <c r="Y18" s="117"/>
      <c r="Z18" s="117"/>
      <c r="AA18" s="64"/>
      <c r="AC18" s="117"/>
      <c r="AD18" s="117"/>
      <c r="AF18" s="117"/>
    </row>
    <row r="19" spans="2:30" ht="27" customHeight="1">
      <c r="B19" s="155">
        <v>3</v>
      </c>
      <c r="C19" s="163"/>
      <c r="D19" s="164"/>
      <c r="E19" s="118"/>
      <c r="F19" s="146"/>
      <c r="G19" s="133"/>
      <c r="H19" s="133"/>
      <c r="I19" s="137"/>
      <c r="K19" s="112" t="s">
        <v>247</v>
      </c>
      <c r="L19" s="109" t="s">
        <v>220</v>
      </c>
      <c r="M19" s="108" t="s">
        <v>219</v>
      </c>
      <c r="N19" s="108" t="s">
        <v>219</v>
      </c>
      <c r="O19" s="108" t="s">
        <v>219</v>
      </c>
      <c r="P19" s="108" t="s">
        <v>219</v>
      </c>
      <c r="Q19" s="113" t="s">
        <v>219</v>
      </c>
      <c r="R19" s="65"/>
      <c r="S19" s="117"/>
      <c r="T19" s="65"/>
      <c r="U19" s="67"/>
      <c r="V19" s="65"/>
      <c r="W19" s="64"/>
      <c r="X19" s="64"/>
      <c r="Y19" s="117"/>
      <c r="Z19" s="117"/>
      <c r="AA19" s="64"/>
      <c r="AC19" s="117"/>
      <c r="AD19" s="117"/>
    </row>
    <row r="20" spans="2:29" ht="27" customHeight="1">
      <c r="B20" s="155"/>
      <c r="C20" s="163"/>
      <c r="D20" s="164"/>
      <c r="E20" s="118"/>
      <c r="F20" s="147"/>
      <c r="G20" s="133"/>
      <c r="H20" s="133"/>
      <c r="I20" s="127"/>
      <c r="K20" s="112" t="s">
        <v>281</v>
      </c>
      <c r="L20" s="108" t="s">
        <v>219</v>
      </c>
      <c r="M20" s="108" t="s">
        <v>219</v>
      </c>
      <c r="N20" s="108" t="s">
        <v>219</v>
      </c>
      <c r="O20" s="108" t="s">
        <v>219</v>
      </c>
      <c r="P20" s="109" t="s">
        <v>220</v>
      </c>
      <c r="Q20" s="113" t="s">
        <v>219</v>
      </c>
      <c r="R20" s="65"/>
      <c r="S20" s="117"/>
      <c r="T20" s="65"/>
      <c r="U20" s="67"/>
      <c r="V20" s="65"/>
      <c r="W20" s="117" t="s">
        <v>238</v>
      </c>
      <c r="X20" s="117" t="s">
        <v>239</v>
      </c>
      <c r="Y20" s="117" t="s">
        <v>236</v>
      </c>
      <c r="Z20" s="117" t="s">
        <v>237</v>
      </c>
      <c r="AA20" s="117" t="s">
        <v>283</v>
      </c>
      <c r="AB20" s="117" t="s">
        <v>284</v>
      </c>
      <c r="AC20" s="117"/>
    </row>
    <row r="21" spans="2:29" ht="27" customHeight="1">
      <c r="B21" s="155">
        <v>4</v>
      </c>
      <c r="C21" s="163"/>
      <c r="D21" s="164"/>
      <c r="E21" s="118"/>
      <c r="F21" s="146"/>
      <c r="G21" s="133"/>
      <c r="H21" s="133"/>
      <c r="I21" s="137"/>
      <c r="K21" s="112" t="s">
        <v>271</v>
      </c>
      <c r="L21" s="108" t="s">
        <v>219</v>
      </c>
      <c r="M21" s="109" t="s">
        <v>220</v>
      </c>
      <c r="N21" s="108" t="s">
        <v>219</v>
      </c>
      <c r="O21" s="108" t="s">
        <v>219</v>
      </c>
      <c r="P21" s="108" t="s">
        <v>219</v>
      </c>
      <c r="Q21" s="113" t="s">
        <v>219</v>
      </c>
      <c r="R21" s="65"/>
      <c r="S21" s="64"/>
      <c r="T21" s="65"/>
      <c r="U21" s="65"/>
      <c r="V21" s="65"/>
      <c r="W21" s="117" t="s">
        <v>259</v>
      </c>
      <c r="X21" s="117" t="s">
        <v>228</v>
      </c>
      <c r="Y21" s="117" t="s">
        <v>228</v>
      </c>
      <c r="Z21" s="117" t="s">
        <v>229</v>
      </c>
      <c r="AA21" s="117" t="s">
        <v>300</v>
      </c>
      <c r="AB21" s="117" t="s">
        <v>300</v>
      </c>
      <c r="AC21" s="117"/>
    </row>
    <row r="22" spans="2:28" ht="27" customHeight="1">
      <c r="B22" s="155"/>
      <c r="C22" s="163"/>
      <c r="D22" s="164"/>
      <c r="E22" s="118"/>
      <c r="F22" s="147"/>
      <c r="G22" s="133"/>
      <c r="H22" s="133"/>
      <c r="I22" s="127"/>
      <c r="K22" s="112" t="s">
        <v>253</v>
      </c>
      <c r="L22" s="109" t="s">
        <v>220</v>
      </c>
      <c r="M22" s="108" t="s">
        <v>219</v>
      </c>
      <c r="N22" s="108" t="s">
        <v>219</v>
      </c>
      <c r="O22" s="108" t="s">
        <v>219</v>
      </c>
      <c r="P22" s="108" t="s">
        <v>219</v>
      </c>
      <c r="Q22" s="113" t="s">
        <v>219</v>
      </c>
      <c r="R22" s="65"/>
      <c r="S22" s="64"/>
      <c r="T22" s="65"/>
      <c r="U22" s="68"/>
      <c r="V22" s="65"/>
      <c r="W22" s="117" t="s">
        <v>261</v>
      </c>
      <c r="X22" s="117" t="s">
        <v>260</v>
      </c>
      <c r="Y22" s="117" t="s">
        <v>274</v>
      </c>
      <c r="Z22" s="117" t="s">
        <v>281</v>
      </c>
      <c r="AA22" s="117" t="s">
        <v>301</v>
      </c>
      <c r="AB22" s="117" t="s">
        <v>301</v>
      </c>
    </row>
    <row r="23" spans="2:28" ht="27" customHeight="1">
      <c r="B23" s="155">
        <v>5</v>
      </c>
      <c r="C23" s="163"/>
      <c r="D23" s="164"/>
      <c r="E23" s="118"/>
      <c r="F23" s="146"/>
      <c r="G23" s="133"/>
      <c r="H23" s="133"/>
      <c r="I23" s="137"/>
      <c r="K23" s="112" t="s">
        <v>248</v>
      </c>
      <c r="L23" s="108" t="s">
        <v>219</v>
      </c>
      <c r="M23" s="108" t="s">
        <v>219</v>
      </c>
      <c r="N23" s="108" t="s">
        <v>219</v>
      </c>
      <c r="O23" s="109" t="s">
        <v>220</v>
      </c>
      <c r="P23" s="108" t="s">
        <v>219</v>
      </c>
      <c r="Q23" s="113" t="s">
        <v>219</v>
      </c>
      <c r="R23" s="65"/>
      <c r="S23"/>
      <c r="T23" s="65"/>
      <c r="U23" s="65"/>
      <c r="V23" s="65"/>
      <c r="W23" t="s">
        <v>262</v>
      </c>
      <c r="X23" s="117" t="s">
        <v>250</v>
      </c>
      <c r="Y23" t="s">
        <v>230</v>
      </c>
      <c r="Z23" t="s">
        <v>230</v>
      </c>
      <c r="AA23" s="117" t="s">
        <v>302</v>
      </c>
      <c r="AB23" s="117" t="s">
        <v>302</v>
      </c>
    </row>
    <row r="24" spans="2:28" ht="27" customHeight="1">
      <c r="B24" s="155"/>
      <c r="C24" s="163"/>
      <c r="D24" s="164"/>
      <c r="E24" s="118"/>
      <c r="F24" s="147"/>
      <c r="G24" s="133"/>
      <c r="H24" s="133"/>
      <c r="I24" s="127"/>
      <c r="K24" s="112" t="s">
        <v>223</v>
      </c>
      <c r="L24" s="109" t="s">
        <v>220</v>
      </c>
      <c r="M24" s="108" t="s">
        <v>219</v>
      </c>
      <c r="N24" s="108" t="s">
        <v>219</v>
      </c>
      <c r="O24" s="108" t="s">
        <v>219</v>
      </c>
      <c r="P24" s="108" t="s">
        <v>219</v>
      </c>
      <c r="Q24" s="113" t="s">
        <v>219</v>
      </c>
      <c r="R24" s="24"/>
      <c r="S24"/>
      <c r="T24" s="24"/>
      <c r="U24" s="24"/>
      <c r="V24" s="24"/>
      <c r="W24" t="s">
        <v>263</v>
      </c>
      <c r="X24" t="s">
        <v>268</v>
      </c>
      <c r="Y24" t="s">
        <v>254</v>
      </c>
      <c r="Z24" t="s">
        <v>254</v>
      </c>
      <c r="AA24" t="s">
        <v>303</v>
      </c>
      <c r="AB24" t="s">
        <v>303</v>
      </c>
    </row>
    <row r="25" spans="2:28" ht="27" customHeight="1">
      <c r="B25" s="155">
        <v>6</v>
      </c>
      <c r="C25" s="163"/>
      <c r="D25" s="164"/>
      <c r="E25" s="118"/>
      <c r="F25" s="146"/>
      <c r="G25" s="133"/>
      <c r="H25" s="133"/>
      <c r="I25" s="137"/>
      <c r="K25" s="112" t="s">
        <v>230</v>
      </c>
      <c r="L25" s="109" t="s">
        <v>220</v>
      </c>
      <c r="M25" s="109" t="s">
        <v>220</v>
      </c>
      <c r="N25" s="108" t="s">
        <v>219</v>
      </c>
      <c r="O25" s="109" t="s">
        <v>220</v>
      </c>
      <c r="P25" s="109" t="s">
        <v>220</v>
      </c>
      <c r="Q25" s="113" t="s">
        <v>219</v>
      </c>
      <c r="R25"/>
      <c r="S25"/>
      <c r="W25" t="s">
        <v>223</v>
      </c>
      <c r="X25" t="s">
        <v>230</v>
      </c>
      <c r="Y25" t="s">
        <v>255</v>
      </c>
      <c r="Z25" t="s">
        <v>224</v>
      </c>
      <c r="AA25" s="117" t="s">
        <v>293</v>
      </c>
      <c r="AB25" s="117" t="s">
        <v>293</v>
      </c>
    </row>
    <row r="26" spans="2:26" ht="27" customHeight="1">
      <c r="B26" s="155"/>
      <c r="C26" s="163"/>
      <c r="D26" s="164"/>
      <c r="E26" s="118"/>
      <c r="F26" s="147"/>
      <c r="G26" s="133"/>
      <c r="H26" s="133"/>
      <c r="I26" s="127"/>
      <c r="K26" s="112" t="s">
        <v>254</v>
      </c>
      <c r="L26" s="109" t="s">
        <v>220</v>
      </c>
      <c r="M26" s="109" t="s">
        <v>220</v>
      </c>
      <c r="N26" s="108" t="s">
        <v>219</v>
      </c>
      <c r="O26" s="109" t="s">
        <v>220</v>
      </c>
      <c r="P26" s="109" t="s">
        <v>220</v>
      </c>
      <c r="Q26" s="113" t="s">
        <v>219</v>
      </c>
      <c r="R26"/>
      <c r="S26"/>
      <c r="W26" t="s">
        <v>230</v>
      </c>
      <c r="X26" t="s">
        <v>254</v>
      </c>
      <c r="Y26" t="s">
        <v>232</v>
      </c>
      <c r="Z26" t="s">
        <v>249</v>
      </c>
    </row>
    <row r="27" spans="2:24" ht="27" customHeight="1">
      <c r="B27" s="155">
        <v>7</v>
      </c>
      <c r="C27" s="163"/>
      <c r="D27" s="164"/>
      <c r="E27" s="118"/>
      <c r="F27" s="146"/>
      <c r="G27" s="133"/>
      <c r="H27" s="133"/>
      <c r="I27" s="137"/>
      <c r="K27" s="112" t="s">
        <v>255</v>
      </c>
      <c r="L27" s="109" t="s">
        <v>220</v>
      </c>
      <c r="M27" s="109" t="s">
        <v>220</v>
      </c>
      <c r="N27" s="129" t="s">
        <v>291</v>
      </c>
      <c r="O27" s="109" t="s">
        <v>220</v>
      </c>
      <c r="P27" s="109" t="s">
        <v>220</v>
      </c>
      <c r="Q27" s="130" t="s">
        <v>291</v>
      </c>
      <c r="R27"/>
      <c r="S27"/>
      <c r="U27" s="1"/>
      <c r="W27" t="s">
        <v>254</v>
      </c>
      <c r="X27" t="s">
        <v>224</v>
      </c>
    </row>
    <row r="28" spans="2:24" ht="27" customHeight="1">
      <c r="B28" s="155"/>
      <c r="C28" s="163"/>
      <c r="D28" s="164"/>
      <c r="E28" s="118"/>
      <c r="F28" s="147"/>
      <c r="G28" s="133"/>
      <c r="H28" s="133"/>
      <c r="I28" s="127"/>
      <c r="K28" s="112" t="s">
        <v>256</v>
      </c>
      <c r="L28" s="109" t="s">
        <v>220</v>
      </c>
      <c r="M28" s="108" t="s">
        <v>219</v>
      </c>
      <c r="N28" s="108" t="s">
        <v>219</v>
      </c>
      <c r="O28" s="108" t="s">
        <v>219</v>
      </c>
      <c r="P28" s="108" t="s">
        <v>219</v>
      </c>
      <c r="Q28" s="113" t="s">
        <v>219</v>
      </c>
      <c r="R28"/>
      <c r="S28"/>
      <c r="U28" s="1"/>
      <c r="W28" t="s">
        <v>255</v>
      </c>
      <c r="X28" t="s">
        <v>225</v>
      </c>
    </row>
    <row r="29" spans="2:24" ht="27" customHeight="1">
      <c r="B29" s="155">
        <v>8</v>
      </c>
      <c r="C29" s="163"/>
      <c r="D29" s="164"/>
      <c r="E29" s="118"/>
      <c r="F29" s="146"/>
      <c r="G29" s="133"/>
      <c r="H29" s="133"/>
      <c r="I29" s="137"/>
      <c r="K29" s="112" t="s">
        <v>249</v>
      </c>
      <c r="L29" s="108" t="s">
        <v>219</v>
      </c>
      <c r="M29" s="108" t="s">
        <v>219</v>
      </c>
      <c r="N29" s="108" t="s">
        <v>219</v>
      </c>
      <c r="O29" s="108" t="s">
        <v>219</v>
      </c>
      <c r="P29" s="109" t="s">
        <v>220</v>
      </c>
      <c r="Q29" s="113" t="s">
        <v>219</v>
      </c>
      <c r="R29"/>
      <c r="S29"/>
      <c r="U29" s="1"/>
      <c r="W29" t="s">
        <v>264</v>
      </c>
      <c r="X29" t="s">
        <v>269</v>
      </c>
    </row>
    <row r="30" spans="2:24" ht="27" customHeight="1">
      <c r="B30" s="155"/>
      <c r="C30" s="163"/>
      <c r="D30" s="164"/>
      <c r="E30" s="118"/>
      <c r="F30" s="147"/>
      <c r="G30" s="133"/>
      <c r="H30" s="133"/>
      <c r="I30" s="127"/>
      <c r="K30" s="112" t="s">
        <v>225</v>
      </c>
      <c r="L30" s="108" t="s">
        <v>219</v>
      </c>
      <c r="M30" s="108" t="s">
        <v>219</v>
      </c>
      <c r="N30" s="108" t="s">
        <v>219</v>
      </c>
      <c r="O30" s="109" t="s">
        <v>220</v>
      </c>
      <c r="P30" s="108" t="s">
        <v>219</v>
      </c>
      <c r="Q30" s="113" t="s">
        <v>219</v>
      </c>
      <c r="R30"/>
      <c r="S30"/>
      <c r="U30" s="1"/>
      <c r="W30" t="s">
        <v>265</v>
      </c>
      <c r="X30" t="s">
        <v>233</v>
      </c>
    </row>
    <row r="31" spans="2:23" ht="27" customHeight="1">
      <c r="B31" s="155">
        <v>9</v>
      </c>
      <c r="C31" s="163"/>
      <c r="D31" s="164"/>
      <c r="E31" s="118"/>
      <c r="F31" s="146"/>
      <c r="G31" s="133"/>
      <c r="H31" s="133"/>
      <c r="I31" s="137"/>
      <c r="K31" s="112" t="s">
        <v>232</v>
      </c>
      <c r="L31" s="108" t="s">
        <v>219</v>
      </c>
      <c r="M31" s="109" t="s">
        <v>220</v>
      </c>
      <c r="N31" s="108" t="s">
        <v>219</v>
      </c>
      <c r="O31" s="108" t="s">
        <v>219</v>
      </c>
      <c r="P31" s="108" t="s">
        <v>219</v>
      </c>
      <c r="Q31" s="113" t="s">
        <v>219</v>
      </c>
      <c r="R31"/>
      <c r="S31"/>
      <c r="U31" s="1"/>
      <c r="W31" t="s">
        <v>298</v>
      </c>
    </row>
    <row r="32" spans="2:23" ht="27" customHeight="1">
      <c r="B32" s="155"/>
      <c r="C32" s="163"/>
      <c r="D32" s="164"/>
      <c r="E32" s="118"/>
      <c r="F32" s="147"/>
      <c r="G32" s="133"/>
      <c r="H32" s="133"/>
      <c r="I32" s="127"/>
      <c r="K32" s="112" t="s">
        <v>231</v>
      </c>
      <c r="L32" s="109" t="s">
        <v>220</v>
      </c>
      <c r="M32" s="108" t="s">
        <v>219</v>
      </c>
      <c r="N32" s="108" t="s">
        <v>219</v>
      </c>
      <c r="O32" s="108" t="s">
        <v>219</v>
      </c>
      <c r="P32" s="108" t="s">
        <v>219</v>
      </c>
      <c r="Q32" s="113" t="s">
        <v>219</v>
      </c>
      <c r="R32"/>
      <c r="S32"/>
      <c r="U32" s="1"/>
      <c r="W32" t="s">
        <v>266</v>
      </c>
    </row>
    <row r="33" spans="2:23" ht="27" customHeight="1">
      <c r="B33" s="155">
        <v>10</v>
      </c>
      <c r="C33" s="163"/>
      <c r="D33" s="164"/>
      <c r="E33" s="118"/>
      <c r="F33" s="144"/>
      <c r="G33" s="133"/>
      <c r="H33" s="133"/>
      <c r="I33" s="137"/>
      <c r="K33" s="112" t="s">
        <v>257</v>
      </c>
      <c r="L33" s="108" t="s">
        <v>219</v>
      </c>
      <c r="M33" s="108" t="s">
        <v>219</v>
      </c>
      <c r="N33" s="108" t="s">
        <v>219</v>
      </c>
      <c r="O33" s="109" t="s">
        <v>220</v>
      </c>
      <c r="P33" s="108" t="s">
        <v>219</v>
      </c>
      <c r="Q33" s="113" t="s">
        <v>219</v>
      </c>
      <c r="R33"/>
      <c r="S33"/>
      <c r="W33" t="s">
        <v>299</v>
      </c>
    </row>
    <row r="34" spans="2:23" ht="27" customHeight="1" thickBot="1">
      <c r="B34" s="159"/>
      <c r="C34" s="194"/>
      <c r="D34" s="195"/>
      <c r="E34" s="119"/>
      <c r="F34" s="145"/>
      <c r="G34" s="134"/>
      <c r="H34" s="134"/>
      <c r="I34" s="138"/>
      <c r="K34" s="112" t="s">
        <v>258</v>
      </c>
      <c r="L34" s="109" t="s">
        <v>220</v>
      </c>
      <c r="M34" s="108" t="s">
        <v>219</v>
      </c>
      <c r="N34" s="108" t="s">
        <v>219</v>
      </c>
      <c r="O34" s="108" t="s">
        <v>219</v>
      </c>
      <c r="P34" s="108" t="s">
        <v>219</v>
      </c>
      <c r="Q34" s="113" t="s">
        <v>219</v>
      </c>
      <c r="R34"/>
      <c r="S34"/>
      <c r="U34" s="1"/>
      <c r="W34" t="s">
        <v>267</v>
      </c>
    </row>
    <row r="35" spans="1:20" ht="27" customHeight="1">
      <c r="A35" s="42">
        <f>COUNTA(E35,E37,E39,E41,E43,E45,E47,E49,E51,E53)</f>
        <v>0</v>
      </c>
      <c r="B35" s="178">
        <v>11</v>
      </c>
      <c r="C35" s="192"/>
      <c r="D35" s="193"/>
      <c r="E35" s="139"/>
      <c r="F35" s="148"/>
      <c r="G35" s="140"/>
      <c r="H35" s="140"/>
      <c r="I35" s="141"/>
      <c r="K35" s="112" t="s">
        <v>233</v>
      </c>
      <c r="L35" s="108" t="s">
        <v>219</v>
      </c>
      <c r="M35" s="108" t="s">
        <v>219</v>
      </c>
      <c r="N35" s="108" t="s">
        <v>219</v>
      </c>
      <c r="O35" s="109" t="s">
        <v>220</v>
      </c>
      <c r="P35" s="108" t="s">
        <v>219</v>
      </c>
      <c r="Q35" s="113" t="s">
        <v>219</v>
      </c>
      <c r="R35" s="13"/>
      <c r="S35"/>
      <c r="T35" s="13"/>
    </row>
    <row r="36" spans="1:20" ht="27" customHeight="1">
      <c r="A36" s="69">
        <f>COUNTA(G35:I35,G37:I37,G39:I39,G41:I41,G43:I43,G45:I45,G47:I47,G49:I49,G51:I51,G53:I53)</f>
        <v>0</v>
      </c>
      <c r="B36" s="155"/>
      <c r="C36" s="163"/>
      <c r="D36" s="164"/>
      <c r="E36" s="118"/>
      <c r="F36" s="147"/>
      <c r="G36" s="133"/>
      <c r="H36" s="133"/>
      <c r="I36" s="127"/>
      <c r="K36" s="112" t="s">
        <v>234</v>
      </c>
      <c r="L36" s="109" t="s">
        <v>220</v>
      </c>
      <c r="M36" s="108" t="s">
        <v>219</v>
      </c>
      <c r="N36" s="108" t="s">
        <v>219</v>
      </c>
      <c r="O36" s="108" t="s">
        <v>219</v>
      </c>
      <c r="P36" s="108" t="s">
        <v>219</v>
      </c>
      <c r="Q36" s="113" t="s">
        <v>219</v>
      </c>
      <c r="R36" s="13"/>
      <c r="S36"/>
      <c r="T36" s="13"/>
    </row>
    <row r="37" spans="2:20" ht="27" customHeight="1" thickBot="1">
      <c r="B37" s="155">
        <v>12</v>
      </c>
      <c r="C37" s="163"/>
      <c r="D37" s="164"/>
      <c r="E37" s="118"/>
      <c r="F37" s="146"/>
      <c r="G37" s="133"/>
      <c r="H37" s="133"/>
      <c r="I37" s="137"/>
      <c r="K37" s="114" t="s">
        <v>294</v>
      </c>
      <c r="L37" s="115" t="s">
        <v>219</v>
      </c>
      <c r="M37" s="115" t="s">
        <v>219</v>
      </c>
      <c r="N37" s="116" t="s">
        <v>220</v>
      </c>
      <c r="O37" s="115" t="s">
        <v>219</v>
      </c>
      <c r="P37" s="115" t="s">
        <v>219</v>
      </c>
      <c r="Q37" s="132" t="s">
        <v>220</v>
      </c>
      <c r="R37" s="13"/>
      <c r="S37"/>
      <c r="T37" s="13"/>
    </row>
    <row r="38" spans="2:20" ht="27" customHeight="1">
      <c r="B38" s="155"/>
      <c r="C38" s="163"/>
      <c r="D38" s="164"/>
      <c r="E38" s="118"/>
      <c r="F38" s="147"/>
      <c r="G38" s="133"/>
      <c r="H38" s="133"/>
      <c r="I38" s="127"/>
      <c r="L38" s="126"/>
      <c r="M38" s="126"/>
      <c r="N38" s="126"/>
      <c r="O38" s="126"/>
      <c r="P38"/>
      <c r="Q38"/>
      <c r="R38" s="13"/>
      <c r="S38"/>
      <c r="T38" s="13"/>
    </row>
    <row r="39" spans="2:20" ht="27" customHeight="1">
      <c r="B39" s="155">
        <v>13</v>
      </c>
      <c r="C39" s="163"/>
      <c r="D39" s="164"/>
      <c r="E39" s="118"/>
      <c r="F39" s="146"/>
      <c r="G39" s="133"/>
      <c r="H39" s="133"/>
      <c r="I39" s="137"/>
      <c r="L39" s="126"/>
      <c r="M39" s="126"/>
      <c r="N39" s="126"/>
      <c r="O39" s="126"/>
      <c r="P39"/>
      <c r="Q39"/>
      <c r="R39" s="13"/>
      <c r="S39"/>
      <c r="T39" s="13"/>
    </row>
    <row r="40" spans="2:20" ht="27" customHeight="1">
      <c r="B40" s="155"/>
      <c r="C40" s="163"/>
      <c r="D40" s="164"/>
      <c r="E40" s="118"/>
      <c r="F40" s="147"/>
      <c r="G40" s="133"/>
      <c r="H40" s="133"/>
      <c r="I40" s="127"/>
      <c r="L40" s="126"/>
      <c r="M40" s="126"/>
      <c r="N40" s="126"/>
      <c r="O40" s="126"/>
      <c r="P40"/>
      <c r="Q40"/>
      <c r="R40" s="17"/>
      <c r="S40" s="17"/>
      <c r="T40" s="13"/>
    </row>
    <row r="41" spans="2:20" ht="27" customHeight="1">
      <c r="B41" s="155">
        <v>14</v>
      </c>
      <c r="C41" s="163"/>
      <c r="D41" s="164"/>
      <c r="E41" s="118"/>
      <c r="F41" s="146"/>
      <c r="G41" s="133"/>
      <c r="H41" s="133"/>
      <c r="I41" s="137"/>
      <c r="L41" s="126"/>
      <c r="M41" s="126"/>
      <c r="N41" s="126"/>
      <c r="O41" s="126"/>
      <c r="P41"/>
      <c r="Q41"/>
      <c r="R41" s="16"/>
      <c r="S41" s="17"/>
      <c r="T41" s="13"/>
    </row>
    <row r="42" spans="2:20" ht="27" customHeight="1">
      <c r="B42" s="155"/>
      <c r="C42" s="163"/>
      <c r="D42" s="164"/>
      <c r="E42" s="118"/>
      <c r="F42" s="147"/>
      <c r="G42" s="133"/>
      <c r="H42" s="133"/>
      <c r="I42" s="127"/>
      <c r="L42" s="126"/>
      <c r="M42" s="126"/>
      <c r="N42" s="126"/>
      <c r="O42" s="126"/>
      <c r="P42"/>
      <c r="Q42"/>
      <c r="R42" s="16"/>
      <c r="S42" s="17"/>
      <c r="T42" s="13"/>
    </row>
    <row r="43" spans="2:20" ht="27" customHeight="1">
      <c r="B43" s="155">
        <v>15</v>
      </c>
      <c r="C43" s="163"/>
      <c r="D43" s="164"/>
      <c r="E43" s="118"/>
      <c r="F43" s="146"/>
      <c r="G43" s="133"/>
      <c r="H43" s="133"/>
      <c r="I43" s="137"/>
      <c r="P43" s="17"/>
      <c r="Q43" s="17"/>
      <c r="R43" s="17"/>
      <c r="S43" s="17"/>
      <c r="T43" s="13"/>
    </row>
    <row r="44" spans="2:20" ht="27" customHeight="1">
      <c r="B44" s="155"/>
      <c r="C44" s="163"/>
      <c r="D44" s="164"/>
      <c r="E44" s="118"/>
      <c r="F44" s="147"/>
      <c r="G44" s="133"/>
      <c r="H44" s="133"/>
      <c r="I44" s="127"/>
      <c r="P44" s="16"/>
      <c r="Q44" s="16"/>
      <c r="R44" s="17"/>
      <c r="S44" s="17"/>
      <c r="T44" s="13"/>
    </row>
    <row r="45" spans="2:20" ht="27" customHeight="1">
      <c r="B45" s="155">
        <v>16</v>
      </c>
      <c r="C45" s="163"/>
      <c r="D45" s="164"/>
      <c r="E45" s="118"/>
      <c r="F45" s="146"/>
      <c r="G45" s="133"/>
      <c r="H45" s="133"/>
      <c r="I45" s="137"/>
      <c r="P45" s="16"/>
      <c r="Q45" s="16"/>
      <c r="R45" s="16"/>
      <c r="S45" s="17"/>
      <c r="T45" s="13"/>
    </row>
    <row r="46" spans="2:20" ht="27" customHeight="1">
      <c r="B46" s="155"/>
      <c r="C46" s="163"/>
      <c r="D46" s="164"/>
      <c r="E46" s="118"/>
      <c r="F46" s="147"/>
      <c r="G46" s="133"/>
      <c r="H46" s="133"/>
      <c r="I46" s="127"/>
      <c r="P46" s="17"/>
      <c r="Q46" s="17"/>
      <c r="R46" s="17"/>
      <c r="S46" s="17"/>
      <c r="T46" s="13"/>
    </row>
    <row r="47" spans="2:20" ht="27" customHeight="1">
      <c r="B47" s="155">
        <v>17</v>
      </c>
      <c r="C47" s="163"/>
      <c r="D47" s="164"/>
      <c r="E47" s="118"/>
      <c r="F47" s="146"/>
      <c r="G47" s="133"/>
      <c r="H47" s="133"/>
      <c r="I47" s="137"/>
      <c r="P47" s="17"/>
      <c r="Q47" s="17"/>
      <c r="R47" s="16"/>
      <c r="S47" s="17"/>
      <c r="T47" s="13"/>
    </row>
    <row r="48" spans="2:20" ht="27" customHeight="1">
      <c r="B48" s="155"/>
      <c r="C48" s="163"/>
      <c r="D48" s="164"/>
      <c r="E48" s="118"/>
      <c r="F48" s="147"/>
      <c r="G48" s="133"/>
      <c r="H48" s="133"/>
      <c r="I48" s="127"/>
      <c r="K48" s="15"/>
      <c r="L48" s="16"/>
      <c r="M48" s="17"/>
      <c r="N48" s="17"/>
      <c r="O48" s="17"/>
      <c r="P48" s="16"/>
      <c r="Q48" s="16"/>
      <c r="R48" s="17"/>
      <c r="S48" s="17"/>
      <c r="T48" s="13"/>
    </row>
    <row r="49" spans="2:20" ht="27" customHeight="1">
      <c r="B49" s="155">
        <v>18</v>
      </c>
      <c r="C49" s="163"/>
      <c r="D49" s="164"/>
      <c r="E49" s="118"/>
      <c r="F49" s="146"/>
      <c r="G49" s="133"/>
      <c r="H49" s="133"/>
      <c r="I49" s="137"/>
      <c r="K49" s="18"/>
      <c r="L49" s="16"/>
      <c r="M49" s="17"/>
      <c r="N49" s="17"/>
      <c r="O49" s="17"/>
      <c r="P49" s="17"/>
      <c r="Q49" s="17"/>
      <c r="R49" s="16"/>
      <c r="S49" s="17"/>
      <c r="T49" s="13"/>
    </row>
    <row r="50" spans="2:20" ht="27" customHeight="1">
      <c r="B50" s="155"/>
      <c r="C50" s="163"/>
      <c r="D50" s="164"/>
      <c r="E50" s="118"/>
      <c r="F50" s="147"/>
      <c r="G50" s="133"/>
      <c r="H50" s="133"/>
      <c r="I50" s="127"/>
      <c r="K50" s="15"/>
      <c r="L50" s="16"/>
      <c r="M50" s="17"/>
      <c r="N50" s="17"/>
      <c r="O50" s="17"/>
      <c r="P50" s="16"/>
      <c r="Q50" s="16"/>
      <c r="R50" s="16"/>
      <c r="S50" s="17"/>
      <c r="T50" s="13"/>
    </row>
    <row r="51" spans="2:20" ht="27" customHeight="1">
      <c r="B51" s="155">
        <v>19</v>
      </c>
      <c r="C51" s="163"/>
      <c r="D51" s="164"/>
      <c r="E51" s="118"/>
      <c r="F51" s="146"/>
      <c r="G51" s="133"/>
      <c r="H51" s="133"/>
      <c r="I51" s="137"/>
      <c r="K51" s="15"/>
      <c r="L51" s="17"/>
      <c r="M51" s="17"/>
      <c r="N51" s="17"/>
      <c r="O51" s="17"/>
      <c r="P51" s="17"/>
      <c r="Q51" s="17"/>
      <c r="R51" s="16"/>
      <c r="S51" s="17"/>
      <c r="T51" s="13"/>
    </row>
    <row r="52" spans="2:20" ht="27" customHeight="1">
      <c r="B52" s="155"/>
      <c r="C52" s="163"/>
      <c r="D52" s="164"/>
      <c r="E52" s="118"/>
      <c r="F52" s="147"/>
      <c r="G52" s="133"/>
      <c r="H52" s="133"/>
      <c r="I52" s="127"/>
      <c r="K52" s="15"/>
      <c r="L52" s="16"/>
      <c r="M52" s="17"/>
      <c r="N52" s="17"/>
      <c r="O52" s="17"/>
      <c r="P52" s="16"/>
      <c r="Q52" s="16"/>
      <c r="R52" s="16"/>
      <c r="S52" s="17"/>
      <c r="T52" s="13"/>
    </row>
    <row r="53" spans="2:20" ht="27" customHeight="1">
      <c r="B53" s="155">
        <v>20</v>
      </c>
      <c r="C53" s="163"/>
      <c r="D53" s="164"/>
      <c r="E53" s="118"/>
      <c r="F53" s="144"/>
      <c r="G53" s="133"/>
      <c r="H53" s="133"/>
      <c r="I53" s="137"/>
      <c r="K53" s="15"/>
      <c r="L53" s="16"/>
      <c r="M53" s="17"/>
      <c r="N53" s="17"/>
      <c r="O53" s="16"/>
      <c r="P53" s="16"/>
      <c r="Q53" s="16"/>
      <c r="R53" s="16"/>
      <c r="S53" s="17"/>
      <c r="T53" s="13"/>
    </row>
    <row r="54" spans="2:20" ht="27" customHeight="1" thickBot="1">
      <c r="B54" s="159"/>
      <c r="C54" s="194"/>
      <c r="D54" s="195"/>
      <c r="E54" s="119"/>
      <c r="F54" s="145"/>
      <c r="G54" s="133"/>
      <c r="H54" s="133"/>
      <c r="I54" s="127"/>
      <c r="K54" s="15"/>
      <c r="L54" s="16"/>
      <c r="M54" s="17"/>
      <c r="N54" s="17"/>
      <c r="O54" s="17"/>
      <c r="P54" s="16"/>
      <c r="Q54" s="16"/>
      <c r="R54" s="16"/>
      <c r="S54" s="17"/>
      <c r="T54" s="13"/>
    </row>
    <row r="55" spans="1:20" ht="27" customHeight="1">
      <c r="A55" s="42">
        <f>COUNTA(E55,E57,E59,E61,E63,E65,E67,E69,E71,E73)</f>
        <v>0</v>
      </c>
      <c r="B55" s="155">
        <v>21</v>
      </c>
      <c r="C55" s="163"/>
      <c r="D55" s="164"/>
      <c r="E55" s="118"/>
      <c r="F55" s="146"/>
      <c r="G55" s="133"/>
      <c r="H55" s="133"/>
      <c r="I55" s="137"/>
      <c r="K55" s="15"/>
      <c r="L55" s="16"/>
      <c r="M55" s="17"/>
      <c r="N55" s="17"/>
      <c r="O55" s="17"/>
      <c r="P55" s="16"/>
      <c r="Q55" s="16"/>
      <c r="R55" s="16"/>
      <c r="S55" s="17"/>
      <c r="T55" s="13"/>
    </row>
    <row r="56" spans="1:20" ht="27" customHeight="1">
      <c r="A56" s="69">
        <f>COUNTA(G55:I55,G57:I57,G59:I59,G61:I61,G63:I63,G65:I65,G67:I67,G69:I69,G71:I71,G73:I73)</f>
        <v>0</v>
      </c>
      <c r="B56" s="155"/>
      <c r="C56" s="163"/>
      <c r="D56" s="164"/>
      <c r="E56" s="118"/>
      <c r="F56" s="147"/>
      <c r="G56" s="133"/>
      <c r="H56" s="133"/>
      <c r="I56" s="127"/>
      <c r="K56" s="15"/>
      <c r="L56" s="16"/>
      <c r="M56" s="17"/>
      <c r="N56" s="17"/>
      <c r="O56" s="17"/>
      <c r="P56" s="16"/>
      <c r="Q56" s="16"/>
      <c r="R56" s="16"/>
      <c r="S56" s="17"/>
      <c r="T56" s="13"/>
    </row>
    <row r="57" spans="2:20" ht="27" customHeight="1">
      <c r="B57" s="155">
        <v>22</v>
      </c>
      <c r="C57" s="163"/>
      <c r="D57" s="164"/>
      <c r="E57" s="118"/>
      <c r="F57" s="146"/>
      <c r="G57" s="133"/>
      <c r="H57" s="133"/>
      <c r="I57" s="137"/>
      <c r="K57" s="15"/>
      <c r="L57" s="16"/>
      <c r="M57" s="16"/>
      <c r="N57" s="16"/>
      <c r="O57" s="17"/>
      <c r="P57" s="16"/>
      <c r="Q57" s="16"/>
      <c r="R57" s="17"/>
      <c r="S57" s="16"/>
      <c r="T57" s="13"/>
    </row>
    <row r="58" spans="2:20" ht="27" customHeight="1">
      <c r="B58" s="155"/>
      <c r="C58" s="163"/>
      <c r="D58" s="164"/>
      <c r="E58" s="118"/>
      <c r="F58" s="147"/>
      <c r="G58" s="133"/>
      <c r="H58" s="133"/>
      <c r="I58" s="127"/>
      <c r="K58" s="15"/>
      <c r="L58" s="16"/>
      <c r="M58" s="16"/>
      <c r="N58" s="16"/>
      <c r="O58" s="17"/>
      <c r="P58" s="16"/>
      <c r="Q58" s="16"/>
      <c r="R58" s="16"/>
      <c r="S58" s="17"/>
      <c r="T58" s="13"/>
    </row>
    <row r="59" spans="2:20" ht="27" customHeight="1">
      <c r="B59" s="155">
        <v>23</v>
      </c>
      <c r="C59" s="163"/>
      <c r="D59" s="164"/>
      <c r="E59" s="118"/>
      <c r="F59" s="146"/>
      <c r="G59" s="133"/>
      <c r="H59" s="133"/>
      <c r="I59" s="137"/>
      <c r="K59" s="15"/>
      <c r="L59" s="16"/>
      <c r="M59" s="17"/>
      <c r="N59" s="17"/>
      <c r="O59" s="17"/>
      <c r="P59" s="16"/>
      <c r="Q59" s="16"/>
      <c r="R59" s="16"/>
      <c r="S59" s="17"/>
      <c r="T59" s="13"/>
    </row>
    <row r="60" spans="2:20" ht="27" customHeight="1">
      <c r="B60" s="155"/>
      <c r="C60" s="163"/>
      <c r="D60" s="164"/>
      <c r="E60" s="118"/>
      <c r="F60" s="147"/>
      <c r="G60" s="133"/>
      <c r="H60" s="133"/>
      <c r="I60" s="127"/>
      <c r="K60" s="15"/>
      <c r="L60" s="16"/>
      <c r="M60" s="17"/>
      <c r="N60" s="17"/>
      <c r="O60" s="17"/>
      <c r="P60" s="17"/>
      <c r="Q60" s="17"/>
      <c r="R60" s="17"/>
      <c r="S60" s="17"/>
      <c r="T60" s="13"/>
    </row>
    <row r="61" spans="2:20" ht="27" customHeight="1">
      <c r="B61" s="155">
        <v>24</v>
      </c>
      <c r="C61" s="163"/>
      <c r="D61" s="164"/>
      <c r="E61" s="118"/>
      <c r="F61" s="146"/>
      <c r="G61" s="133"/>
      <c r="H61" s="133"/>
      <c r="I61" s="137"/>
      <c r="K61" s="15"/>
      <c r="L61" s="17"/>
      <c r="M61" s="17"/>
      <c r="N61" s="17"/>
      <c r="O61" s="16"/>
      <c r="P61" s="16"/>
      <c r="Q61" s="16"/>
      <c r="R61" s="16"/>
      <c r="S61" s="17"/>
      <c r="T61" s="13"/>
    </row>
    <row r="62" spans="2:20" ht="27" customHeight="1">
      <c r="B62" s="155"/>
      <c r="C62" s="163"/>
      <c r="D62" s="164"/>
      <c r="E62" s="118"/>
      <c r="F62" s="147"/>
      <c r="G62" s="133"/>
      <c r="H62" s="133"/>
      <c r="I62" s="127"/>
      <c r="K62" s="15"/>
      <c r="L62" s="16"/>
      <c r="M62" s="17"/>
      <c r="N62" s="17"/>
      <c r="O62" s="17"/>
      <c r="P62" s="16"/>
      <c r="Q62" s="16"/>
      <c r="R62" s="16"/>
      <c r="S62" s="17"/>
      <c r="T62" s="13"/>
    </row>
    <row r="63" spans="2:20" ht="27" customHeight="1">
      <c r="B63" s="155">
        <v>25</v>
      </c>
      <c r="C63" s="163"/>
      <c r="D63" s="164"/>
      <c r="E63" s="118"/>
      <c r="F63" s="146"/>
      <c r="G63" s="133"/>
      <c r="H63" s="133"/>
      <c r="I63" s="137"/>
      <c r="K63" s="15"/>
      <c r="L63" s="17"/>
      <c r="M63" s="17"/>
      <c r="N63" s="17"/>
      <c r="O63" s="17"/>
      <c r="P63" s="17"/>
      <c r="Q63" s="17"/>
      <c r="R63" s="17"/>
      <c r="S63" s="17"/>
      <c r="T63" s="13"/>
    </row>
    <row r="64" spans="2:20" ht="27" customHeight="1">
      <c r="B64" s="155"/>
      <c r="C64" s="163"/>
      <c r="D64" s="164"/>
      <c r="E64" s="118"/>
      <c r="F64" s="147"/>
      <c r="G64" s="133"/>
      <c r="H64" s="133"/>
      <c r="I64" s="127"/>
      <c r="K64" s="15"/>
      <c r="L64" s="16"/>
      <c r="M64" s="17"/>
      <c r="N64" s="17"/>
      <c r="O64" s="17"/>
      <c r="P64" s="16"/>
      <c r="Q64" s="16"/>
      <c r="R64" s="17"/>
      <c r="S64" s="17"/>
      <c r="T64" s="13"/>
    </row>
    <row r="65" spans="2:20" ht="27" customHeight="1">
      <c r="B65" s="155">
        <v>26</v>
      </c>
      <c r="C65" s="163"/>
      <c r="D65" s="164"/>
      <c r="E65" s="118"/>
      <c r="F65" s="146"/>
      <c r="G65" s="133"/>
      <c r="H65" s="133"/>
      <c r="I65" s="137"/>
      <c r="K65" s="15"/>
      <c r="L65" s="17"/>
      <c r="M65" s="17"/>
      <c r="N65" s="17"/>
      <c r="O65" s="17"/>
      <c r="P65" s="16"/>
      <c r="Q65" s="16"/>
      <c r="R65" s="16"/>
      <c r="S65" s="17"/>
      <c r="T65" s="13"/>
    </row>
    <row r="66" spans="2:20" ht="27" customHeight="1">
      <c r="B66" s="155"/>
      <c r="C66" s="163"/>
      <c r="D66" s="164"/>
      <c r="E66" s="118"/>
      <c r="F66" s="147"/>
      <c r="G66" s="133"/>
      <c r="H66" s="133"/>
      <c r="I66" s="127"/>
      <c r="K66" s="15"/>
      <c r="L66" s="17"/>
      <c r="M66" s="17"/>
      <c r="N66" s="17"/>
      <c r="O66" s="17"/>
      <c r="P66" s="17"/>
      <c r="Q66" s="17"/>
      <c r="R66" s="17"/>
      <c r="S66" s="17"/>
      <c r="T66" s="13"/>
    </row>
    <row r="67" spans="2:20" ht="27" customHeight="1">
      <c r="B67" s="155">
        <v>27</v>
      </c>
      <c r="C67" s="163"/>
      <c r="D67" s="164"/>
      <c r="E67" s="118"/>
      <c r="F67" s="146"/>
      <c r="G67" s="133"/>
      <c r="H67" s="133"/>
      <c r="I67" s="137"/>
      <c r="K67" s="15"/>
      <c r="L67" s="16"/>
      <c r="M67" s="17"/>
      <c r="N67" s="17"/>
      <c r="O67" s="17"/>
      <c r="P67" s="17"/>
      <c r="Q67" s="17"/>
      <c r="R67" s="16"/>
      <c r="S67" s="17"/>
      <c r="T67" s="13"/>
    </row>
    <row r="68" spans="2:20" ht="27" customHeight="1">
      <c r="B68" s="155"/>
      <c r="C68" s="163"/>
      <c r="D68" s="164"/>
      <c r="E68" s="118"/>
      <c r="F68" s="147"/>
      <c r="G68" s="133"/>
      <c r="H68" s="133"/>
      <c r="I68" s="127"/>
      <c r="K68" s="15"/>
      <c r="L68" s="16"/>
      <c r="M68" s="17"/>
      <c r="N68" s="17"/>
      <c r="O68" s="17"/>
      <c r="P68" s="16"/>
      <c r="Q68" s="16"/>
      <c r="R68" s="17"/>
      <c r="S68" s="17"/>
      <c r="T68" s="13"/>
    </row>
    <row r="69" spans="2:20" ht="27" customHeight="1">
      <c r="B69" s="155">
        <v>28</v>
      </c>
      <c r="C69" s="163"/>
      <c r="D69" s="164"/>
      <c r="E69" s="118"/>
      <c r="F69" s="146"/>
      <c r="G69" s="133"/>
      <c r="H69" s="133"/>
      <c r="I69" s="137"/>
      <c r="K69" s="18"/>
      <c r="L69" s="16"/>
      <c r="M69" s="17"/>
      <c r="N69" s="17"/>
      <c r="O69" s="17"/>
      <c r="P69" s="17"/>
      <c r="Q69" s="17"/>
      <c r="R69" s="16"/>
      <c r="S69" s="17"/>
      <c r="T69" s="13"/>
    </row>
    <row r="70" spans="2:20" ht="27" customHeight="1">
      <c r="B70" s="155"/>
      <c r="C70" s="163"/>
      <c r="D70" s="164"/>
      <c r="E70" s="118"/>
      <c r="F70" s="147"/>
      <c r="G70" s="133"/>
      <c r="H70" s="133"/>
      <c r="I70" s="127"/>
      <c r="K70" s="15"/>
      <c r="L70" s="16"/>
      <c r="M70" s="17"/>
      <c r="N70" s="17"/>
      <c r="O70" s="17"/>
      <c r="P70" s="16"/>
      <c r="Q70" s="16"/>
      <c r="R70" s="16"/>
      <c r="S70" s="17"/>
      <c r="T70" s="13"/>
    </row>
    <row r="71" spans="2:20" ht="27" customHeight="1">
      <c r="B71" s="155">
        <v>29</v>
      </c>
      <c r="C71" s="163"/>
      <c r="D71" s="164"/>
      <c r="E71" s="118"/>
      <c r="F71" s="146"/>
      <c r="G71" s="133"/>
      <c r="H71" s="133"/>
      <c r="I71" s="137"/>
      <c r="K71" s="15"/>
      <c r="L71" s="17"/>
      <c r="M71" s="17"/>
      <c r="N71" s="17"/>
      <c r="O71" s="17"/>
      <c r="P71" s="17"/>
      <c r="Q71" s="17"/>
      <c r="R71" s="16"/>
      <c r="S71" s="17"/>
      <c r="T71" s="13"/>
    </row>
    <row r="72" spans="2:20" ht="27" customHeight="1">
      <c r="B72" s="155"/>
      <c r="C72" s="163"/>
      <c r="D72" s="164"/>
      <c r="E72" s="118"/>
      <c r="F72" s="147"/>
      <c r="G72" s="133"/>
      <c r="H72" s="133"/>
      <c r="I72" s="127"/>
      <c r="K72" s="15"/>
      <c r="L72" s="16"/>
      <c r="M72" s="17"/>
      <c r="N72" s="17"/>
      <c r="O72" s="17"/>
      <c r="P72" s="16"/>
      <c r="Q72" s="16"/>
      <c r="R72" s="16"/>
      <c r="S72" s="17"/>
      <c r="T72" s="13"/>
    </row>
    <row r="73" spans="2:20" ht="27" customHeight="1">
      <c r="B73" s="155">
        <v>30</v>
      </c>
      <c r="C73" s="163"/>
      <c r="D73" s="164"/>
      <c r="E73" s="118"/>
      <c r="F73" s="144"/>
      <c r="G73" s="133"/>
      <c r="H73" s="133"/>
      <c r="I73" s="137"/>
      <c r="K73" s="15"/>
      <c r="L73" s="16"/>
      <c r="M73" s="17"/>
      <c r="N73" s="17"/>
      <c r="O73" s="16"/>
      <c r="P73" s="16"/>
      <c r="Q73" s="16"/>
      <c r="R73" s="16"/>
      <c r="S73" s="17"/>
      <c r="T73" s="13"/>
    </row>
    <row r="74" spans="2:20" ht="27" customHeight="1" thickBot="1">
      <c r="B74" s="159"/>
      <c r="C74" s="194"/>
      <c r="D74" s="195"/>
      <c r="E74" s="119"/>
      <c r="F74" s="145"/>
      <c r="G74" s="134"/>
      <c r="H74" s="134"/>
      <c r="I74" s="138"/>
      <c r="K74" s="15"/>
      <c r="L74" s="16"/>
      <c r="M74" s="17"/>
      <c r="N74" s="17"/>
      <c r="O74" s="17"/>
      <c r="P74" s="16"/>
      <c r="Q74" s="16"/>
      <c r="R74" s="16"/>
      <c r="S74" s="17"/>
      <c r="T74" s="13"/>
    </row>
    <row r="75" spans="1:20" ht="27" customHeight="1">
      <c r="A75" s="42">
        <f>COUNTA(E75,E77,E79,E81,E83,E85,E87,E89,E91,E93)</f>
        <v>0</v>
      </c>
      <c r="B75" s="178">
        <v>31</v>
      </c>
      <c r="C75" s="192"/>
      <c r="D75" s="193"/>
      <c r="E75" s="139"/>
      <c r="F75" s="148"/>
      <c r="G75" s="140"/>
      <c r="H75" s="140"/>
      <c r="I75" s="141"/>
      <c r="K75" s="15"/>
      <c r="L75" s="16"/>
      <c r="M75" s="17"/>
      <c r="N75" s="17"/>
      <c r="O75" s="17"/>
      <c r="P75" s="16"/>
      <c r="Q75" s="16"/>
      <c r="R75" s="16"/>
      <c r="S75" s="17"/>
      <c r="T75" s="13"/>
    </row>
    <row r="76" spans="1:20" ht="27" customHeight="1">
      <c r="A76" s="69">
        <f>COUNTA(G75:I75,G77:I77,G79:I79,G81:I81,G83:I83,G85:I85,G87:I87,G89:I89,G91:I91,G93:I93)</f>
        <v>0</v>
      </c>
      <c r="B76" s="155"/>
      <c r="C76" s="163"/>
      <c r="D76" s="164"/>
      <c r="E76" s="118"/>
      <c r="F76" s="147"/>
      <c r="G76" s="133"/>
      <c r="H76" s="133"/>
      <c r="I76" s="127"/>
      <c r="K76" s="15"/>
      <c r="L76" s="16"/>
      <c r="M76" s="17"/>
      <c r="N76" s="17"/>
      <c r="O76" s="17"/>
      <c r="P76" s="16"/>
      <c r="Q76" s="16"/>
      <c r="R76" s="16"/>
      <c r="S76" s="17"/>
      <c r="T76" s="13"/>
    </row>
    <row r="77" spans="2:20" ht="27" customHeight="1">
      <c r="B77" s="155">
        <v>32</v>
      </c>
      <c r="C77" s="163"/>
      <c r="D77" s="164"/>
      <c r="E77" s="118"/>
      <c r="F77" s="146"/>
      <c r="G77" s="133"/>
      <c r="H77" s="133"/>
      <c r="I77" s="137"/>
      <c r="K77" s="15"/>
      <c r="L77" s="16"/>
      <c r="M77" s="16"/>
      <c r="N77" s="16"/>
      <c r="O77" s="17"/>
      <c r="P77" s="16"/>
      <c r="Q77" s="16"/>
      <c r="R77" s="17"/>
      <c r="S77" s="16"/>
      <c r="T77" s="13"/>
    </row>
    <row r="78" spans="2:20" ht="27" customHeight="1">
      <c r="B78" s="155"/>
      <c r="C78" s="163"/>
      <c r="D78" s="164"/>
      <c r="E78" s="118"/>
      <c r="F78" s="147"/>
      <c r="G78" s="133"/>
      <c r="H78" s="133"/>
      <c r="I78" s="127"/>
      <c r="K78" s="15"/>
      <c r="L78" s="16"/>
      <c r="M78" s="16"/>
      <c r="N78" s="16"/>
      <c r="O78" s="17"/>
      <c r="P78" s="16"/>
      <c r="Q78" s="16"/>
      <c r="R78" s="16"/>
      <c r="S78" s="17"/>
      <c r="T78" s="13"/>
    </row>
    <row r="79" spans="2:20" ht="27" customHeight="1">
      <c r="B79" s="155">
        <v>33</v>
      </c>
      <c r="C79" s="163"/>
      <c r="D79" s="164"/>
      <c r="E79" s="118"/>
      <c r="F79" s="146"/>
      <c r="G79" s="133"/>
      <c r="H79" s="133"/>
      <c r="I79" s="137"/>
      <c r="K79" s="15"/>
      <c r="L79" s="16"/>
      <c r="M79" s="17"/>
      <c r="N79" s="17"/>
      <c r="O79" s="17"/>
      <c r="P79" s="16"/>
      <c r="Q79" s="16"/>
      <c r="R79" s="16"/>
      <c r="S79" s="17"/>
      <c r="T79" s="13"/>
    </row>
    <row r="80" spans="2:20" ht="27" customHeight="1">
      <c r="B80" s="155"/>
      <c r="C80" s="163"/>
      <c r="D80" s="164"/>
      <c r="E80" s="118"/>
      <c r="F80" s="147"/>
      <c r="G80" s="133"/>
      <c r="H80" s="133"/>
      <c r="I80" s="127"/>
      <c r="K80" s="15"/>
      <c r="L80" s="16"/>
      <c r="M80" s="17"/>
      <c r="N80" s="17"/>
      <c r="O80" s="17"/>
      <c r="P80" s="17"/>
      <c r="Q80" s="17"/>
      <c r="R80" s="17"/>
      <c r="S80" s="17"/>
      <c r="T80" s="13"/>
    </row>
    <row r="81" spans="2:20" ht="27" customHeight="1">
      <c r="B81" s="155">
        <v>34</v>
      </c>
      <c r="C81" s="163"/>
      <c r="D81" s="164"/>
      <c r="E81" s="118"/>
      <c r="F81" s="146"/>
      <c r="G81" s="133"/>
      <c r="H81" s="133"/>
      <c r="I81" s="137"/>
      <c r="K81" s="15"/>
      <c r="L81" s="17"/>
      <c r="M81" s="17"/>
      <c r="N81" s="17"/>
      <c r="O81" s="16"/>
      <c r="P81" s="16"/>
      <c r="Q81" s="16"/>
      <c r="R81" s="16"/>
      <c r="S81" s="17"/>
      <c r="T81" s="13"/>
    </row>
    <row r="82" spans="2:20" ht="27" customHeight="1">
      <c r="B82" s="155"/>
      <c r="C82" s="163"/>
      <c r="D82" s="164"/>
      <c r="E82" s="118"/>
      <c r="F82" s="147"/>
      <c r="G82" s="133"/>
      <c r="H82" s="133"/>
      <c r="I82" s="127"/>
      <c r="K82" s="15"/>
      <c r="L82" s="16"/>
      <c r="M82" s="17"/>
      <c r="N82" s="17"/>
      <c r="O82" s="17"/>
      <c r="P82" s="16"/>
      <c r="Q82" s="16"/>
      <c r="R82" s="16"/>
      <c r="S82" s="17"/>
      <c r="T82" s="13"/>
    </row>
    <row r="83" spans="2:20" ht="27" customHeight="1">
      <c r="B83" s="155">
        <v>35</v>
      </c>
      <c r="C83" s="163"/>
      <c r="D83" s="164"/>
      <c r="E83" s="118"/>
      <c r="F83" s="146"/>
      <c r="G83" s="133"/>
      <c r="H83" s="133"/>
      <c r="I83" s="137"/>
      <c r="K83" s="15"/>
      <c r="L83" s="17"/>
      <c r="M83" s="17"/>
      <c r="N83" s="17"/>
      <c r="O83" s="17"/>
      <c r="P83" s="17"/>
      <c r="Q83" s="17"/>
      <c r="R83" s="17"/>
      <c r="S83" s="17"/>
      <c r="T83" s="13"/>
    </row>
    <row r="84" spans="2:20" ht="27" customHeight="1">
      <c r="B84" s="155"/>
      <c r="C84" s="163"/>
      <c r="D84" s="164"/>
      <c r="E84" s="118"/>
      <c r="F84" s="147"/>
      <c r="G84" s="133"/>
      <c r="H84" s="133"/>
      <c r="I84" s="127"/>
      <c r="K84" s="15"/>
      <c r="L84" s="16"/>
      <c r="M84" s="17"/>
      <c r="N84" s="17"/>
      <c r="O84" s="17"/>
      <c r="P84" s="16"/>
      <c r="Q84" s="16"/>
      <c r="R84" s="17"/>
      <c r="S84" s="17"/>
      <c r="T84" s="13"/>
    </row>
    <row r="85" spans="2:20" ht="27" customHeight="1">
      <c r="B85" s="155">
        <v>36</v>
      </c>
      <c r="C85" s="163"/>
      <c r="D85" s="164"/>
      <c r="E85" s="118"/>
      <c r="F85" s="146"/>
      <c r="G85" s="133"/>
      <c r="H85" s="133"/>
      <c r="I85" s="137"/>
      <c r="K85" s="15"/>
      <c r="L85" s="17"/>
      <c r="M85" s="17"/>
      <c r="N85" s="17"/>
      <c r="O85" s="17"/>
      <c r="P85" s="16"/>
      <c r="Q85" s="16"/>
      <c r="R85" s="16"/>
      <c r="S85" s="17"/>
      <c r="T85" s="13"/>
    </row>
    <row r="86" spans="2:20" ht="27" customHeight="1">
      <c r="B86" s="155"/>
      <c r="C86" s="163"/>
      <c r="D86" s="164"/>
      <c r="E86" s="118"/>
      <c r="F86" s="147"/>
      <c r="G86" s="133"/>
      <c r="H86" s="133"/>
      <c r="I86" s="127"/>
      <c r="K86" s="15"/>
      <c r="L86" s="17"/>
      <c r="M86" s="17"/>
      <c r="N86" s="17"/>
      <c r="O86" s="17"/>
      <c r="P86" s="17"/>
      <c r="Q86" s="17"/>
      <c r="R86" s="17"/>
      <c r="S86" s="17"/>
      <c r="T86" s="13"/>
    </row>
    <row r="87" spans="2:20" ht="27" customHeight="1">
      <c r="B87" s="155">
        <v>37</v>
      </c>
      <c r="C87" s="163"/>
      <c r="D87" s="164"/>
      <c r="E87" s="118"/>
      <c r="F87" s="146"/>
      <c r="G87" s="133"/>
      <c r="H87" s="133"/>
      <c r="I87" s="137"/>
      <c r="K87" s="15"/>
      <c r="L87" s="16"/>
      <c r="M87" s="17"/>
      <c r="N87" s="17"/>
      <c r="O87" s="17"/>
      <c r="P87" s="17"/>
      <c r="Q87" s="17"/>
      <c r="R87" s="16"/>
      <c r="S87" s="17"/>
      <c r="T87" s="13"/>
    </row>
    <row r="88" spans="2:20" ht="27" customHeight="1">
      <c r="B88" s="155"/>
      <c r="C88" s="163"/>
      <c r="D88" s="164"/>
      <c r="E88" s="118"/>
      <c r="F88" s="147"/>
      <c r="G88" s="133"/>
      <c r="H88" s="133"/>
      <c r="I88" s="127"/>
      <c r="K88" s="15"/>
      <c r="L88" s="16"/>
      <c r="M88" s="17"/>
      <c r="N88" s="17"/>
      <c r="O88" s="17"/>
      <c r="P88" s="16"/>
      <c r="Q88" s="16"/>
      <c r="R88" s="17"/>
      <c r="S88" s="17"/>
      <c r="T88" s="13"/>
    </row>
    <row r="89" spans="2:20" ht="27" customHeight="1">
      <c r="B89" s="155">
        <v>38</v>
      </c>
      <c r="C89" s="163"/>
      <c r="D89" s="164"/>
      <c r="E89" s="118"/>
      <c r="F89" s="146"/>
      <c r="G89" s="133"/>
      <c r="H89" s="133"/>
      <c r="I89" s="137"/>
      <c r="K89" s="18"/>
      <c r="L89" s="16"/>
      <c r="M89" s="17"/>
      <c r="N89" s="17"/>
      <c r="O89" s="17"/>
      <c r="P89" s="17"/>
      <c r="Q89" s="17"/>
      <c r="R89" s="16"/>
      <c r="S89" s="17"/>
      <c r="T89" s="13"/>
    </row>
    <row r="90" spans="2:20" ht="27" customHeight="1">
      <c r="B90" s="155"/>
      <c r="C90" s="163"/>
      <c r="D90" s="164"/>
      <c r="E90" s="118"/>
      <c r="F90" s="147"/>
      <c r="G90" s="133"/>
      <c r="H90" s="133"/>
      <c r="I90" s="127"/>
      <c r="K90" s="15"/>
      <c r="L90" s="16"/>
      <c r="M90" s="17"/>
      <c r="N90" s="17"/>
      <c r="O90" s="17"/>
      <c r="P90" s="16"/>
      <c r="Q90" s="16"/>
      <c r="R90" s="16"/>
      <c r="S90" s="17"/>
      <c r="T90" s="13"/>
    </row>
    <row r="91" spans="2:20" ht="27" customHeight="1">
      <c r="B91" s="155">
        <v>39</v>
      </c>
      <c r="C91" s="163"/>
      <c r="D91" s="164"/>
      <c r="E91" s="118"/>
      <c r="F91" s="146"/>
      <c r="G91" s="133"/>
      <c r="H91" s="133"/>
      <c r="I91" s="137"/>
      <c r="K91" s="15"/>
      <c r="L91" s="17"/>
      <c r="M91" s="17"/>
      <c r="N91" s="17"/>
      <c r="O91" s="17"/>
      <c r="P91" s="17"/>
      <c r="Q91" s="17"/>
      <c r="R91" s="16"/>
      <c r="S91" s="17"/>
      <c r="T91" s="13"/>
    </row>
    <row r="92" spans="2:20" ht="27" customHeight="1">
      <c r="B92" s="155"/>
      <c r="C92" s="163"/>
      <c r="D92" s="164"/>
      <c r="E92" s="118"/>
      <c r="F92" s="147"/>
      <c r="G92" s="133"/>
      <c r="H92" s="133"/>
      <c r="I92" s="127"/>
      <c r="K92" s="15"/>
      <c r="L92" s="16"/>
      <c r="M92" s="17"/>
      <c r="N92" s="17"/>
      <c r="O92" s="17"/>
      <c r="P92" s="16"/>
      <c r="Q92" s="16"/>
      <c r="R92" s="16"/>
      <c r="S92" s="17"/>
      <c r="T92" s="13"/>
    </row>
    <row r="93" spans="2:20" ht="27" customHeight="1">
      <c r="B93" s="155">
        <v>40</v>
      </c>
      <c r="C93" s="163"/>
      <c r="D93" s="164"/>
      <c r="E93" s="118"/>
      <c r="F93" s="144"/>
      <c r="G93" s="133"/>
      <c r="H93" s="133"/>
      <c r="I93" s="137"/>
      <c r="K93" s="15"/>
      <c r="L93" s="16"/>
      <c r="M93" s="17"/>
      <c r="N93" s="17"/>
      <c r="O93" s="16"/>
      <c r="P93" s="16"/>
      <c r="Q93" s="16"/>
      <c r="R93" s="16"/>
      <c r="S93" s="17"/>
      <c r="T93" s="13"/>
    </row>
    <row r="94" spans="2:20" ht="27" customHeight="1" thickBot="1">
      <c r="B94" s="159"/>
      <c r="C94" s="194"/>
      <c r="D94" s="195"/>
      <c r="E94" s="119"/>
      <c r="F94" s="145"/>
      <c r="G94" s="133"/>
      <c r="H94" s="133"/>
      <c r="I94" s="127"/>
      <c r="K94" s="15"/>
      <c r="L94" s="16"/>
      <c r="M94" s="17"/>
      <c r="N94" s="17"/>
      <c r="O94" s="17"/>
      <c r="P94" s="16"/>
      <c r="Q94" s="16"/>
      <c r="R94" s="16"/>
      <c r="S94" s="17"/>
      <c r="T94" s="13"/>
    </row>
    <row r="95" spans="1:20" ht="27" customHeight="1">
      <c r="A95" s="42">
        <f>COUNTA(E95,E97,E99,E101,E103,E105,E107,E109,E111,E113)</f>
        <v>0</v>
      </c>
      <c r="B95" s="155">
        <v>41</v>
      </c>
      <c r="C95" s="163"/>
      <c r="D95" s="164"/>
      <c r="E95" s="118"/>
      <c r="F95" s="146"/>
      <c r="G95" s="133"/>
      <c r="H95" s="133"/>
      <c r="I95" s="137"/>
      <c r="K95" s="15"/>
      <c r="L95" s="16"/>
      <c r="M95" s="17"/>
      <c r="N95" s="17"/>
      <c r="O95" s="17"/>
      <c r="P95" s="16"/>
      <c r="Q95" s="16"/>
      <c r="R95" s="16"/>
      <c r="S95" s="17"/>
      <c r="T95" s="13"/>
    </row>
    <row r="96" spans="1:20" ht="27" customHeight="1">
      <c r="A96" s="69">
        <f>COUNTA(G95:I95,G97:I97,G99:I99,G101:I101,G103:I103,G105:I105,G107:I107,G109:I109,G111:I111,G113:I113)</f>
        <v>0</v>
      </c>
      <c r="B96" s="155"/>
      <c r="C96" s="163"/>
      <c r="D96" s="164"/>
      <c r="E96" s="118"/>
      <c r="F96" s="147"/>
      <c r="G96" s="133"/>
      <c r="H96" s="133"/>
      <c r="I96" s="127"/>
      <c r="K96" s="15"/>
      <c r="L96" s="16"/>
      <c r="M96" s="17"/>
      <c r="N96" s="17"/>
      <c r="O96" s="17"/>
      <c r="P96" s="16"/>
      <c r="Q96" s="16"/>
      <c r="R96" s="16"/>
      <c r="S96" s="17"/>
      <c r="T96" s="13"/>
    </row>
    <row r="97" spans="2:20" ht="27" customHeight="1">
      <c r="B97" s="155">
        <v>42</v>
      </c>
      <c r="C97" s="163"/>
      <c r="D97" s="164"/>
      <c r="E97" s="118"/>
      <c r="F97" s="146"/>
      <c r="G97" s="133"/>
      <c r="H97" s="133"/>
      <c r="I97" s="137"/>
      <c r="K97" s="15"/>
      <c r="L97" s="16"/>
      <c r="M97" s="16"/>
      <c r="N97" s="16"/>
      <c r="O97" s="17"/>
      <c r="P97" s="16"/>
      <c r="Q97" s="16"/>
      <c r="R97" s="17"/>
      <c r="S97" s="16"/>
      <c r="T97" s="13"/>
    </row>
    <row r="98" spans="2:20" ht="27" customHeight="1">
      <c r="B98" s="155"/>
      <c r="C98" s="163"/>
      <c r="D98" s="164"/>
      <c r="E98" s="118"/>
      <c r="F98" s="147"/>
      <c r="G98" s="133"/>
      <c r="H98" s="133"/>
      <c r="I98" s="127"/>
      <c r="K98" s="15"/>
      <c r="L98" s="16"/>
      <c r="M98" s="16"/>
      <c r="N98" s="16"/>
      <c r="O98" s="17"/>
      <c r="P98" s="16"/>
      <c r="Q98" s="16"/>
      <c r="R98" s="16"/>
      <c r="S98" s="17"/>
      <c r="T98" s="13"/>
    </row>
    <row r="99" spans="2:20" ht="27" customHeight="1">
      <c r="B99" s="155">
        <v>43</v>
      </c>
      <c r="C99" s="163"/>
      <c r="D99" s="164"/>
      <c r="E99" s="118"/>
      <c r="F99" s="146"/>
      <c r="G99" s="133"/>
      <c r="H99" s="133"/>
      <c r="I99" s="137"/>
      <c r="K99" s="15"/>
      <c r="L99" s="16"/>
      <c r="M99" s="17"/>
      <c r="N99" s="17"/>
      <c r="O99" s="17"/>
      <c r="P99" s="16"/>
      <c r="Q99" s="16"/>
      <c r="R99" s="16"/>
      <c r="S99" s="17"/>
      <c r="T99" s="13"/>
    </row>
    <row r="100" spans="2:20" ht="27" customHeight="1">
      <c r="B100" s="155"/>
      <c r="C100" s="163"/>
      <c r="D100" s="164"/>
      <c r="E100" s="118"/>
      <c r="F100" s="147"/>
      <c r="G100" s="133"/>
      <c r="H100" s="133"/>
      <c r="I100" s="127"/>
      <c r="K100" s="15"/>
      <c r="L100" s="16"/>
      <c r="M100" s="17"/>
      <c r="N100" s="17"/>
      <c r="O100" s="17"/>
      <c r="P100" s="17"/>
      <c r="Q100" s="17"/>
      <c r="R100" s="17"/>
      <c r="S100" s="17"/>
      <c r="T100" s="13"/>
    </row>
    <row r="101" spans="2:20" ht="27" customHeight="1">
      <c r="B101" s="155">
        <v>44</v>
      </c>
      <c r="C101" s="163"/>
      <c r="D101" s="164"/>
      <c r="E101" s="118"/>
      <c r="F101" s="146"/>
      <c r="G101" s="133"/>
      <c r="H101" s="133"/>
      <c r="I101" s="137"/>
      <c r="K101" s="15"/>
      <c r="L101" s="17"/>
      <c r="M101" s="17"/>
      <c r="N101" s="17"/>
      <c r="O101" s="16"/>
      <c r="P101" s="16"/>
      <c r="Q101" s="16"/>
      <c r="R101" s="16"/>
      <c r="S101" s="17"/>
      <c r="T101" s="13"/>
    </row>
    <row r="102" spans="2:20" ht="27" customHeight="1">
      <c r="B102" s="155"/>
      <c r="C102" s="163"/>
      <c r="D102" s="164"/>
      <c r="E102" s="118"/>
      <c r="F102" s="147"/>
      <c r="G102" s="133"/>
      <c r="H102" s="133"/>
      <c r="I102" s="127"/>
      <c r="K102" s="15"/>
      <c r="L102" s="16"/>
      <c r="M102" s="17"/>
      <c r="N102" s="17"/>
      <c r="O102" s="17"/>
      <c r="P102" s="16"/>
      <c r="Q102" s="16"/>
      <c r="R102" s="16"/>
      <c r="S102" s="17"/>
      <c r="T102" s="13"/>
    </row>
    <row r="103" spans="2:20" ht="27" customHeight="1">
      <c r="B103" s="155">
        <v>45</v>
      </c>
      <c r="C103" s="163"/>
      <c r="D103" s="164"/>
      <c r="E103" s="118"/>
      <c r="F103" s="146"/>
      <c r="G103" s="133"/>
      <c r="H103" s="133"/>
      <c r="I103" s="137"/>
      <c r="K103" s="15"/>
      <c r="L103" s="17"/>
      <c r="M103" s="17"/>
      <c r="N103" s="17"/>
      <c r="O103" s="17"/>
      <c r="P103" s="17"/>
      <c r="Q103" s="17"/>
      <c r="R103" s="17"/>
      <c r="S103" s="17"/>
      <c r="T103" s="13"/>
    </row>
    <row r="104" spans="2:20" ht="27" customHeight="1">
      <c r="B104" s="155"/>
      <c r="C104" s="163"/>
      <c r="D104" s="164"/>
      <c r="E104" s="118"/>
      <c r="F104" s="147"/>
      <c r="G104" s="133"/>
      <c r="H104" s="133"/>
      <c r="I104" s="127"/>
      <c r="K104" s="15"/>
      <c r="L104" s="16"/>
      <c r="M104" s="17"/>
      <c r="N104" s="17"/>
      <c r="O104" s="17"/>
      <c r="P104" s="16"/>
      <c r="Q104" s="16"/>
      <c r="R104" s="17"/>
      <c r="S104" s="17"/>
      <c r="T104" s="13"/>
    </row>
    <row r="105" spans="2:20" ht="27" customHeight="1">
      <c r="B105" s="155">
        <v>46</v>
      </c>
      <c r="C105" s="163"/>
      <c r="D105" s="164"/>
      <c r="E105" s="118"/>
      <c r="F105" s="146"/>
      <c r="G105" s="133"/>
      <c r="H105" s="133"/>
      <c r="I105" s="137"/>
      <c r="K105" s="15"/>
      <c r="L105" s="17"/>
      <c r="M105" s="17"/>
      <c r="N105" s="17"/>
      <c r="O105" s="17"/>
      <c r="P105" s="16"/>
      <c r="Q105" s="16"/>
      <c r="R105" s="16"/>
      <c r="S105" s="17"/>
      <c r="T105" s="13"/>
    </row>
    <row r="106" spans="2:20" ht="27" customHeight="1">
      <c r="B106" s="155"/>
      <c r="C106" s="163"/>
      <c r="D106" s="164"/>
      <c r="E106" s="118"/>
      <c r="F106" s="147"/>
      <c r="G106" s="133"/>
      <c r="H106" s="133"/>
      <c r="I106" s="127"/>
      <c r="K106" s="15"/>
      <c r="L106" s="17"/>
      <c r="M106" s="17"/>
      <c r="N106" s="17"/>
      <c r="O106" s="17"/>
      <c r="P106" s="17"/>
      <c r="Q106" s="17"/>
      <c r="R106" s="17"/>
      <c r="S106" s="17"/>
      <c r="T106" s="13"/>
    </row>
    <row r="107" spans="2:20" ht="27" customHeight="1">
      <c r="B107" s="155">
        <v>47</v>
      </c>
      <c r="C107" s="163"/>
      <c r="D107" s="164"/>
      <c r="E107" s="118"/>
      <c r="F107" s="146"/>
      <c r="G107" s="133"/>
      <c r="H107" s="133"/>
      <c r="I107" s="137"/>
      <c r="K107" s="15"/>
      <c r="L107" s="16"/>
      <c r="M107" s="17"/>
      <c r="N107" s="17"/>
      <c r="O107" s="17"/>
      <c r="P107" s="17"/>
      <c r="Q107" s="17"/>
      <c r="R107" s="16"/>
      <c r="S107" s="17"/>
      <c r="T107" s="13"/>
    </row>
    <row r="108" spans="2:20" ht="27" customHeight="1">
      <c r="B108" s="155"/>
      <c r="C108" s="163"/>
      <c r="D108" s="164"/>
      <c r="E108" s="118"/>
      <c r="F108" s="147"/>
      <c r="G108" s="133"/>
      <c r="H108" s="133"/>
      <c r="I108" s="127"/>
      <c r="K108" s="15"/>
      <c r="L108" s="16"/>
      <c r="M108" s="17"/>
      <c r="N108" s="17"/>
      <c r="O108" s="17"/>
      <c r="P108" s="16"/>
      <c r="Q108" s="16"/>
      <c r="R108" s="17"/>
      <c r="S108" s="17"/>
      <c r="T108" s="13"/>
    </row>
    <row r="109" spans="2:20" ht="27" customHeight="1">
      <c r="B109" s="155">
        <v>48</v>
      </c>
      <c r="C109" s="163"/>
      <c r="D109" s="164"/>
      <c r="E109" s="118"/>
      <c r="F109" s="146"/>
      <c r="G109" s="133"/>
      <c r="H109" s="133"/>
      <c r="I109" s="137"/>
      <c r="K109" s="18"/>
      <c r="L109" s="16"/>
      <c r="M109" s="17"/>
      <c r="N109" s="17"/>
      <c r="O109" s="17"/>
      <c r="P109" s="17"/>
      <c r="Q109" s="17"/>
      <c r="R109" s="16"/>
      <c r="S109" s="17"/>
      <c r="T109" s="13"/>
    </row>
    <row r="110" spans="2:20" ht="27" customHeight="1">
      <c r="B110" s="155"/>
      <c r="C110" s="163"/>
      <c r="D110" s="164"/>
      <c r="E110" s="118"/>
      <c r="F110" s="147"/>
      <c r="G110" s="133"/>
      <c r="H110" s="133"/>
      <c r="I110" s="127"/>
      <c r="K110" s="15"/>
      <c r="L110" s="16"/>
      <c r="M110" s="17"/>
      <c r="N110" s="17"/>
      <c r="O110" s="17"/>
      <c r="P110" s="16"/>
      <c r="Q110" s="16"/>
      <c r="R110" s="16"/>
      <c r="S110" s="17"/>
      <c r="T110" s="13"/>
    </row>
    <row r="111" spans="2:20" ht="27" customHeight="1">
      <c r="B111" s="155">
        <v>49</v>
      </c>
      <c r="C111" s="163"/>
      <c r="D111" s="164"/>
      <c r="E111" s="118"/>
      <c r="F111" s="146"/>
      <c r="G111" s="133"/>
      <c r="H111" s="133"/>
      <c r="I111" s="137"/>
      <c r="K111" s="15"/>
      <c r="L111" s="17"/>
      <c r="M111" s="17"/>
      <c r="N111" s="17"/>
      <c r="O111" s="17"/>
      <c r="P111" s="17"/>
      <c r="Q111" s="17"/>
      <c r="R111" s="16"/>
      <c r="S111" s="17"/>
      <c r="T111" s="13"/>
    </row>
    <row r="112" spans="2:20" ht="27" customHeight="1">
      <c r="B112" s="155"/>
      <c r="C112" s="163"/>
      <c r="D112" s="164"/>
      <c r="E112" s="118"/>
      <c r="F112" s="147"/>
      <c r="G112" s="133"/>
      <c r="H112" s="133"/>
      <c r="I112" s="127"/>
      <c r="K112" s="15"/>
      <c r="L112" s="16"/>
      <c r="M112" s="17"/>
      <c r="N112" s="17"/>
      <c r="O112" s="17"/>
      <c r="P112" s="16"/>
      <c r="Q112" s="16"/>
      <c r="R112" s="16"/>
      <c r="S112" s="17"/>
      <c r="T112" s="13"/>
    </row>
    <row r="113" spans="2:20" ht="27" customHeight="1">
      <c r="B113" s="155">
        <v>50</v>
      </c>
      <c r="C113" s="163"/>
      <c r="D113" s="164"/>
      <c r="E113" s="118"/>
      <c r="F113" s="144"/>
      <c r="G113" s="133"/>
      <c r="H113" s="133"/>
      <c r="I113" s="137"/>
      <c r="K113" s="15"/>
      <c r="L113" s="16"/>
      <c r="M113" s="17"/>
      <c r="N113" s="17"/>
      <c r="O113" s="16"/>
      <c r="P113" s="16"/>
      <c r="Q113" s="16"/>
      <c r="R113" s="16"/>
      <c r="S113" s="17"/>
      <c r="T113" s="13"/>
    </row>
    <row r="114" spans="2:20" ht="27" customHeight="1" thickBot="1">
      <c r="B114" s="159"/>
      <c r="C114" s="194"/>
      <c r="D114" s="195"/>
      <c r="E114" s="119"/>
      <c r="F114" s="145"/>
      <c r="G114" s="134"/>
      <c r="H114" s="134"/>
      <c r="I114" s="138"/>
      <c r="K114" s="15"/>
      <c r="L114" s="16"/>
      <c r="M114" s="17"/>
      <c r="N114" s="17"/>
      <c r="O114" s="17"/>
      <c r="P114" s="16"/>
      <c r="Q114" s="16"/>
      <c r="R114" s="16"/>
      <c r="S114" s="17"/>
      <c r="T114" s="13"/>
    </row>
    <row r="115" spans="11:20" ht="20.25" customHeight="1">
      <c r="K115" s="15"/>
      <c r="L115" s="16"/>
      <c r="M115" s="17"/>
      <c r="N115" s="17"/>
      <c r="O115" s="17"/>
      <c r="P115" s="16"/>
      <c r="Q115" s="16"/>
      <c r="R115" s="14"/>
      <c r="S115" s="14"/>
      <c r="T115" s="13"/>
    </row>
    <row r="116" spans="11:17" ht="20.25" customHeight="1">
      <c r="K116" s="15"/>
      <c r="L116" s="16"/>
      <c r="M116" s="17"/>
      <c r="N116" s="17"/>
      <c r="O116" s="17"/>
      <c r="P116" s="16"/>
      <c r="Q116" s="16"/>
    </row>
    <row r="117" spans="11:17" ht="20.25" customHeight="1">
      <c r="K117" s="15"/>
      <c r="L117" s="16"/>
      <c r="M117" s="16"/>
      <c r="N117" s="16"/>
      <c r="O117" s="17"/>
      <c r="P117" s="16"/>
      <c r="Q117" s="16"/>
    </row>
    <row r="118" spans="11:17" ht="21">
      <c r="K118" s="15"/>
      <c r="L118" s="16"/>
      <c r="M118" s="16"/>
      <c r="N118" s="16"/>
      <c r="O118" s="17"/>
      <c r="P118" s="14"/>
      <c r="Q118" s="14"/>
    </row>
    <row r="119" spans="11:15" ht="13.5">
      <c r="K119" s="13"/>
      <c r="L119" s="14"/>
      <c r="M119" s="14"/>
      <c r="N119" s="14"/>
      <c r="O119" s="14"/>
    </row>
  </sheetData>
  <sheetProtection password="CC6F" sheet="1"/>
  <mergeCells count="226">
    <mergeCell ref="K3:O9"/>
    <mergeCell ref="B101:B102"/>
    <mergeCell ref="C101:C102"/>
    <mergeCell ref="D101:D102"/>
    <mergeCell ref="C99:C100"/>
    <mergeCell ref="D99:D100"/>
    <mergeCell ref="B95:B96"/>
    <mergeCell ref="C95:C96"/>
    <mergeCell ref="D95:D96"/>
    <mergeCell ref="B97:B98"/>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D97:D98"/>
    <mergeCell ref="B99:B100"/>
    <mergeCell ref="C97:C98"/>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D49:D50"/>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29:B30"/>
    <mergeCell ref="C29:C30"/>
    <mergeCell ref="D29:D30"/>
    <mergeCell ref="B35:B36"/>
    <mergeCell ref="C35:C36"/>
    <mergeCell ref="D35:D36"/>
    <mergeCell ref="B31:B32"/>
    <mergeCell ref="C31:C32"/>
    <mergeCell ref="D31:D32"/>
    <mergeCell ref="B33:B34"/>
    <mergeCell ref="C27:C28"/>
    <mergeCell ref="D27:D28"/>
    <mergeCell ref="B21:B22"/>
    <mergeCell ref="C21:C22"/>
    <mergeCell ref="D21:D22"/>
    <mergeCell ref="B23:B24"/>
    <mergeCell ref="C23:C24"/>
    <mergeCell ref="D23:D24"/>
    <mergeCell ref="C13:C14"/>
    <mergeCell ref="D13:D14"/>
    <mergeCell ref="B11:B12"/>
    <mergeCell ref="C11:C12"/>
    <mergeCell ref="D11:D12"/>
    <mergeCell ref="H4:I4"/>
    <mergeCell ref="G12:I12"/>
    <mergeCell ref="G5:I5"/>
    <mergeCell ref="D6:I6"/>
    <mergeCell ref="D5:E5"/>
    <mergeCell ref="G1:I1"/>
    <mergeCell ref="B17:B18"/>
    <mergeCell ref="C17:C18"/>
    <mergeCell ref="D17:D18"/>
    <mergeCell ref="B8:C8"/>
    <mergeCell ref="B1:F1"/>
    <mergeCell ref="D3:E3"/>
    <mergeCell ref="F3:G3"/>
    <mergeCell ref="H3:I3"/>
    <mergeCell ref="G11:I11"/>
    <mergeCell ref="B19:B20"/>
    <mergeCell ref="C19:C20"/>
    <mergeCell ref="D19:D20"/>
    <mergeCell ref="D15:D16"/>
    <mergeCell ref="C15:C16"/>
    <mergeCell ref="F33:F34"/>
    <mergeCell ref="B25:B26"/>
    <mergeCell ref="C25:C26"/>
    <mergeCell ref="D25:D26"/>
    <mergeCell ref="B27:B28"/>
    <mergeCell ref="B3:C3"/>
    <mergeCell ref="F15:F16"/>
    <mergeCell ref="F11:F12"/>
    <mergeCell ref="F13:F14"/>
    <mergeCell ref="B15:B16"/>
    <mergeCell ref="F4:G4"/>
    <mergeCell ref="B5:B6"/>
    <mergeCell ref="B4:C4"/>
    <mergeCell ref="D4:E4"/>
    <mergeCell ref="B13:B14"/>
    <mergeCell ref="F49:F50"/>
    <mergeCell ref="F51:F52"/>
    <mergeCell ref="F17:F18"/>
    <mergeCell ref="F19:F20"/>
    <mergeCell ref="F21:F22"/>
    <mergeCell ref="F23:F24"/>
    <mergeCell ref="F25:F26"/>
    <mergeCell ref="F27:F28"/>
    <mergeCell ref="F29:F30"/>
    <mergeCell ref="F31:F32"/>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99:F100"/>
    <mergeCell ref="F77:F78"/>
    <mergeCell ref="F79:F80"/>
    <mergeCell ref="F81:F82"/>
    <mergeCell ref="F83:F84"/>
    <mergeCell ref="F85:F86"/>
    <mergeCell ref="F87:F88"/>
    <mergeCell ref="F97:F98"/>
    <mergeCell ref="F71:F72"/>
    <mergeCell ref="F73:F74"/>
    <mergeCell ref="F75:F76"/>
    <mergeCell ref="F93:F94"/>
    <mergeCell ref="F95:F96"/>
    <mergeCell ref="F89:F90"/>
    <mergeCell ref="F91:F92"/>
    <mergeCell ref="F113:F114"/>
    <mergeCell ref="F101:F102"/>
    <mergeCell ref="F103:F104"/>
    <mergeCell ref="F105:F106"/>
    <mergeCell ref="F107:F108"/>
    <mergeCell ref="F109:F110"/>
    <mergeCell ref="F111:F112"/>
  </mergeCells>
  <conditionalFormatting sqref="G12:I12">
    <cfRule type="containsText" priority="10" dxfId="11" operator="containsText" text="未">
      <formula>NOT(ISERROR(SEARCH("未",G12)))</formula>
    </cfRule>
    <cfRule type="containsText" priority="11" dxfId="12" operator="containsText" text="未">
      <formula>NOT(ISERROR(SEARCH("未",G12)))</formula>
    </cfRule>
    <cfRule type="containsText" priority="12" dxfId="2" operator="containsText" text="未">
      <formula>NOT(ISERROR(SEARCH("未",G12)))</formula>
    </cfRule>
  </conditionalFormatting>
  <conditionalFormatting sqref="G12:I12">
    <cfRule type="containsText" priority="8" dxfId="12" operator="containsText" text="未">
      <formula>NOT(ISERROR(SEARCH("未",G12)))</formula>
    </cfRule>
    <cfRule type="containsText" priority="9" dxfId="2" operator="containsText" text="未">
      <formula>NOT(ISERROR(SEARCH("未",G12)))</formula>
    </cfRule>
  </conditionalFormatting>
  <conditionalFormatting sqref="G12:I12">
    <cfRule type="containsText" priority="6" dxfId="3" operator="containsText" text="未入力">
      <formula>NOT(ISERROR(SEARCH("未入力",G12)))</formula>
    </cfRule>
    <cfRule type="containsText" priority="7" dxfId="2" operator="containsText" text="未入力">
      <formula>NOT(ISERROR(SEARCH("未入力",G12)))</formula>
    </cfRule>
  </conditionalFormatting>
  <conditionalFormatting sqref="C15:C114">
    <cfRule type="containsText" priority="3" dxfId="1" operator="containsText" stopIfTrue="1" text="女">
      <formula>NOT(ISERROR(SEARCH("女",C15)))</formula>
    </cfRule>
    <cfRule type="containsText" priority="4" dxfId="0" operator="containsText" stopIfTrue="1" text="男">
      <formula>NOT(ISERROR(SEARCH("男",C15)))</formula>
    </cfRule>
  </conditionalFormatting>
  <dataValidations count="9">
    <dataValidation type="list" allowBlank="1" showInputMessage="1" showErrorMessage="1" sqref="G13 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INDIRECT($C13)</formula1>
    </dataValidation>
    <dataValidation type="whole" allowBlank="1" showInputMessage="1" showErrorMessage="1" imeMode="halfAlpha" sqref="D15:D114">
      <formula1>1</formula1>
      <formula2>9999</formula2>
    </dataValidation>
    <dataValidation allowBlank="1" showInputMessage="1" showErrorMessage="1" imeMode="halfKatakana" sqref="E78 E114 E96 E112 E110 E108 E106 E104 E102 E100 E98 E34 E74 E56 E72 E70 E68 E66 E64 E62 E60 H4:I4 E16 E32 E30 E28 E26 E24 E22 E20 E18 E58 E54 E36 E52 E50 E48 E46 E44 E42 E40 E38 E94 E76 E92 E90 E88 E86 E84 E82 E80"/>
    <dataValidation type="whole" allowBlank="1" showInputMessage="1" showErrorMessage="1" sqref="G14 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$W$12:$W$15</formula1>
    </dataValidation>
    <dataValidation type="list" allowBlank="1" showInputMessage="1" showErrorMessage="1" sqref="F15:F114">
      <formula1>$U$12:$U$17</formula1>
    </dataValidation>
  </dataValidations>
  <printOptions/>
  <pageMargins left="0.28" right="0.32" top="0.37" bottom="0.25" header="0.3" footer="0.2"/>
  <pageSetup horizontalDpi="600" verticalDpi="600" orientation="portrait" paperSize="9" r:id="rId3"/>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SheetLayoutView="80" zoomScalePageLayoutView="0" workbookViewId="0" topLeftCell="A2">
      <selection activeCell="C18" sqref="C18"/>
    </sheetView>
  </sheetViews>
  <sheetFormatPr defaultColWidth="8.8515625" defaultRowHeight="15"/>
  <cols>
    <col min="1" max="1" width="2.140625" style="0" customWidth="1"/>
    <col min="2" max="2" width="12.1406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57421875" style="0"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168" t="s">
        <v>292</v>
      </c>
      <c r="C1" s="168"/>
      <c r="D1" s="168"/>
      <c r="E1" s="168"/>
      <c r="F1" s="168"/>
      <c r="G1" s="1" t="s">
        <v>75</v>
      </c>
      <c r="H1" s="205" t="s">
        <v>76</v>
      </c>
      <c r="I1" s="206"/>
    </row>
    <row r="2" spans="2:9" ht="8.25" customHeight="1" thickBot="1" thickTop="1">
      <c r="B2" s="1"/>
      <c r="C2" s="1"/>
      <c r="G2" s="1"/>
      <c r="I2" s="1"/>
    </row>
    <row r="3" spans="3:24" ht="25.5" customHeight="1">
      <c r="C3" s="5" t="s">
        <v>97</v>
      </c>
      <c r="L3" s="35"/>
      <c r="M3" s="35"/>
      <c r="N3" s="35"/>
      <c r="O3" s="35"/>
      <c r="P3" s="35"/>
      <c r="Q3" s="35"/>
      <c r="R3" s="35"/>
      <c r="S3" s="207" t="s">
        <v>272</v>
      </c>
      <c r="T3" s="208"/>
      <c r="U3" s="208"/>
      <c r="V3" s="208"/>
      <c r="W3" s="208"/>
      <c r="X3" s="209"/>
    </row>
    <row r="4" spans="12:24" ht="6" customHeight="1" thickBot="1">
      <c r="L4" s="35"/>
      <c r="M4" s="35"/>
      <c r="N4" s="35"/>
      <c r="O4" s="35"/>
      <c r="P4" s="35"/>
      <c r="Q4" s="35"/>
      <c r="R4" s="35"/>
      <c r="S4" s="210"/>
      <c r="T4" s="211"/>
      <c r="U4" s="211"/>
      <c r="V4" s="211"/>
      <c r="W4" s="211"/>
      <c r="X4" s="212"/>
    </row>
    <row r="5" spans="3:24" ht="27" customHeight="1">
      <c r="C5" s="31" t="s">
        <v>78</v>
      </c>
      <c r="D5" s="27"/>
      <c r="E5" s="4" t="s">
        <v>83</v>
      </c>
      <c r="G5" s="4" t="s">
        <v>84</v>
      </c>
      <c r="I5" s="4" t="s">
        <v>79</v>
      </c>
      <c r="L5" s="35"/>
      <c r="M5" s="35"/>
      <c r="N5" s="35"/>
      <c r="O5" s="35"/>
      <c r="P5" s="35"/>
      <c r="Q5" s="35"/>
      <c r="R5" s="35"/>
      <c r="S5" s="210"/>
      <c r="T5" s="211"/>
      <c r="U5" s="211"/>
      <c r="V5" s="211"/>
      <c r="W5" s="211"/>
      <c r="X5" s="212"/>
    </row>
    <row r="6" spans="3:24" ht="27" customHeight="1" thickBot="1">
      <c r="C6" s="52">
        <f>COUNTA(E10,E15,E20,E25,E30,E35,E40,E45,E50,E55,E60,E65)</f>
        <v>0</v>
      </c>
      <c r="D6" s="28"/>
      <c r="E6" s="51">
        <f>SUM(K10+K15+K20+K25+K30+K35+K40+K45+K50)</f>
        <v>0</v>
      </c>
      <c r="G6" s="93">
        <f>IF('個人種目申込一覧表'!B4="","",VLOOKUP('個人種目申込一覧表'!B4,O10:P13,2,FALSE))</f>
        <v>1500</v>
      </c>
      <c r="I6" s="11">
        <f>IF(G6="","",C6*G6)</f>
        <v>0</v>
      </c>
      <c r="L6" s="35"/>
      <c r="M6" s="35"/>
      <c r="N6" s="35"/>
      <c r="O6" s="35"/>
      <c r="P6" s="35"/>
      <c r="Q6" s="35"/>
      <c r="R6" s="35"/>
      <c r="S6" s="210"/>
      <c r="T6" s="211"/>
      <c r="U6" s="211"/>
      <c r="V6" s="211"/>
      <c r="W6" s="211"/>
      <c r="X6" s="212"/>
    </row>
    <row r="7" spans="12:24" ht="6" customHeight="1" thickBot="1">
      <c r="L7" s="30"/>
      <c r="M7" s="30"/>
      <c r="N7" s="30"/>
      <c r="O7" s="30"/>
      <c r="P7" s="30"/>
      <c r="Q7" s="30"/>
      <c r="R7" s="30"/>
      <c r="S7" s="210"/>
      <c r="T7" s="211"/>
      <c r="U7" s="211"/>
      <c r="V7" s="211"/>
      <c r="W7" s="211"/>
      <c r="X7" s="212"/>
    </row>
    <row r="8" spans="4:24" ht="36" customHeight="1" thickBot="1">
      <c r="D8" s="20" t="s">
        <v>85</v>
      </c>
      <c r="E8" s="21" t="s">
        <v>77</v>
      </c>
      <c r="F8" s="22" t="s">
        <v>85</v>
      </c>
      <c r="G8" s="21" t="s">
        <v>77</v>
      </c>
      <c r="H8" s="22" t="s">
        <v>85</v>
      </c>
      <c r="I8" s="23" t="s">
        <v>77</v>
      </c>
      <c r="L8" s="30"/>
      <c r="M8" s="30"/>
      <c r="N8" s="30"/>
      <c r="O8" s="30"/>
      <c r="P8" s="30"/>
      <c r="Q8" s="30"/>
      <c r="R8" s="30"/>
      <c r="S8" s="213"/>
      <c r="T8" s="214"/>
      <c r="U8" s="214"/>
      <c r="V8" s="214"/>
      <c r="W8" s="214"/>
      <c r="X8" s="215"/>
    </row>
    <row r="9" spans="1:10" ht="6" customHeight="1" thickBot="1">
      <c r="A9" s="24"/>
      <c r="B9" s="25"/>
      <c r="C9" s="25"/>
      <c r="D9" s="26"/>
      <c r="E9" s="24"/>
      <c r="F9" s="26"/>
      <c r="G9" s="24"/>
      <c r="H9" s="26"/>
      <c r="I9" s="24"/>
      <c r="J9" s="24"/>
    </row>
    <row r="10" spans="2:17" ht="27" customHeight="1">
      <c r="B10" s="43" t="s">
        <v>87</v>
      </c>
      <c r="C10" s="44" t="s">
        <v>88</v>
      </c>
      <c r="D10" s="54"/>
      <c r="E10" s="55"/>
      <c r="F10" s="56"/>
      <c r="G10" s="55"/>
      <c r="H10" s="56"/>
      <c r="I10" s="57"/>
      <c r="K10">
        <f>COUNTA(E10,G10,I10,E12,G12,I12)</f>
        <v>0</v>
      </c>
      <c r="L10" s="1"/>
      <c r="N10" s="1"/>
      <c r="O10" s="121" t="s">
        <v>235</v>
      </c>
      <c r="P10" s="1">
        <v>1500</v>
      </c>
      <c r="Q10" s="1"/>
    </row>
    <row r="11" spans="2:17" ht="27" customHeight="1" thickBot="1">
      <c r="B11" s="103"/>
      <c r="C11" s="104" t="s">
        <v>304</v>
      </c>
      <c r="D11" s="94"/>
      <c r="E11" s="58"/>
      <c r="F11" s="95"/>
      <c r="G11" s="58"/>
      <c r="H11" s="95"/>
      <c r="I11" s="59"/>
      <c r="L11" s="1"/>
      <c r="N11" s="1"/>
      <c r="O11" s="121" t="s">
        <v>226</v>
      </c>
      <c r="P11" s="1">
        <v>1500</v>
      </c>
      <c r="Q11" s="1"/>
    </row>
    <row r="12" spans="2:17" ht="27" customHeight="1">
      <c r="B12" s="45" t="s">
        <v>89</v>
      </c>
      <c r="C12" s="46" t="s">
        <v>86</v>
      </c>
      <c r="D12" s="49"/>
      <c r="E12" s="60"/>
      <c r="F12" s="50"/>
      <c r="G12" s="60"/>
      <c r="H12" s="50"/>
      <c r="I12" s="105"/>
      <c r="L12" s="1"/>
      <c r="N12" s="1"/>
      <c r="O12" s="121" t="s">
        <v>227</v>
      </c>
      <c r="P12" s="1">
        <v>1000</v>
      </c>
      <c r="Q12" s="1"/>
    </row>
    <row r="13" spans="2:18" ht="27" customHeight="1" thickBot="1">
      <c r="B13" s="98"/>
      <c r="C13" s="61"/>
      <c r="D13" s="97"/>
      <c r="E13" s="62"/>
      <c r="F13" s="96"/>
      <c r="G13" s="62"/>
      <c r="H13" s="96"/>
      <c r="I13" s="106"/>
      <c r="L13" s="126" t="s">
        <v>273</v>
      </c>
      <c r="N13" s="53"/>
      <c r="O13" s="126" t="s">
        <v>282</v>
      </c>
      <c r="P13" s="128">
        <v>1000</v>
      </c>
      <c r="R13" s="53"/>
    </row>
    <row r="14" spans="2:12" ht="6" customHeight="1" thickBot="1">
      <c r="B14" s="47"/>
      <c r="C14" s="47"/>
      <c r="D14" s="48"/>
      <c r="E14" s="47"/>
      <c r="L14" t="s">
        <v>280</v>
      </c>
    </row>
    <row r="15" spans="2:18" ht="27" customHeight="1">
      <c r="B15" s="43" t="s">
        <v>87</v>
      </c>
      <c r="C15" s="44" t="s">
        <v>88</v>
      </c>
      <c r="D15" s="54"/>
      <c r="E15" s="55"/>
      <c r="F15" s="56"/>
      <c r="G15" s="55"/>
      <c r="H15" s="56"/>
      <c r="I15" s="57"/>
      <c r="K15">
        <f>COUNTA(E15,G15,I15,E17,G17,I17)</f>
        <v>0</v>
      </c>
      <c r="L15" t="s">
        <v>275</v>
      </c>
      <c r="M15" s="121" t="s">
        <v>238</v>
      </c>
      <c r="N15" s="121" t="s">
        <v>239</v>
      </c>
      <c r="O15" s="121" t="s">
        <v>236</v>
      </c>
      <c r="P15" s="121" t="s">
        <v>237</v>
      </c>
      <c r="Q15" t="s">
        <v>283</v>
      </c>
      <c r="R15" t="s">
        <v>284</v>
      </c>
    </row>
    <row r="16" spans="2:18" ht="27" customHeight="1" thickBot="1">
      <c r="B16" s="103"/>
      <c r="C16" s="104" t="s">
        <v>304</v>
      </c>
      <c r="D16" s="94"/>
      <c r="E16" s="58"/>
      <c r="F16" s="95"/>
      <c r="G16" s="58"/>
      <c r="H16" s="95"/>
      <c r="I16" s="59"/>
      <c r="L16" s="128" t="s">
        <v>276</v>
      </c>
      <c r="M16" t="s">
        <v>295</v>
      </c>
      <c r="N16" t="s">
        <v>295</v>
      </c>
      <c r="O16" t="s">
        <v>295</v>
      </c>
      <c r="P16" t="s">
        <v>295</v>
      </c>
      <c r="Q16" t="s">
        <v>296</v>
      </c>
      <c r="R16" t="s">
        <v>295</v>
      </c>
    </row>
    <row r="17" spans="2:12" ht="27" customHeight="1">
      <c r="B17" s="45" t="s">
        <v>89</v>
      </c>
      <c r="C17" s="46" t="s">
        <v>86</v>
      </c>
      <c r="D17" s="49"/>
      <c r="E17" s="60"/>
      <c r="F17" s="50"/>
      <c r="G17" s="60"/>
      <c r="H17" s="50"/>
      <c r="I17" s="105"/>
      <c r="L17" s="128" t="s">
        <v>277</v>
      </c>
    </row>
    <row r="18" spans="2:21" ht="27" customHeight="1" thickBot="1">
      <c r="B18" s="98"/>
      <c r="C18" s="61"/>
      <c r="D18" s="97"/>
      <c r="E18" s="62"/>
      <c r="F18" s="96"/>
      <c r="G18" s="62"/>
      <c r="H18" s="96"/>
      <c r="I18" s="106"/>
      <c r="L18" s="128" t="s">
        <v>278</v>
      </c>
      <c r="U18" s="32"/>
    </row>
    <row r="19" spans="2:12" ht="6" customHeight="1" thickBot="1">
      <c r="B19" s="47"/>
      <c r="C19" s="47"/>
      <c r="D19" s="48"/>
      <c r="E19" s="47"/>
      <c r="L19" s="128" t="s">
        <v>279</v>
      </c>
    </row>
    <row r="20" spans="2:18" ht="27" customHeight="1">
      <c r="B20" s="43" t="s">
        <v>87</v>
      </c>
      <c r="C20" s="44" t="s">
        <v>88</v>
      </c>
      <c r="D20" s="54"/>
      <c r="E20" s="55"/>
      <c r="F20" s="56"/>
      <c r="G20" s="55"/>
      <c r="H20" s="56"/>
      <c r="I20" s="57"/>
      <c r="K20">
        <f>COUNTA(E20,G20,I20,E22,G22,I22)</f>
        <v>0</v>
      </c>
      <c r="M20">
        <v>1</v>
      </c>
      <c r="N20">
        <v>2</v>
      </c>
      <c r="O20">
        <v>3</v>
      </c>
      <c r="P20">
        <v>4</v>
      </c>
      <c r="Q20" t="s">
        <v>240</v>
      </c>
      <c r="R20" t="s">
        <v>241</v>
      </c>
    </row>
    <row r="21" spans="2:9" ht="27" customHeight="1" thickBot="1">
      <c r="B21" s="103"/>
      <c r="C21" s="104" t="s">
        <v>304</v>
      </c>
      <c r="D21" s="94"/>
      <c r="E21" s="58"/>
      <c r="F21" s="95"/>
      <c r="G21" s="58"/>
      <c r="H21" s="95"/>
      <c r="I21" s="59"/>
    </row>
    <row r="22" spans="2:9" ht="27" customHeight="1">
      <c r="B22" s="45" t="s">
        <v>89</v>
      </c>
      <c r="C22" s="46" t="s">
        <v>86</v>
      </c>
      <c r="D22" s="49"/>
      <c r="E22" s="60"/>
      <c r="F22" s="50"/>
      <c r="G22" s="60"/>
      <c r="H22" s="50"/>
      <c r="I22" s="105"/>
    </row>
    <row r="23" spans="2:9" ht="27.75" customHeight="1" thickBot="1">
      <c r="B23" s="98"/>
      <c r="C23" s="61"/>
      <c r="D23" s="97"/>
      <c r="E23" s="62"/>
      <c r="F23" s="96"/>
      <c r="G23" s="62"/>
      <c r="H23" s="96"/>
      <c r="I23" s="106"/>
    </row>
    <row r="24" spans="2:5" ht="6" customHeight="1" thickBot="1">
      <c r="B24" s="47"/>
      <c r="C24" s="47"/>
      <c r="D24" s="48"/>
      <c r="E24" s="47"/>
    </row>
    <row r="25" spans="2:11" ht="27" customHeight="1">
      <c r="B25" s="43" t="s">
        <v>87</v>
      </c>
      <c r="C25" s="44" t="s">
        <v>88</v>
      </c>
      <c r="D25" s="54"/>
      <c r="E25" s="55"/>
      <c r="F25" s="56"/>
      <c r="G25" s="55"/>
      <c r="H25" s="56"/>
      <c r="I25" s="57"/>
      <c r="K25">
        <f>COUNTA(E25,G25,I25,E27,G27,I27)</f>
        <v>0</v>
      </c>
    </row>
    <row r="26" spans="2:9" ht="27" customHeight="1" thickBot="1">
      <c r="B26" s="103"/>
      <c r="C26" s="104" t="s">
        <v>304</v>
      </c>
      <c r="D26" s="94"/>
      <c r="E26" s="58"/>
      <c r="F26" s="95"/>
      <c r="G26" s="58"/>
      <c r="H26" s="95"/>
      <c r="I26" s="59"/>
    </row>
    <row r="27" spans="2:9" ht="27" customHeight="1">
      <c r="B27" s="45" t="s">
        <v>89</v>
      </c>
      <c r="C27" s="46" t="s">
        <v>86</v>
      </c>
      <c r="D27" s="49"/>
      <c r="E27" s="60"/>
      <c r="F27" s="50"/>
      <c r="G27" s="60"/>
      <c r="H27" s="50"/>
      <c r="I27" s="105"/>
    </row>
    <row r="28" spans="2:9" ht="27.75" customHeight="1" thickBot="1">
      <c r="B28" s="98"/>
      <c r="C28" s="61"/>
      <c r="D28" s="97"/>
      <c r="E28" s="62"/>
      <c r="F28" s="96"/>
      <c r="G28" s="62"/>
      <c r="H28" s="96"/>
      <c r="I28" s="106"/>
    </row>
    <row r="29" spans="2:5" ht="6" customHeight="1" thickBot="1">
      <c r="B29" s="47"/>
      <c r="C29" s="47"/>
      <c r="D29" s="48"/>
      <c r="E29" s="47"/>
    </row>
    <row r="30" spans="2:11" ht="27" customHeight="1">
      <c r="B30" s="43" t="s">
        <v>87</v>
      </c>
      <c r="C30" s="44" t="s">
        <v>88</v>
      </c>
      <c r="D30" s="54"/>
      <c r="E30" s="55"/>
      <c r="F30" s="56"/>
      <c r="G30" s="55"/>
      <c r="H30" s="56"/>
      <c r="I30" s="57"/>
      <c r="K30">
        <f>COUNTA(E30,G30,I30,E32,G32,I32)</f>
        <v>0</v>
      </c>
    </row>
    <row r="31" spans="2:9" ht="27" customHeight="1" thickBot="1">
      <c r="B31" s="103"/>
      <c r="C31" s="104" t="s">
        <v>304</v>
      </c>
      <c r="D31" s="94"/>
      <c r="E31" s="58"/>
      <c r="F31" s="95"/>
      <c r="G31" s="58"/>
      <c r="H31" s="95"/>
      <c r="I31" s="59"/>
    </row>
    <row r="32" spans="2:9" ht="27" customHeight="1">
      <c r="B32" s="45" t="s">
        <v>89</v>
      </c>
      <c r="C32" s="46" t="s">
        <v>86</v>
      </c>
      <c r="D32" s="49"/>
      <c r="E32" s="60"/>
      <c r="F32" s="50"/>
      <c r="G32" s="60"/>
      <c r="H32" s="50"/>
      <c r="I32" s="105"/>
    </row>
    <row r="33" spans="2:9" ht="27.75" customHeight="1" thickBot="1">
      <c r="B33" s="98"/>
      <c r="C33" s="61"/>
      <c r="D33" s="97"/>
      <c r="E33" s="62"/>
      <c r="F33" s="96"/>
      <c r="G33" s="62"/>
      <c r="H33" s="96"/>
      <c r="I33" s="106"/>
    </row>
    <row r="34" spans="2:5" ht="6" customHeight="1" thickBot="1">
      <c r="B34" s="47"/>
      <c r="C34" s="47"/>
      <c r="D34" s="48"/>
      <c r="E34" s="47"/>
    </row>
    <row r="35" spans="2:11" ht="27" customHeight="1">
      <c r="B35" s="43" t="s">
        <v>87</v>
      </c>
      <c r="C35" s="44" t="s">
        <v>88</v>
      </c>
      <c r="D35" s="54"/>
      <c r="E35" s="55"/>
      <c r="F35" s="56"/>
      <c r="G35" s="55"/>
      <c r="H35" s="56"/>
      <c r="I35" s="57"/>
      <c r="K35">
        <f>COUNTA(E35,G35,I35,E37,G37,I37)</f>
        <v>0</v>
      </c>
    </row>
    <row r="36" spans="2:9" ht="27" customHeight="1" thickBot="1">
      <c r="B36" s="103"/>
      <c r="C36" s="104" t="s">
        <v>304</v>
      </c>
      <c r="D36" s="94"/>
      <c r="E36" s="58"/>
      <c r="F36" s="95"/>
      <c r="G36" s="58"/>
      <c r="H36" s="95"/>
      <c r="I36" s="59"/>
    </row>
    <row r="37" spans="2:9" ht="27" customHeight="1">
      <c r="B37" s="45" t="s">
        <v>89</v>
      </c>
      <c r="C37" s="46" t="s">
        <v>86</v>
      </c>
      <c r="D37" s="49"/>
      <c r="E37" s="60"/>
      <c r="F37" s="50"/>
      <c r="G37" s="60"/>
      <c r="H37" s="50"/>
      <c r="I37" s="105"/>
    </row>
    <row r="38" spans="2:9" ht="27.75" customHeight="1" thickBot="1">
      <c r="B38" s="98"/>
      <c r="C38" s="61"/>
      <c r="D38" s="97"/>
      <c r="E38" s="62"/>
      <c r="F38" s="96"/>
      <c r="G38" s="62"/>
      <c r="H38" s="96"/>
      <c r="I38" s="106"/>
    </row>
    <row r="39" spans="2:5" ht="6" customHeight="1" thickBot="1">
      <c r="B39" s="47"/>
      <c r="C39" s="47"/>
      <c r="D39" s="48"/>
      <c r="E39" s="47"/>
    </row>
    <row r="40" spans="2:11" ht="27" customHeight="1">
      <c r="B40" s="43" t="s">
        <v>87</v>
      </c>
      <c r="C40" s="44" t="s">
        <v>88</v>
      </c>
      <c r="D40" s="54"/>
      <c r="E40" s="55"/>
      <c r="F40" s="56"/>
      <c r="G40" s="55"/>
      <c r="H40" s="56"/>
      <c r="I40" s="57"/>
      <c r="K40">
        <f>COUNTA(E40,G40,I40,E42,G42,I42)</f>
        <v>0</v>
      </c>
    </row>
    <row r="41" spans="2:9" ht="27" customHeight="1" thickBot="1">
      <c r="B41" s="103"/>
      <c r="C41" s="104" t="s">
        <v>304</v>
      </c>
      <c r="D41" s="94"/>
      <c r="E41" s="58"/>
      <c r="F41" s="95"/>
      <c r="G41" s="58"/>
      <c r="H41" s="95"/>
      <c r="I41" s="59"/>
    </row>
    <row r="42" spans="2:9" ht="27" customHeight="1">
      <c r="B42" s="45" t="s">
        <v>89</v>
      </c>
      <c r="C42" s="46" t="s">
        <v>86</v>
      </c>
      <c r="D42" s="49"/>
      <c r="E42" s="60"/>
      <c r="F42" s="50"/>
      <c r="G42" s="60"/>
      <c r="H42" s="50"/>
      <c r="I42" s="105"/>
    </row>
    <row r="43" spans="2:9" ht="27.75" customHeight="1" thickBot="1">
      <c r="B43" s="98"/>
      <c r="C43" s="61"/>
      <c r="D43" s="97"/>
      <c r="E43" s="62"/>
      <c r="F43" s="96"/>
      <c r="G43" s="62"/>
      <c r="H43" s="96"/>
      <c r="I43" s="106"/>
    </row>
    <row r="44" spans="2:5" ht="6" customHeight="1" thickBot="1">
      <c r="B44" s="47"/>
      <c r="C44" s="47"/>
      <c r="D44" s="48"/>
      <c r="E44" s="47"/>
    </row>
    <row r="45" spans="2:11" ht="27" customHeight="1">
      <c r="B45" s="43" t="s">
        <v>87</v>
      </c>
      <c r="C45" s="44" t="s">
        <v>88</v>
      </c>
      <c r="D45" s="54"/>
      <c r="E45" s="55"/>
      <c r="F45" s="56"/>
      <c r="G45" s="55"/>
      <c r="H45" s="56"/>
      <c r="I45" s="57"/>
      <c r="K45">
        <f>COUNTA(E45,G45,I45,E47,G47,I47)</f>
        <v>0</v>
      </c>
    </row>
    <row r="46" spans="2:9" ht="27" customHeight="1" thickBot="1">
      <c r="B46" s="103"/>
      <c r="C46" s="104" t="s">
        <v>304</v>
      </c>
      <c r="D46" s="94"/>
      <c r="E46" s="58"/>
      <c r="F46" s="95"/>
      <c r="G46" s="58"/>
      <c r="H46" s="95"/>
      <c r="I46" s="59"/>
    </row>
    <row r="47" spans="2:9" ht="27" customHeight="1">
      <c r="B47" s="45" t="s">
        <v>89</v>
      </c>
      <c r="C47" s="46" t="s">
        <v>86</v>
      </c>
      <c r="D47" s="49"/>
      <c r="E47" s="60"/>
      <c r="F47" s="50"/>
      <c r="G47" s="60"/>
      <c r="H47" s="50"/>
      <c r="I47" s="105"/>
    </row>
    <row r="48" spans="2:9" ht="27.75" customHeight="1" thickBot="1">
      <c r="B48" s="98"/>
      <c r="C48" s="61"/>
      <c r="D48" s="97"/>
      <c r="E48" s="62"/>
      <c r="F48" s="96"/>
      <c r="G48" s="62"/>
      <c r="H48" s="96"/>
      <c r="I48" s="106"/>
    </row>
    <row r="49" spans="2:5" ht="6" customHeight="1" thickBot="1">
      <c r="B49" s="47"/>
      <c r="C49" s="47"/>
      <c r="D49" s="48"/>
      <c r="E49" s="47"/>
    </row>
    <row r="50" spans="2:11" ht="27" customHeight="1">
      <c r="B50" s="43" t="s">
        <v>87</v>
      </c>
      <c r="C50" s="44" t="s">
        <v>88</v>
      </c>
      <c r="D50" s="54"/>
      <c r="E50" s="55"/>
      <c r="F50" s="56"/>
      <c r="G50" s="55"/>
      <c r="H50" s="56"/>
      <c r="I50" s="57"/>
      <c r="K50">
        <f>COUNTA(E50,G50,I50,E52,G52,I52)</f>
        <v>0</v>
      </c>
    </row>
    <row r="51" spans="2:9" ht="27" customHeight="1" thickBot="1">
      <c r="B51" s="103"/>
      <c r="C51" s="104" t="s">
        <v>304</v>
      </c>
      <c r="D51" s="94"/>
      <c r="E51" s="58"/>
      <c r="F51" s="95"/>
      <c r="G51" s="58"/>
      <c r="H51" s="95"/>
      <c r="I51" s="59"/>
    </row>
    <row r="52" spans="2:9" ht="27" customHeight="1">
      <c r="B52" s="45" t="s">
        <v>89</v>
      </c>
      <c r="C52" s="46" t="s">
        <v>86</v>
      </c>
      <c r="D52" s="49"/>
      <c r="E52" s="60"/>
      <c r="F52" s="50"/>
      <c r="G52" s="60"/>
      <c r="H52" s="50"/>
      <c r="I52" s="105"/>
    </row>
    <row r="53" spans="2:9" ht="27.75" customHeight="1" thickBot="1">
      <c r="B53" s="98"/>
      <c r="C53" s="61"/>
      <c r="D53" s="97"/>
      <c r="E53" s="62"/>
      <c r="F53" s="96"/>
      <c r="G53" s="62"/>
      <c r="H53" s="96"/>
      <c r="I53" s="106"/>
    </row>
    <row r="54" spans="2:5" ht="6" customHeight="1" thickBot="1">
      <c r="B54" s="47"/>
      <c r="C54" s="47"/>
      <c r="D54" s="48"/>
      <c r="E54" s="47"/>
    </row>
    <row r="55" spans="2:11" ht="27" customHeight="1">
      <c r="B55" s="43" t="s">
        <v>87</v>
      </c>
      <c r="C55" s="44" t="s">
        <v>88</v>
      </c>
      <c r="D55" s="54"/>
      <c r="E55" s="55"/>
      <c r="F55" s="56"/>
      <c r="G55" s="55"/>
      <c r="H55" s="56"/>
      <c r="I55" s="57"/>
      <c r="K55">
        <f>COUNTA(E55,G55,I55,E57,G57,I57)</f>
        <v>0</v>
      </c>
    </row>
    <row r="56" spans="2:9" ht="27" customHeight="1" thickBot="1">
      <c r="B56" s="103"/>
      <c r="C56" s="104" t="s">
        <v>304</v>
      </c>
      <c r="D56" s="94"/>
      <c r="E56" s="58"/>
      <c r="F56" s="95"/>
      <c r="G56" s="58"/>
      <c r="H56" s="95"/>
      <c r="I56" s="59"/>
    </row>
    <row r="57" spans="2:9" ht="27" customHeight="1">
      <c r="B57" s="45" t="s">
        <v>89</v>
      </c>
      <c r="C57" s="46" t="s">
        <v>86</v>
      </c>
      <c r="D57" s="49"/>
      <c r="E57" s="60"/>
      <c r="F57" s="50"/>
      <c r="G57" s="60"/>
      <c r="H57" s="50"/>
      <c r="I57" s="105"/>
    </row>
    <row r="58" spans="2:9" ht="27.75" customHeight="1" thickBot="1">
      <c r="B58" s="98"/>
      <c r="C58" s="61"/>
      <c r="D58" s="97"/>
      <c r="E58" s="62"/>
      <c r="F58" s="96"/>
      <c r="G58" s="62"/>
      <c r="H58" s="96"/>
      <c r="I58" s="106"/>
    </row>
    <row r="59" spans="2:5" ht="6" customHeight="1" thickBot="1">
      <c r="B59" s="47"/>
      <c r="C59" s="47"/>
      <c r="D59" s="48"/>
      <c r="E59" s="47"/>
    </row>
    <row r="60" spans="2:11" ht="27" customHeight="1">
      <c r="B60" s="43" t="s">
        <v>87</v>
      </c>
      <c r="C60" s="44" t="s">
        <v>88</v>
      </c>
      <c r="D60" s="54"/>
      <c r="E60" s="55"/>
      <c r="F60" s="56"/>
      <c r="G60" s="55"/>
      <c r="H60" s="56"/>
      <c r="I60" s="57"/>
      <c r="K60">
        <f>COUNTA(E60,G60,I60,E62,G62,I62)</f>
        <v>0</v>
      </c>
    </row>
    <row r="61" spans="2:9" ht="27" customHeight="1" thickBot="1">
      <c r="B61" s="103"/>
      <c r="C61" s="104" t="s">
        <v>304</v>
      </c>
      <c r="D61" s="94"/>
      <c r="E61" s="58"/>
      <c r="F61" s="95"/>
      <c r="G61" s="58"/>
      <c r="H61" s="95"/>
      <c r="I61" s="59"/>
    </row>
    <row r="62" spans="2:9" ht="27" customHeight="1">
      <c r="B62" s="45" t="s">
        <v>89</v>
      </c>
      <c r="C62" s="46" t="s">
        <v>86</v>
      </c>
      <c r="D62" s="49"/>
      <c r="E62" s="60"/>
      <c r="F62" s="50"/>
      <c r="G62" s="60"/>
      <c r="H62" s="50"/>
      <c r="I62" s="105"/>
    </row>
    <row r="63" spans="2:9" ht="27.75" customHeight="1" thickBot="1">
      <c r="B63" s="98"/>
      <c r="C63" s="61"/>
      <c r="D63" s="97"/>
      <c r="E63" s="62"/>
      <c r="F63" s="96"/>
      <c r="G63" s="62"/>
      <c r="H63" s="96"/>
      <c r="I63" s="106"/>
    </row>
    <row r="64" spans="2:5" ht="6" customHeight="1" thickBot="1">
      <c r="B64" s="47"/>
      <c r="C64" s="47"/>
      <c r="D64" s="48"/>
      <c r="E64" s="47"/>
    </row>
    <row r="65" spans="2:11" ht="27" customHeight="1">
      <c r="B65" s="43" t="s">
        <v>87</v>
      </c>
      <c r="C65" s="44" t="s">
        <v>88</v>
      </c>
      <c r="D65" s="54"/>
      <c r="E65" s="55"/>
      <c r="F65" s="56"/>
      <c r="G65" s="55"/>
      <c r="H65" s="56"/>
      <c r="I65" s="57"/>
      <c r="K65">
        <f>COUNTA(E65,G65,I65,E67,G67,I67)</f>
        <v>0</v>
      </c>
    </row>
    <row r="66" spans="2:9" ht="27" customHeight="1" thickBot="1">
      <c r="B66" s="103"/>
      <c r="C66" s="104" t="s">
        <v>304</v>
      </c>
      <c r="D66" s="94"/>
      <c r="E66" s="58"/>
      <c r="F66" s="95"/>
      <c r="G66" s="58"/>
      <c r="H66" s="95"/>
      <c r="I66" s="59"/>
    </row>
    <row r="67" spans="2:9" ht="27" customHeight="1">
      <c r="B67" s="45" t="s">
        <v>89</v>
      </c>
      <c r="C67" s="46" t="s">
        <v>86</v>
      </c>
      <c r="D67" s="49"/>
      <c r="E67" s="60"/>
      <c r="F67" s="50"/>
      <c r="G67" s="60"/>
      <c r="H67" s="50"/>
      <c r="I67" s="105"/>
    </row>
    <row r="68" spans="2:9" ht="27.75" customHeight="1" thickBot="1">
      <c r="B68" s="98"/>
      <c r="C68" s="61"/>
      <c r="D68" s="97"/>
      <c r="E68" s="62"/>
      <c r="F68" s="96"/>
      <c r="G68" s="62"/>
      <c r="H68" s="96"/>
      <c r="I68" s="106"/>
    </row>
    <row r="69" ht="21" customHeight="1"/>
    <row r="70" ht="21" customHeight="1"/>
  </sheetData>
  <sheetProtection password="CC6F" sheet="1"/>
  <mergeCells count="3">
    <mergeCell ref="B1:F1"/>
    <mergeCell ref="H1:I1"/>
    <mergeCell ref="S3:X8"/>
  </mergeCells>
  <conditionalFormatting sqref="B21 B31 B36 B41 B46 B51 B56 B61 B66 B26 B11 B1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E68 G68 G66 I66 E66 G63 E63 G61 I61 E61 G58 E58 G56 I56 E56 E53 G53 G51 I51 E51 G28 E28 G26 I26 E26 G23 E23 G21 I21 E21 G18 E18 G16 I16 E16 G48 E48 G46 I46 E46 G43 E43 G41 I41 E41 G38 E38 G36 I36 E36 G13 E13 G11 G33 E33 G31 I31 E31 I11"/>
    <dataValidation type="whole" allowBlank="1" showInputMessage="1" showErrorMessage="1" sqref="C13 C68 C63 C58 C53 C28 C23 C18 C48 C43 C38 C33">
      <formula1>1111</formula1>
      <formula2>999999</formula2>
    </dataValidation>
    <dataValidation type="list" allowBlank="1" showInputMessage="1" showErrorMessage="1" sqref="B26 B66 B61 B56 B51 B31 B21 B11 B46 B41 B36 B16">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formula1>$M$20:$R$20</formula1>
    </dataValidation>
    <dataValidation type="list" allowBlank="1" showInputMessage="1" showErrorMessage="1" sqref="C26 C16 C11 C21 C31 C36 C41 C46 C51 C56 C61 C66">
      <formula1>INDIRECT($B26)</formula1>
    </dataValidation>
    <dataValidation type="list" allowBlank="1" showInputMessage="1" showErrorMessage="1" sqref="B68 B18 B63 B23 B28 B33 B38 B43 B48 B53 B58 B13">
      <formula1>$L$13:$L$19</formula1>
    </dataValidation>
  </dataValidations>
  <printOptions/>
  <pageMargins left="0.7" right="0.7" top="0.53" bottom="3.48"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78" t="s">
        <v>10</v>
      </c>
      <c r="B1" s="79" t="s">
        <v>11</v>
      </c>
      <c r="C1" s="80" t="s">
        <v>12</v>
      </c>
    </row>
    <row r="2" spans="1:3" ht="13.5">
      <c r="A2" s="81" t="s">
        <v>103</v>
      </c>
      <c r="B2" s="82" t="s">
        <v>90</v>
      </c>
      <c r="C2" s="82" t="s">
        <v>104</v>
      </c>
    </row>
    <row r="3" spans="1:3" ht="13.5">
      <c r="A3" s="81" t="s">
        <v>92</v>
      </c>
      <c r="B3" s="82" t="s">
        <v>91</v>
      </c>
      <c r="C3" s="82" t="s">
        <v>105</v>
      </c>
    </row>
    <row r="4" spans="1:3" ht="13.5">
      <c r="A4" s="92" t="s">
        <v>93</v>
      </c>
      <c r="B4" s="82" t="s">
        <v>95</v>
      </c>
      <c r="C4" s="82" t="s">
        <v>94</v>
      </c>
    </row>
    <row r="5" spans="1:3" ht="13.5">
      <c r="A5" s="83" t="s">
        <v>106</v>
      </c>
      <c r="B5" s="84" t="s">
        <v>107</v>
      </c>
      <c r="C5" s="84" t="s">
        <v>108</v>
      </c>
    </row>
    <row r="6" spans="1:3" ht="13.5">
      <c r="A6" s="85">
        <v>200001</v>
      </c>
      <c r="B6" s="86" t="s">
        <v>109</v>
      </c>
      <c r="C6" s="86" t="s">
        <v>110</v>
      </c>
    </row>
    <row r="7" spans="1:3" ht="13.5">
      <c r="A7" s="85">
        <v>200003</v>
      </c>
      <c r="B7" s="86" t="s">
        <v>111</v>
      </c>
      <c r="C7" s="86" t="s">
        <v>112</v>
      </c>
    </row>
    <row r="8" spans="1:3" ht="13.5">
      <c r="A8" s="85">
        <v>200005</v>
      </c>
      <c r="B8" s="86" t="s">
        <v>113</v>
      </c>
      <c r="C8" s="86" t="s">
        <v>114</v>
      </c>
    </row>
    <row r="9" spans="1:3" ht="13.5">
      <c r="A9" s="85">
        <v>200007</v>
      </c>
      <c r="B9" s="86" t="s">
        <v>115</v>
      </c>
      <c r="C9" s="86" t="s">
        <v>116</v>
      </c>
    </row>
    <row r="10" spans="1:3" ht="13.5">
      <c r="A10" s="85">
        <v>200011</v>
      </c>
      <c r="B10" s="86" t="s">
        <v>117</v>
      </c>
      <c r="C10" s="86" t="s">
        <v>118</v>
      </c>
    </row>
    <row r="11" spans="1:3" ht="13.5">
      <c r="A11" s="85">
        <v>200012</v>
      </c>
      <c r="B11" s="87" t="s">
        <v>119</v>
      </c>
      <c r="C11" s="87" t="s">
        <v>120</v>
      </c>
    </row>
    <row r="12" spans="1:3" ht="13.5">
      <c r="A12" s="88" t="s">
        <v>121</v>
      </c>
      <c r="B12" s="84" t="s">
        <v>122</v>
      </c>
      <c r="C12" s="84" t="s">
        <v>123</v>
      </c>
    </row>
    <row r="13" spans="1:3" ht="13.5">
      <c r="A13" s="85">
        <v>200016</v>
      </c>
      <c r="B13" s="86" t="s">
        <v>124</v>
      </c>
      <c r="C13" s="86" t="s">
        <v>125</v>
      </c>
    </row>
    <row r="14" spans="1:3" ht="13.5">
      <c r="A14" s="89">
        <v>200018</v>
      </c>
      <c r="B14" s="90" t="s">
        <v>126</v>
      </c>
      <c r="C14" s="86" t="s">
        <v>127</v>
      </c>
    </row>
    <row r="15" spans="1:3" ht="13.5">
      <c r="A15" s="85">
        <v>200020</v>
      </c>
      <c r="B15" s="86" t="s">
        <v>128</v>
      </c>
      <c r="C15" s="86" t="s">
        <v>129</v>
      </c>
    </row>
    <row r="16" spans="1:3" ht="13.5">
      <c r="A16" s="85">
        <v>200023</v>
      </c>
      <c r="B16" s="86" t="s">
        <v>130</v>
      </c>
      <c r="C16" s="86" t="s">
        <v>131</v>
      </c>
    </row>
    <row r="17" spans="1:3" ht="13.5">
      <c r="A17" s="85">
        <v>200024</v>
      </c>
      <c r="B17" s="86" t="s">
        <v>132</v>
      </c>
      <c r="C17" s="86" t="s">
        <v>133</v>
      </c>
    </row>
    <row r="18" spans="1:3" ht="13.5">
      <c r="A18" s="89">
        <v>200025</v>
      </c>
      <c r="B18" s="90" t="s">
        <v>134</v>
      </c>
      <c r="C18" s="86" t="s">
        <v>135</v>
      </c>
    </row>
    <row r="19" spans="1:3" ht="13.5">
      <c r="A19" s="85">
        <v>200029</v>
      </c>
      <c r="B19" s="86" t="s">
        <v>136</v>
      </c>
      <c r="C19" s="86" t="s">
        <v>137</v>
      </c>
    </row>
    <row r="20" spans="1:3" ht="13.5">
      <c r="A20" s="85">
        <v>200031</v>
      </c>
      <c r="B20" s="86" t="s">
        <v>138</v>
      </c>
      <c r="C20" s="86" t="s">
        <v>139</v>
      </c>
    </row>
    <row r="21" spans="1:3" ht="13.5">
      <c r="A21" s="85">
        <v>200032</v>
      </c>
      <c r="B21" s="86" t="s">
        <v>140</v>
      </c>
      <c r="C21" s="86" t="s">
        <v>141</v>
      </c>
    </row>
    <row r="22" spans="1:3" ht="13.5">
      <c r="A22" s="85">
        <v>200034</v>
      </c>
      <c r="B22" s="86" t="s">
        <v>142</v>
      </c>
      <c r="C22" s="86" t="s">
        <v>143</v>
      </c>
    </row>
    <row r="23" spans="1:3" ht="13.5">
      <c r="A23" s="85">
        <v>200035</v>
      </c>
      <c r="B23" s="86" t="s">
        <v>144</v>
      </c>
      <c r="C23" s="86" t="s">
        <v>145</v>
      </c>
    </row>
    <row r="24" spans="1:3" ht="13.5">
      <c r="A24" s="89">
        <v>200037</v>
      </c>
      <c r="B24" s="90" t="s">
        <v>146</v>
      </c>
      <c r="C24" s="86" t="s">
        <v>147</v>
      </c>
    </row>
    <row r="25" spans="1:3" ht="13.5">
      <c r="A25" s="85">
        <v>200039</v>
      </c>
      <c r="B25" s="86" t="s">
        <v>148</v>
      </c>
      <c r="C25" s="86" t="s">
        <v>149</v>
      </c>
    </row>
    <row r="26" spans="1:3" ht="13.5">
      <c r="A26" s="85">
        <v>200040</v>
      </c>
      <c r="B26" s="86" t="s">
        <v>150</v>
      </c>
      <c r="C26" s="86" t="s">
        <v>151</v>
      </c>
    </row>
    <row r="27" spans="1:3" ht="13.5">
      <c r="A27" s="85">
        <v>200042</v>
      </c>
      <c r="B27" s="86" t="s">
        <v>152</v>
      </c>
      <c r="C27" s="86" t="s">
        <v>153</v>
      </c>
    </row>
    <row r="28" spans="1:3" ht="13.5">
      <c r="A28" s="85">
        <v>200043</v>
      </c>
      <c r="B28" s="86" t="s">
        <v>13</v>
      </c>
      <c r="C28" s="86" t="s">
        <v>14</v>
      </c>
    </row>
    <row r="29" spans="1:3" ht="13.5">
      <c r="A29" s="85">
        <v>200045</v>
      </c>
      <c r="B29" s="86" t="s">
        <v>15</v>
      </c>
      <c r="C29" s="86" t="s">
        <v>16</v>
      </c>
    </row>
    <row r="30" spans="1:3" ht="13.5">
      <c r="A30" s="85">
        <v>200047</v>
      </c>
      <c r="B30" s="86" t="s">
        <v>17</v>
      </c>
      <c r="C30" s="86" t="s">
        <v>18</v>
      </c>
    </row>
    <row r="31" spans="1:3" ht="13.5">
      <c r="A31" s="85">
        <v>200048</v>
      </c>
      <c r="B31" s="86" t="s">
        <v>96</v>
      </c>
      <c r="C31" s="86" t="s">
        <v>19</v>
      </c>
    </row>
    <row r="32" spans="1:3" ht="13.5">
      <c r="A32" s="85">
        <v>200050</v>
      </c>
      <c r="B32" s="86" t="s">
        <v>20</v>
      </c>
      <c r="C32" s="86" t="s">
        <v>21</v>
      </c>
    </row>
    <row r="33" spans="1:3" ht="13.5">
      <c r="A33" s="89">
        <v>200051</v>
      </c>
      <c r="B33" s="90" t="s">
        <v>22</v>
      </c>
      <c r="C33" s="86" t="s">
        <v>23</v>
      </c>
    </row>
    <row r="34" spans="1:3" ht="13.5">
      <c r="A34" s="85" t="s">
        <v>24</v>
      </c>
      <c r="B34" s="86" t="s">
        <v>25</v>
      </c>
      <c r="C34" s="86" t="s">
        <v>26</v>
      </c>
    </row>
    <row r="35" spans="1:3" ht="13.5">
      <c r="A35" s="85">
        <v>200053</v>
      </c>
      <c r="B35" s="86" t="s">
        <v>27</v>
      </c>
      <c r="C35" s="86" t="s">
        <v>28</v>
      </c>
    </row>
    <row r="36" spans="1:3" ht="13.5">
      <c r="A36" s="85">
        <v>200054</v>
      </c>
      <c r="B36" s="86" t="s">
        <v>29</v>
      </c>
      <c r="C36" s="86" t="s">
        <v>30</v>
      </c>
    </row>
    <row r="37" spans="1:3" ht="13.5">
      <c r="A37" s="85">
        <v>200055</v>
      </c>
      <c r="B37" s="86" t="s">
        <v>31</v>
      </c>
      <c r="C37" s="86" t="s">
        <v>32</v>
      </c>
    </row>
    <row r="38" spans="1:3" ht="13.5">
      <c r="A38" s="85">
        <v>200056</v>
      </c>
      <c r="B38" s="86" t="s">
        <v>33</v>
      </c>
      <c r="C38" s="86" t="s">
        <v>34</v>
      </c>
    </row>
    <row r="39" spans="1:3" ht="13.5">
      <c r="A39" s="85">
        <v>200058</v>
      </c>
      <c r="B39" s="86" t="s">
        <v>35</v>
      </c>
      <c r="C39" s="86" t="s">
        <v>36</v>
      </c>
    </row>
    <row r="40" spans="1:3" ht="13.5">
      <c r="A40" s="85">
        <v>200061</v>
      </c>
      <c r="B40" s="86" t="s">
        <v>37</v>
      </c>
      <c r="C40" s="86" t="s">
        <v>38</v>
      </c>
    </row>
    <row r="41" spans="1:3" ht="13.5">
      <c r="A41" s="85">
        <v>200062</v>
      </c>
      <c r="B41" s="86" t="s">
        <v>39</v>
      </c>
      <c r="C41" s="86" t="s">
        <v>40</v>
      </c>
    </row>
    <row r="42" spans="1:3" ht="13.5">
      <c r="A42" s="85">
        <v>200063</v>
      </c>
      <c r="B42" s="86" t="s">
        <v>41</v>
      </c>
      <c r="C42" s="86" t="s">
        <v>42</v>
      </c>
    </row>
    <row r="43" spans="1:3" ht="13.5">
      <c r="A43" s="85">
        <v>200064</v>
      </c>
      <c r="B43" s="86" t="s">
        <v>43</v>
      </c>
      <c r="C43" s="86" t="s">
        <v>43</v>
      </c>
    </row>
    <row r="44" spans="1:3" ht="13.5">
      <c r="A44" s="85">
        <v>200066</v>
      </c>
      <c r="B44" s="86" t="s">
        <v>44</v>
      </c>
      <c r="C44" s="86" t="s">
        <v>45</v>
      </c>
    </row>
    <row r="45" spans="1:3" ht="13.5">
      <c r="A45" s="85">
        <v>200067</v>
      </c>
      <c r="B45" s="86" t="s">
        <v>46</v>
      </c>
      <c r="C45" s="86" t="s">
        <v>47</v>
      </c>
    </row>
    <row r="46" spans="1:3" ht="13.5">
      <c r="A46" s="85" t="s">
        <v>48</v>
      </c>
      <c r="B46" s="86" t="s">
        <v>49</v>
      </c>
      <c r="C46" s="86" t="s">
        <v>50</v>
      </c>
    </row>
    <row r="47" spans="1:3" ht="13.5">
      <c r="A47" s="88" t="s">
        <v>51</v>
      </c>
      <c r="B47" s="84" t="s">
        <v>52</v>
      </c>
      <c r="C47" s="84" t="s">
        <v>53</v>
      </c>
    </row>
    <row r="48" spans="1:3" ht="13.5">
      <c r="A48" s="85">
        <v>200076</v>
      </c>
      <c r="B48" s="86" t="s">
        <v>54</v>
      </c>
      <c r="C48" s="86" t="s">
        <v>55</v>
      </c>
    </row>
    <row r="49" spans="1:3" ht="13.5">
      <c r="A49" s="85">
        <v>200077</v>
      </c>
      <c r="B49" s="86" t="s">
        <v>56</v>
      </c>
      <c r="C49" s="86" t="s">
        <v>57</v>
      </c>
    </row>
    <row r="50" spans="1:3" ht="13.5">
      <c r="A50" s="85">
        <v>200078</v>
      </c>
      <c r="B50" s="86" t="s">
        <v>58</v>
      </c>
      <c r="C50" s="86" t="s">
        <v>59</v>
      </c>
    </row>
    <row r="51" spans="1:3" ht="13.5">
      <c r="A51" s="89">
        <v>200079</v>
      </c>
      <c r="B51" s="90" t="s">
        <v>60</v>
      </c>
      <c r="C51" s="86" t="s">
        <v>61</v>
      </c>
    </row>
    <row r="52" spans="1:3" ht="13.5">
      <c r="A52" s="88" t="s">
        <v>62</v>
      </c>
      <c r="B52" s="84" t="s">
        <v>63</v>
      </c>
      <c r="C52" s="84" t="s">
        <v>169</v>
      </c>
    </row>
    <row r="53" spans="1:3" ht="13.5">
      <c r="A53" s="85">
        <v>200081</v>
      </c>
      <c r="B53" s="86" t="s">
        <v>170</v>
      </c>
      <c r="C53" s="86" t="s">
        <v>171</v>
      </c>
    </row>
    <row r="54" spans="1:3" ht="13.5">
      <c r="A54" s="85">
        <v>200082</v>
      </c>
      <c r="B54" s="86" t="s">
        <v>172</v>
      </c>
      <c r="C54" s="86" t="s">
        <v>18</v>
      </c>
    </row>
    <row r="55" spans="1:3" ht="13.5">
      <c r="A55" s="85">
        <v>200085</v>
      </c>
      <c r="B55" s="86" t="s">
        <v>173</v>
      </c>
      <c r="C55" s="86" t="s">
        <v>174</v>
      </c>
    </row>
    <row r="56" spans="1:3" ht="13.5">
      <c r="A56" s="85">
        <v>200086</v>
      </c>
      <c r="B56" s="86" t="s">
        <v>175</v>
      </c>
      <c r="C56" s="86" t="s">
        <v>176</v>
      </c>
    </row>
    <row r="57" spans="1:3" ht="13.5">
      <c r="A57" s="85">
        <v>200087</v>
      </c>
      <c r="B57" s="86" t="s">
        <v>177</v>
      </c>
      <c r="C57" s="86" t="s">
        <v>178</v>
      </c>
    </row>
    <row r="58" spans="1:3" ht="13.5">
      <c r="A58" s="89">
        <v>200088</v>
      </c>
      <c r="B58" s="90" t="s">
        <v>179</v>
      </c>
      <c r="C58" s="86" t="s">
        <v>180</v>
      </c>
    </row>
    <row r="59" spans="1:3" ht="13.5">
      <c r="A59" s="89">
        <v>200089</v>
      </c>
      <c r="B59" s="90" t="s">
        <v>179</v>
      </c>
      <c r="C59" s="86" t="s">
        <v>181</v>
      </c>
    </row>
    <row r="60" spans="1:3" ht="13.5">
      <c r="A60" s="85">
        <v>200095</v>
      </c>
      <c r="B60" s="86" t="s">
        <v>182</v>
      </c>
      <c r="C60" s="86" t="s">
        <v>183</v>
      </c>
    </row>
    <row r="61" spans="1:3" ht="13.5">
      <c r="A61" s="85">
        <v>200102</v>
      </c>
      <c r="B61" s="86" t="s">
        <v>184</v>
      </c>
      <c r="C61" s="86" t="s">
        <v>185</v>
      </c>
    </row>
    <row r="62" spans="1:3" ht="13.5">
      <c r="A62" s="85">
        <v>200104</v>
      </c>
      <c r="B62" s="86" t="s">
        <v>186</v>
      </c>
      <c r="C62" s="86" t="s">
        <v>187</v>
      </c>
    </row>
    <row r="63" spans="1:3" ht="13.5">
      <c r="A63" s="85">
        <v>200105</v>
      </c>
      <c r="B63" s="86" t="s">
        <v>188</v>
      </c>
      <c r="C63" s="86" t="s">
        <v>189</v>
      </c>
    </row>
    <row r="64" spans="1:3" ht="13.5">
      <c r="A64" s="91" t="s">
        <v>190</v>
      </c>
      <c r="B64" s="87" t="s">
        <v>191</v>
      </c>
      <c r="C64" s="86" t="s">
        <v>192</v>
      </c>
    </row>
    <row r="65" spans="1:3" ht="13.5">
      <c r="A65" s="85">
        <v>200113</v>
      </c>
      <c r="B65" s="86" t="s">
        <v>193</v>
      </c>
      <c r="C65" s="86" t="s">
        <v>194</v>
      </c>
    </row>
    <row r="66" spans="1:3" ht="13.5">
      <c r="A66" s="85">
        <v>200115</v>
      </c>
      <c r="B66" s="86" t="s">
        <v>195</v>
      </c>
      <c r="C66" s="86" t="s">
        <v>196</v>
      </c>
    </row>
    <row r="67" spans="1:3" ht="13.5">
      <c r="A67" s="85">
        <v>200116</v>
      </c>
      <c r="B67" s="86" t="s">
        <v>197</v>
      </c>
      <c r="C67" s="86" t="s">
        <v>197</v>
      </c>
    </row>
    <row r="68" spans="1:3" ht="13.5">
      <c r="A68" s="85">
        <v>200117</v>
      </c>
      <c r="B68" s="86" t="s">
        <v>198</v>
      </c>
      <c r="C68" s="86" t="s">
        <v>194</v>
      </c>
    </row>
    <row r="69" spans="1:3" ht="13.5">
      <c r="A69" s="88"/>
      <c r="B69" s="84" t="s">
        <v>199</v>
      </c>
      <c r="C69" s="84" t="s">
        <v>200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yamanoi</cp:lastModifiedBy>
  <cp:lastPrinted>2009-05-22T15:47:02Z</cp:lastPrinted>
  <dcterms:created xsi:type="dcterms:W3CDTF">2009-03-04T01:02:54Z</dcterms:created>
  <dcterms:modified xsi:type="dcterms:W3CDTF">2017-09-08T04:56:24Z</dcterms:modified>
  <cp:category/>
  <cp:version/>
  <cp:contentType/>
  <cp:contentStatus/>
</cp:coreProperties>
</file>