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codeName="ThisWorkbook" defaultThemeVersion="124226"/>
  <mc:AlternateContent xmlns:mc="http://schemas.openxmlformats.org/markup-compatibility/2006">
    <mc:Choice Requires="x15">
      <x15ac:absPath xmlns:x15ac="http://schemas.microsoft.com/office/spreadsheetml/2010/11/ac" url="F:\17県実業団\"/>
    </mc:Choice>
  </mc:AlternateContent>
  <bookViews>
    <workbookView xWindow="-15" yWindow="5025" windowWidth="19260" windowHeight="5070" activeTab="1"/>
  </bookViews>
  <sheets>
    <sheet name="注意事項" sheetId="6" r:id="rId1"/>
    <sheet name="個人種目申込一覧表" sheetId="1" r:id="rId2"/>
    <sheet name="リレー申込票" sheetId="2" r:id="rId3"/>
  </sheets>
  <definedNames>
    <definedName name="女子">個人種目申込一覧表!$L$13:$L$23</definedName>
    <definedName name="男子">個人種目申込一覧表!$K$13:$K$34</definedName>
  </definedNames>
  <calcPr calcId="171027"/>
</workbook>
</file>

<file path=xl/calcChain.xml><?xml version="1.0" encoding="utf-8"?>
<calcChain xmlns="http://schemas.openxmlformats.org/spreadsheetml/2006/main">
  <c r="M29" i="1" l="1"/>
  <c r="M12" i="1"/>
  <c r="O12" i="1"/>
  <c r="M13" i="1"/>
  <c r="O13" i="1"/>
  <c r="M14" i="1"/>
  <c r="O14" i="1"/>
  <c r="M15" i="1"/>
  <c r="O15" i="1"/>
  <c r="M16" i="1"/>
  <c r="O16" i="1"/>
  <c r="M17" i="1"/>
  <c r="O18" i="1"/>
  <c r="M18" i="1"/>
  <c r="O19" i="1"/>
  <c r="M19" i="1"/>
  <c r="O20" i="1"/>
  <c r="M20" i="1"/>
  <c r="O21" i="1"/>
  <c r="M21" i="1"/>
  <c r="O22" i="1"/>
  <c r="M22" i="1"/>
  <c r="O23" i="1"/>
  <c r="M23" i="1"/>
  <c r="M24" i="1"/>
  <c r="M25" i="1"/>
  <c r="M26" i="1"/>
  <c r="M27" i="1"/>
  <c r="M28" i="1"/>
  <c r="M30" i="1"/>
  <c r="M31" i="1"/>
  <c r="M32" i="1"/>
  <c r="M33" i="1"/>
  <c r="M34" i="1"/>
  <c r="B1" i="2"/>
  <c r="C6" i="2"/>
  <c r="I6" i="2" s="1"/>
  <c r="H9" i="1" s="1"/>
  <c r="A16" i="1"/>
  <c r="C9" i="1" s="1"/>
  <c r="G9" i="1" s="1"/>
  <c r="I9" i="1" s="1"/>
  <c r="K65" i="2"/>
  <c r="K60" i="2"/>
  <c r="K55" i="2"/>
  <c r="A96" i="1"/>
  <c r="A76" i="1"/>
  <c r="A56" i="1"/>
  <c r="A36" i="1"/>
  <c r="A95" i="1"/>
  <c r="A75" i="1"/>
  <c r="A55" i="1"/>
  <c r="A35" i="1"/>
  <c r="A15" i="1"/>
  <c r="B9" i="1" s="1"/>
  <c r="K50" i="2"/>
  <c r="K45" i="2"/>
  <c r="K40" i="2"/>
  <c r="K35" i="2"/>
  <c r="K30" i="2"/>
  <c r="K25" i="2"/>
  <c r="K20" i="2"/>
  <c r="K15" i="2"/>
  <c r="K10" i="2"/>
  <c r="E6" i="2" s="1"/>
</calcChain>
</file>

<file path=xl/sharedStrings.xml><?xml version="1.0" encoding="utf-8"?>
<sst xmlns="http://schemas.openxmlformats.org/spreadsheetml/2006/main" count="174" uniqueCount="121">
  <si>
    <r>
      <t>略称</t>
    </r>
    <r>
      <rPr>
        <sz val="10"/>
        <color indexed="8"/>
        <rFont val="ＭＳ Ｐゴシック"/>
        <family val="3"/>
        <charset val="128"/>
      </rPr>
      <t>（全角7文字以内）</t>
    </r>
    <rPh sb="0" eb="2">
      <t>リャクショウ</t>
    </rPh>
    <rPh sb="3" eb="5">
      <t>ゼンカク</t>
    </rPh>
    <rPh sb="6" eb="8">
      <t>モジ</t>
    </rPh>
    <rPh sb="8" eb="10">
      <t>イナイ</t>
    </rPh>
    <phoneticPr fontId="2"/>
  </si>
  <si>
    <t>申　込
責任者</t>
    <rPh sb="0" eb="1">
      <t>サル</t>
    </rPh>
    <rPh sb="2" eb="3">
      <t>コミ</t>
    </rPh>
    <rPh sb="4" eb="7">
      <t>セキニンシャ</t>
    </rPh>
    <phoneticPr fontId="2"/>
  </si>
  <si>
    <t>氏名</t>
    <rPh sb="0" eb="2">
      <t>シメイ</t>
    </rPh>
    <phoneticPr fontId="2"/>
  </si>
  <si>
    <t>ＴＥＬ</t>
    <phoneticPr fontId="2"/>
  </si>
  <si>
    <t>Ｎｏ．</t>
    <phoneticPr fontId="2"/>
  </si>
  <si>
    <t>性別
/ｸﾗｽ</t>
    <rPh sb="0" eb="2">
      <t>セイベツ</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</si>
  <si>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</si>
  <si>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</si>
  <si>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</si>
  <si>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リレー申込票</t>
    <rPh sb="3" eb="5">
      <t>モウシコミ</t>
    </rPh>
    <rPh sb="5" eb="6">
      <t>ヒョウ</t>
    </rPh>
    <phoneticPr fontId="2"/>
  </si>
  <si>
    <t>長野陸上競技協会　</t>
    <rPh sb="0" eb="2">
      <t>ナガノ</t>
    </rPh>
    <rPh sb="2" eb="4">
      <t>リクジョウ</t>
    </rPh>
    <rPh sb="4" eb="6">
      <t>キョウギ</t>
    </rPh>
    <rPh sb="6" eb="8">
      <t>キョウカイ</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</si>
  <si>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</si>
  <si>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</si>
  <si>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</si>
  <si>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略称ｶﾅ（半角）</t>
    <rPh sb="0" eb="2">
      <t>リャクショウ</t>
    </rPh>
    <rPh sb="5" eb="7">
      <t>ハンカク</t>
    </rPh>
    <phoneticPr fontId="1"/>
  </si>
  <si>
    <t>団体名称</t>
    <rPh sb="0" eb="2">
      <t>ダンタイ</t>
    </rPh>
    <rPh sb="2" eb="4">
      <t>メイショウ</t>
    </rPh>
    <phoneticPr fontId="1"/>
  </si>
  <si>
    <t>参加（のべ）人数</t>
    <rPh sb="0" eb="2">
      <t>サンカ</t>
    </rPh>
    <rPh sb="6" eb="8">
      <t>ニンズウ</t>
    </rPh>
    <phoneticPr fontId="1"/>
  </si>
  <si>
    <t>参加料</t>
    <rPh sb="0" eb="2">
      <t>サンカ</t>
    </rPh>
    <rPh sb="2" eb="3">
      <t>リョウ</t>
    </rPh>
    <phoneticPr fontId="1"/>
  </si>
  <si>
    <t>参考記録</t>
    <rPh sb="0" eb="2">
      <t>サンコウ</t>
    </rPh>
    <rPh sb="2" eb="4">
      <t>キロク</t>
    </rPh>
    <phoneticPr fontId="1"/>
  </si>
  <si>
    <t>性/クラス</t>
    <rPh sb="0" eb="1">
      <t>セイ</t>
    </rPh>
    <phoneticPr fontId="1"/>
  </si>
  <si>
    <t>種　　目</t>
    <rPh sb="0" eb="1">
      <t>シュ</t>
    </rPh>
    <rPh sb="3" eb="4">
      <t>メ</t>
    </rPh>
    <phoneticPr fontId="1"/>
  </si>
  <si>
    <t>チーム枝記号</t>
    <rPh sb="3" eb="4">
      <t>エダ</t>
    </rPh>
    <rPh sb="4" eb="6">
      <t>キゴウ</t>
    </rPh>
    <phoneticPr fontId="1"/>
  </si>
  <si>
    <t>走幅跳</t>
    <rPh sb="0" eb="1">
      <t>ハシ</t>
    </rPh>
    <rPh sb="1" eb="3">
      <t>ハバト</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</si>
  <si>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</si>
  <si>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男子</t>
    <rPh sb="0" eb="2">
      <t>ダンシ</t>
    </rPh>
    <phoneticPr fontId="1"/>
  </si>
  <si>
    <t>女子</t>
    <rPh sb="0" eb="2">
      <t>ジョシ</t>
    </rPh>
    <phoneticPr fontId="1"/>
  </si>
  <si>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</si>
  <si>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</si>
  <si>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</si>
  <si>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</si>
  <si>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リレー種目参加料</t>
    <rPh sb="3" eb="5">
      <t>シュモク</t>
    </rPh>
    <rPh sb="5" eb="7">
      <t>サンカ</t>
    </rPh>
    <rPh sb="7" eb="8">
      <t>リョウ</t>
    </rPh>
    <phoneticPr fontId="2"/>
  </si>
  <si>
    <t>参加料合計</t>
    <rPh sb="0" eb="2">
      <t>サンカ</t>
    </rPh>
    <rPh sb="2" eb="3">
      <t>リョウ</t>
    </rPh>
    <rPh sb="3" eb="5">
      <t>ゴウケイ</t>
    </rPh>
    <phoneticPr fontId="2"/>
  </si>
  <si>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2"/>
  </si>
  <si>
    <t>4×100mR</t>
    <phoneticPr fontId="1"/>
  </si>
  <si>
    <t>(A)</t>
    <phoneticPr fontId="1"/>
  </si>
  <si>
    <t>(B)</t>
    <phoneticPr fontId="1"/>
  </si>
  <si>
    <t>(D)</t>
    <phoneticPr fontId="1"/>
  </si>
  <si>
    <t>(E)</t>
    <phoneticPr fontId="1"/>
  </si>
  <si>
    <t>(F)</t>
    <phoneticPr fontId="1"/>
  </si>
  <si>
    <t>(G)</t>
    <phoneticPr fontId="1"/>
  </si>
  <si>
    <t>ﾅﾝﾊﾞｰ</t>
    <phoneticPr fontId="2"/>
  </si>
  <si>
    <t>400m</t>
  </si>
  <si>
    <t>(Ｃ）</t>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</si>
  <si>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</si>
  <si>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 xml:space="preserve">【大会別特記事項】
</t>
    <rPh sb="1" eb="3">
      <t>タイカイ</t>
    </rPh>
    <rPh sb="3" eb="4">
      <t>ベツ</t>
    </rPh>
    <rPh sb="4" eb="6">
      <t>トッキ</t>
    </rPh>
    <rPh sb="6" eb="8">
      <t>ジコウ</t>
    </rPh>
    <phoneticPr fontId="1"/>
  </si>
  <si>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</si>
  <si>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</si>
  <si>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</si>
  <si>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</si>
  <si>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</si>
  <si>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</si>
  <si>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</si>
  <si>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</si>
  <si>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</si>
  <si>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</si>
  <si>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</si>
  <si>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</si>
  <si>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　変えてください。（例：#4kyoka_entryfile を #4kyoka_長野高 に変更）</t>
    <rPh sb="1" eb="2">
      <t>カ</t>
    </rPh>
    <rPh sb="10" eb="11">
      <t>レイ</t>
    </rPh>
    <rPh sb="40" eb="42">
      <t>ナガノ</t>
    </rPh>
    <rPh sb="42" eb="43">
      <t>タカ</t>
    </rPh>
    <rPh sb="45" eb="47">
      <t>ヘンコウ</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</si>
  <si>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</si>
  <si>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</si>
  <si>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</si>
  <si>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</si>
  <si>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</si>
  <si>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</si>
  <si>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</si>
  <si>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</si>
  <si>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</si>
  <si>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</si>
  <si>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</si>
  <si>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</si>
  <si>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</si>
  <si>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</si>
  <si>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</si>
  <si>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</si>
  <si>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</si>
  <si>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</si>
  <si>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</si>
  <si>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※シートの削除・挿入などはしないでください。</t>
    <rPh sb="5" eb="7">
      <t>サクジョ</t>
    </rPh>
    <rPh sb="8" eb="10">
      <t>ソウニュウ</t>
    </rPh>
    <phoneticPr fontId="6"/>
  </si>
  <si>
    <t>住所/備考</t>
    <rPh sb="0" eb="2">
      <t>ジュウショ</t>
    </rPh>
    <rPh sb="3" eb="5">
      <t>ビコウ</t>
    </rPh>
    <phoneticPr fontId="2"/>
  </si>
  <si>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</si>
  <si>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4×100mR</t>
  </si>
  <si>
    <t>男子</t>
    <rPh sb="0" eb="2">
      <t>ダンシ</t>
    </rPh>
    <phoneticPr fontId="1"/>
  </si>
  <si>
    <t>女子</t>
    <rPh sb="0" eb="2">
      <t>ジョシ</t>
    </rPh>
    <phoneticPr fontId="1"/>
  </si>
  <si>
    <r>
      <t>1</t>
    </r>
    <r>
      <rPr>
        <sz val="11"/>
        <rFont val="ＭＳ Ｐゴシック"/>
        <family val="3"/>
        <charset val="128"/>
      </rPr>
      <t>00m</t>
    </r>
    <phoneticPr fontId="1"/>
  </si>
  <si>
    <r>
      <t>2</t>
    </r>
    <r>
      <rPr>
        <sz val="11"/>
        <rFont val="ＭＳ Ｐゴシック"/>
        <family val="3"/>
        <charset val="128"/>
      </rPr>
      <t>00m</t>
    </r>
    <phoneticPr fontId="1"/>
  </si>
  <si>
    <t>走高跳</t>
    <rPh sb="0" eb="1">
      <t>ハシ</t>
    </rPh>
    <rPh sb="1" eb="3">
      <t>タカト</t>
    </rPh>
    <phoneticPr fontId="1"/>
  </si>
  <si>
    <r>
      <t>1</t>
    </r>
    <r>
      <rPr>
        <sz val="11"/>
        <rFont val="ＭＳ Ｐゴシック"/>
        <family val="3"/>
        <charset val="128"/>
      </rPr>
      <t>500m</t>
    </r>
    <phoneticPr fontId="1"/>
  </si>
  <si>
    <t>長野　陸夫</t>
    <rPh sb="0" eb="2">
      <t>ナガノ</t>
    </rPh>
    <rPh sb="3" eb="4">
      <t>リク</t>
    </rPh>
    <rPh sb="4" eb="5">
      <t>オット</t>
    </rPh>
    <phoneticPr fontId="2"/>
  </si>
  <si>
    <t>ﾅｶﾞﾉ　ﾘｸｵ</t>
    <phoneticPr fontId="2"/>
  </si>
  <si>
    <r>
      <t>4</t>
    </r>
    <r>
      <rPr>
        <sz val="11"/>
        <rFont val="ＭＳ Ｐゴシック"/>
        <family val="3"/>
        <charset val="128"/>
      </rPr>
      <t>00m</t>
    </r>
    <phoneticPr fontId="1"/>
  </si>
  <si>
    <r>
      <t>5</t>
    </r>
    <r>
      <rPr>
        <sz val="11"/>
        <rFont val="ＭＳ Ｐゴシック"/>
        <family val="3"/>
        <charset val="128"/>
      </rPr>
      <t>000m</t>
    </r>
    <phoneticPr fontId="1"/>
  </si>
  <si>
    <r>
      <t>1</t>
    </r>
    <r>
      <rPr>
        <sz val="11"/>
        <rFont val="ＭＳ Ｐゴシック"/>
        <family val="3"/>
        <charset val="128"/>
      </rPr>
      <t>10mH(1.067m)</t>
    </r>
    <phoneticPr fontId="1"/>
  </si>
  <si>
    <r>
      <t>5</t>
    </r>
    <r>
      <rPr>
        <sz val="11"/>
        <rFont val="ＭＳ Ｐゴシック"/>
        <family val="3"/>
        <charset val="128"/>
      </rPr>
      <t>000mW</t>
    </r>
    <phoneticPr fontId="1"/>
  </si>
  <si>
    <t>走幅跳</t>
    <rPh sb="0" eb="3">
      <t>ハシリハバトビ</t>
    </rPh>
    <phoneticPr fontId="1"/>
  </si>
  <si>
    <t>棒高跳</t>
    <rPh sb="0" eb="3">
      <t>ボウタカトビ</t>
    </rPh>
    <phoneticPr fontId="1"/>
  </si>
  <si>
    <t>三段跳</t>
    <rPh sb="0" eb="3">
      <t>サンダントビ</t>
    </rPh>
    <phoneticPr fontId="1"/>
  </si>
  <si>
    <t>円盤投(2.000kg)</t>
    <rPh sb="0" eb="3">
      <t>エンバンナゲ</t>
    </rPh>
    <phoneticPr fontId="1"/>
  </si>
  <si>
    <t>ハンマー投(7.260kg)</t>
    <rPh sb="4" eb="5">
      <t>ナゲ</t>
    </rPh>
    <phoneticPr fontId="1"/>
  </si>
  <si>
    <t>やり投(0.800kg)</t>
    <rPh sb="2" eb="3">
      <t>ナゲ</t>
    </rPh>
    <phoneticPr fontId="1"/>
  </si>
  <si>
    <t>30-39歳100m</t>
    <rPh sb="5" eb="6">
      <t>サイ</t>
    </rPh>
    <phoneticPr fontId="1"/>
  </si>
  <si>
    <t>30-39歳1500m</t>
    <rPh sb="5" eb="6">
      <t>サイ</t>
    </rPh>
    <phoneticPr fontId="1"/>
  </si>
  <si>
    <t>30-39歳走幅跳</t>
    <rPh sb="5" eb="6">
      <t>サイ</t>
    </rPh>
    <rPh sb="6" eb="9">
      <t>ハシリハバトビ</t>
    </rPh>
    <phoneticPr fontId="1"/>
  </si>
  <si>
    <t>30-39歳砲丸投(5.000kg)</t>
    <rPh sb="5" eb="6">
      <t>サイ</t>
    </rPh>
    <rPh sb="6" eb="9">
      <t>ホウガンナゲ</t>
    </rPh>
    <phoneticPr fontId="1"/>
  </si>
  <si>
    <t>40歳以上100m</t>
    <rPh sb="2" eb="3">
      <t>サイ</t>
    </rPh>
    <rPh sb="3" eb="5">
      <t>イジョウ</t>
    </rPh>
    <phoneticPr fontId="1"/>
  </si>
  <si>
    <t>40歳以上2000m</t>
    <rPh sb="2" eb="3">
      <t>サイ</t>
    </rPh>
    <rPh sb="3" eb="5">
      <t>イジョウ</t>
    </rPh>
    <phoneticPr fontId="1"/>
  </si>
  <si>
    <t>40歳以上砲丸投(5.000kg)</t>
    <rPh sb="2" eb="5">
      <t>サイイジョウ</t>
    </rPh>
    <rPh sb="5" eb="8">
      <t>ホウガンナゲ</t>
    </rPh>
    <phoneticPr fontId="1"/>
  </si>
  <si>
    <t>100m</t>
    <phoneticPr fontId="1"/>
  </si>
  <si>
    <t>200m</t>
    <phoneticPr fontId="1"/>
  </si>
  <si>
    <t>800m</t>
    <phoneticPr fontId="1"/>
  </si>
  <si>
    <t>3000m</t>
    <phoneticPr fontId="1"/>
  </si>
  <si>
    <t>走高跳</t>
    <rPh sb="0" eb="3">
      <t>ハシリタカトビ</t>
    </rPh>
    <phoneticPr fontId="1"/>
  </si>
  <si>
    <t>砲丸投(4.000kg)</t>
    <rPh sb="0" eb="3">
      <t>ホウガンナゲ</t>
    </rPh>
    <phoneticPr fontId="1"/>
  </si>
  <si>
    <t>円盤投(1.000kg)</t>
    <rPh sb="0" eb="3">
      <t>エンバンナゲ</t>
    </rPh>
    <phoneticPr fontId="1"/>
  </si>
  <si>
    <t>やり投(0.600kg)</t>
    <rPh sb="2" eb="3">
      <t>ナゲ</t>
    </rPh>
    <phoneticPr fontId="1"/>
  </si>
  <si>
    <t>砲丸投</t>
    <rPh sb="0" eb="3">
      <t>ホウガンナゲ</t>
    </rPh>
    <phoneticPr fontId="1"/>
  </si>
  <si>
    <t>記入しない</t>
    <rPh sb="0" eb="2">
      <t>キニュウ</t>
    </rPh>
    <phoneticPr fontId="1"/>
  </si>
  <si>
    <t>5000mW</t>
  </si>
  <si>
    <t>5000mW</t>
    <phoneticPr fontId="1"/>
  </si>
  <si>
    <t>砲丸投(7.260kg)</t>
    <rPh sb="0" eb="3">
      <t>ホウガンナゲ</t>
    </rPh>
    <phoneticPr fontId="1"/>
  </si>
  <si>
    <r>
      <t xml:space="preserve">【注意事項】
</t>
    </r>
    <r>
      <rPr>
        <b/>
        <sz val="11"/>
        <color rgb="FFFF0000"/>
        <rFont val="ＭＳ Ｐゴシック"/>
        <family val="3"/>
        <charset val="128"/>
        <scheme val="minor"/>
      </rPr>
      <t>〇県陸協登録団体名でなく、所属企業名でエント
　リーすること。（クラブチームでのエントリーはでき
　ない</t>
    </r>
    <r>
      <rPr>
        <sz val="11"/>
        <color theme="1"/>
        <rFont val="ＭＳ Ｐゴシック"/>
        <family val="3"/>
        <charset val="128"/>
        <scheme val="minor"/>
      </rPr>
      <t>）
○１人の出場種目は３種目までとする。
　ただし、リレーは除く。
○</t>
    </r>
    <r>
      <rPr>
        <b/>
        <sz val="11"/>
        <color indexed="8"/>
        <rFont val="ＭＳ Ｐゴシック"/>
        <family val="3"/>
        <charset val="128"/>
      </rPr>
      <t>ナンバーカードは主催者が用意する。</t>
    </r>
    <r>
      <rPr>
        <sz val="11"/>
        <color theme="1"/>
        <rFont val="ＭＳ Ｐゴシック"/>
        <family val="3"/>
        <charset val="128"/>
        <scheme val="minor"/>
      </rPr>
      <t xml:space="preserve">
　EFは未記入。（当日受付で配布）
　※安全ピンは各自用意してください。
○日程を組む関係で、マスターズ大会に参加する競技
　者はその旨データ送信時にコメント送信すること。
　</t>
    </r>
    <r>
      <rPr>
        <b/>
        <sz val="11"/>
        <color indexed="8"/>
        <rFont val="ＭＳ Ｐゴシック"/>
        <family val="3"/>
        <charset val="128"/>
      </rPr>
      <t>（マスターズとの同一種目参加は不可）</t>
    </r>
    <r>
      <rPr>
        <sz val="11"/>
        <color theme="1"/>
        <rFont val="ＭＳ Ｐゴシック"/>
        <family val="3"/>
        <charset val="128"/>
        <scheme val="minor"/>
      </rPr>
      <t xml:space="preserve">
○３０歳以上の種目に参加する選手は一般の他種目
　に出場できるが、</t>
    </r>
    <r>
      <rPr>
        <b/>
        <sz val="11"/>
        <color indexed="8"/>
        <rFont val="ＭＳ Ｐゴシック"/>
        <family val="3"/>
        <charset val="128"/>
      </rPr>
      <t>同一種目には出場できない。</t>
    </r>
    <r>
      <rPr>
        <sz val="11"/>
        <color theme="1"/>
        <rFont val="ＭＳ Ｐゴシック"/>
        <family val="3"/>
        <charset val="128"/>
        <scheme val="minor"/>
      </rPr>
      <t xml:space="preserve">
</t>
    </r>
    <rPh sb="1" eb="3">
      <t>チュウイ</t>
    </rPh>
    <rPh sb="3" eb="5">
      <t>ジコウ</t>
    </rPh>
    <rPh sb="116" eb="119">
      <t>ミキニュウ</t>
    </rPh>
    <phoneticPr fontId="1"/>
  </si>
  <si>
    <t>第45回長野県実業団陸上競技選手権大会兼国体予選会</t>
    <rPh sb="0" eb="1">
      <t>ダイ</t>
    </rPh>
    <rPh sb="3" eb="4">
      <t>カイ</t>
    </rPh>
    <rPh sb="4" eb="7">
      <t>ナガノケン</t>
    </rPh>
    <rPh sb="7" eb="10">
      <t>ジツギョウダン</t>
    </rPh>
    <rPh sb="10" eb="12">
      <t>リクジョウ</t>
    </rPh>
    <rPh sb="12" eb="14">
      <t>キョウギ</t>
    </rPh>
    <rPh sb="14" eb="17">
      <t>センシュケン</t>
    </rPh>
    <rPh sb="17" eb="19">
      <t>タイカイ</t>
    </rPh>
    <rPh sb="19" eb="20">
      <t>カ</t>
    </rPh>
    <rPh sb="20" eb="22">
      <t>コクタイ</t>
    </rPh>
    <rPh sb="22" eb="24">
      <t>ヨセン</t>
    </rPh>
    <rPh sb="24" eb="25">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</si>
</sst>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76" formatCode="&quot;¥&quot;#,##0;[Red]&quot;¥&quot;#,##0"/>
    <numFmt numFmtId="177" formatCode="0_ "/>
    <numFmt numFmtId="178" formatCode="#,##0;[Red]#,##0"/>
  </numFmts>
  <fonts count="1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name val="ＭＳ Ｐゴシック"/>
      <family val="3"/>
      <charset val="128"/>
    </font>
    <font>
      <sz val="11"/>
      <color indexed="8"/>
      <name val="メイリオ"/>
      <family val="3"/>
      <charset val="128"/>
    </font>
    <font>
      <sz val="6"/>
      <name val="ＭＳ Ｐゴシック"/>
      <family val="3"/>
      <charset val="128"/>
    </font>
    <font>
      <sz val="11"/>
      <color indexed="9"/>
      <name val="ＭＳ Ｐゴシック"/>
      <family val="3"/>
      <charset val="128"/>
    </font>
    <font>
      <sz val="10"/>
      <color indexed="8"/>
      <name val="ＭＳ Ｐゴシック"/>
      <family val="3"/>
      <charset val="128"/>
    </font>
    <font>
      <sz val="8"/>
      <color indexed="8"/>
      <name val="ＭＳ Ｐゴシック"/>
      <family val="3"/>
      <charset val="128"/>
    </font>
    <font>
      <b/>
      <sz val="12"/>
      <color indexed="8"/>
      <name val="ＭＳ Ｐゴシック"/>
      <family val="3"/>
      <charset val="128"/>
    </font>
    <font>
      <sz val="11"/>
      <name val="ＭＳ Ｐゴシック"/>
      <family val="3"/>
      <charset val="128"/>
    </font>
    <font>
      <b/>
      <sz val="11"/>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28"/>
      <scheme val="minor"/>
    </font>
  </fonts>
  <fills count="12">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indexed="45"/>
        <bgColor indexed="64"/>
      </patternFill>
    </fill>
    <fill>
      <patternFill patternType="solid">
        <fgColor indexed="13"/>
        <bgColor indexed="64"/>
      </patternFill>
    </fill>
    <fill>
      <patternFill patternType="solid">
        <fgColor indexed="47"/>
        <bgColor indexed="64"/>
      </patternFill>
    </fill>
    <fill>
      <patternFill patternType="solid">
        <fgColor indexed="51"/>
        <bgColor indexed="64"/>
      </patternFill>
    </fill>
    <fill>
      <patternFill patternType="solid">
        <fgColor rgb="FF0033CC"/>
        <bgColor indexed="64"/>
      </patternFill>
    </fill>
    <fill>
      <patternFill patternType="solid">
        <fgColor rgb="FFFF0000"/>
        <bgColor indexed="64"/>
      </patternFill>
    </fill>
    <fill>
      <patternFill patternType="solid">
        <fgColor rgb="FFFFFF00"/>
        <bgColor indexed="64"/>
      </patternFill>
    </fill>
  </fills>
  <borders count="66">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rgb="FF0033CC"/>
      </left>
      <right style="thin">
        <color rgb="FF0033CC"/>
      </right>
      <top style="thin">
        <color rgb="FF0033CC"/>
      </top>
      <bottom style="hair">
        <color rgb="FF0033CC"/>
      </bottom>
      <diagonal/>
    </border>
    <border>
      <left style="thin">
        <color rgb="FFFF0000"/>
      </left>
      <right style="thin">
        <color rgb="FFFF0000"/>
      </right>
      <top style="thin">
        <color rgb="FFFF0000"/>
      </top>
      <bottom style="hair">
        <color rgb="FFFF0000"/>
      </bottom>
      <diagonal/>
    </border>
    <border>
      <left style="thin">
        <color rgb="FF0033CC"/>
      </left>
      <right style="thin">
        <color rgb="FF0033CC"/>
      </right>
      <top style="hair">
        <color rgb="FF0033CC"/>
      </top>
      <bottom style="hair">
        <color rgb="FF0033CC"/>
      </bottom>
      <diagonal/>
    </border>
    <border>
      <left style="thin">
        <color rgb="FF0033CC"/>
      </left>
      <right style="thin">
        <color rgb="FF0033CC"/>
      </right>
      <top style="hair">
        <color rgb="FF0033CC"/>
      </top>
      <bottom style="thin">
        <color rgb="FF0033CC"/>
      </bottom>
      <diagonal/>
    </border>
    <border>
      <left style="thin">
        <color rgb="FFFF0000"/>
      </left>
      <right style="thin">
        <color rgb="FFFF0000"/>
      </right>
      <top style="hair">
        <color rgb="FFFF0000"/>
      </top>
      <bottom style="hair">
        <color rgb="FFFF0000"/>
      </bottom>
      <diagonal/>
    </border>
    <border>
      <left style="thin">
        <color rgb="FFFF0000"/>
      </left>
      <right style="thin">
        <color rgb="FFFF0000"/>
      </right>
      <top style="hair">
        <color rgb="FFFF0000"/>
      </top>
      <bottom style="thin">
        <color rgb="FFFF0000"/>
      </bottom>
      <diagonal/>
    </border>
  </borders>
  <cellStyleXfs count="2">
    <xf numFmtId="0" fontId="0" fillId="0" borderId="0">
      <alignment vertical="center"/>
    </xf>
    <xf numFmtId="0" fontId="13" fillId="0" borderId="0">
      <alignment vertical="center"/>
    </xf>
  </cellStyleXfs>
  <cellXfs count="173">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lignment vertical="center"/>
    </xf>
    <xf numFmtId="0" fontId="7" fillId="0" borderId="0" xfId="0" applyFont="1" applyFill="1">
      <alignment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0" borderId="6" xfId="0" applyNumberFormat="1" applyBorder="1" applyAlignment="1">
      <alignment horizontal="center" vertical="center"/>
    </xf>
    <xf numFmtId="176" fontId="0" fillId="0" borderId="5" xfId="0" applyNumberFormat="1" applyBorder="1" applyAlignment="1">
      <alignment horizontal="center" vertical="center"/>
    </xf>
    <xf numFmtId="0" fontId="0" fillId="0" borderId="7" xfId="0" applyBorder="1">
      <alignment vertical="center"/>
    </xf>
    <xf numFmtId="0" fontId="9" fillId="0" borderId="8" xfId="0" applyFont="1" applyBorder="1" applyAlignment="1">
      <alignment horizontal="center" vertical="center" wrapText="1"/>
    </xf>
    <xf numFmtId="0" fontId="0" fillId="0" borderId="9" xfId="0" applyBorder="1" applyAlignment="1">
      <alignment vertical="center" wrapText="1"/>
    </xf>
    <xf numFmtId="0" fontId="9" fillId="0" borderId="10" xfId="0" applyFont="1" applyBorder="1" applyAlignment="1">
      <alignment horizontal="center" vertical="center" wrapText="1"/>
    </xf>
    <xf numFmtId="0" fontId="0" fillId="0" borderId="11" xfId="0" applyBorder="1" applyAlignment="1">
      <alignment vertical="center" wrapText="1"/>
    </xf>
    <xf numFmtId="0" fontId="0" fillId="0" borderId="0" xfId="0" applyBorder="1">
      <alignment vertical="center"/>
    </xf>
    <xf numFmtId="0" fontId="10" fillId="0" borderId="0" xfId="0" applyFont="1" applyBorder="1" applyAlignment="1">
      <alignment vertical="center"/>
    </xf>
    <xf numFmtId="0" fontId="9"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0" xfId="0" applyFill="1" applyAlignment="1">
      <alignment vertical="top"/>
    </xf>
    <xf numFmtId="0" fontId="0" fillId="0" borderId="3" xfId="0" applyFont="1" applyBorder="1" applyAlignment="1">
      <alignment horizontal="center" vertical="center"/>
    </xf>
    <xf numFmtId="49" fontId="0" fillId="0" borderId="0" xfId="0" applyNumberFormat="1">
      <alignment vertical="center"/>
    </xf>
    <xf numFmtId="0" fontId="0" fillId="0" borderId="0" xfId="0" applyFill="1" applyAlignment="1">
      <alignment vertical="top" wrapText="1"/>
    </xf>
    <xf numFmtId="0" fontId="8" fillId="0" borderId="12" xfId="0" applyFont="1" applyBorder="1" applyAlignment="1">
      <alignment horizontal="center" vertical="center"/>
    </xf>
    <xf numFmtId="0" fontId="8" fillId="0" borderId="2" xfId="0" applyFont="1" applyBorder="1" applyAlignment="1">
      <alignment horizontal="center" vertical="center"/>
    </xf>
    <xf numFmtId="0" fontId="8" fillId="0" borderId="13" xfId="0" applyFont="1" applyBorder="1" applyAlignment="1">
      <alignment horizontal="center" vertical="center"/>
    </xf>
    <xf numFmtId="0" fontId="7" fillId="0" borderId="0" xfId="0" applyFont="1">
      <alignment vertical="center"/>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0" fillId="0" borderId="16" xfId="0" applyFill="1" applyBorder="1" applyAlignment="1">
      <alignment horizontal="center" vertical="center" wrapText="1"/>
    </xf>
    <xf numFmtId="0" fontId="10" fillId="0" borderId="3" xfId="0" applyFont="1" applyFill="1" applyBorder="1" applyAlignment="1">
      <alignment horizontal="center" vertical="center" wrapText="1"/>
    </xf>
    <xf numFmtId="0" fontId="0" fillId="0" borderId="0" xfId="0" applyFill="1">
      <alignment vertical="center"/>
    </xf>
    <xf numFmtId="0" fontId="0" fillId="0" borderId="0" xfId="0" applyFill="1" applyAlignment="1">
      <alignment horizontal="center" vertical="center"/>
    </xf>
    <xf numFmtId="0" fontId="0" fillId="2" borderId="17" xfId="0"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178" fontId="0" fillId="0" borderId="6" xfId="0" applyNumberFormat="1" applyBorder="1" applyAlignment="1">
      <alignment horizontal="center" vertical="center"/>
    </xf>
    <xf numFmtId="177" fontId="0" fillId="0" borderId="6" xfId="0" applyNumberFormat="1" applyBorder="1" applyAlignment="1">
      <alignment horizontal="center" vertical="center"/>
    </xf>
    <xf numFmtId="49" fontId="0" fillId="0" borderId="0" xfId="0" applyNumberFormat="1" applyAlignment="1">
      <alignment horizontal="center" vertical="center"/>
    </xf>
    <xf numFmtId="0" fontId="0" fillId="2" borderId="19" xfId="0" applyFill="1" applyBorder="1" applyAlignment="1" applyProtection="1">
      <alignment horizontal="center" vertical="center"/>
      <protection locked="0"/>
    </xf>
    <xf numFmtId="0" fontId="0" fillId="2" borderId="20" xfId="0" applyFill="1" applyBorder="1" applyProtection="1">
      <alignment vertical="center"/>
      <protection locked="0"/>
    </xf>
    <xf numFmtId="0" fontId="0" fillId="2" borderId="21" xfId="0" applyFill="1" applyBorder="1" applyAlignment="1" applyProtection="1">
      <alignment horizontal="center" vertical="center"/>
      <protection locked="0"/>
    </xf>
    <xf numFmtId="0" fontId="0" fillId="2" borderId="22" xfId="0" applyFill="1" applyBorder="1" applyProtection="1">
      <alignment vertical="center"/>
      <protection locked="0"/>
    </xf>
    <xf numFmtId="0" fontId="0" fillId="2" borderId="23" xfId="0" applyFill="1" applyBorder="1" applyProtection="1">
      <alignment vertical="center"/>
      <protection locked="0"/>
    </xf>
    <xf numFmtId="0" fontId="0" fillId="2" borderId="24" xfId="0" applyFill="1" applyBorder="1" applyProtection="1">
      <alignment vertical="center"/>
      <protection locked="0"/>
    </xf>
    <xf numFmtId="0" fontId="0" fillId="2" borderId="25" xfId="0" applyFill="1" applyBorder="1" applyProtection="1">
      <alignment vertical="center"/>
      <protection locked="0"/>
    </xf>
    <xf numFmtId="0" fontId="8" fillId="2" borderId="6" xfId="0" applyFont="1" applyFill="1" applyBorder="1" applyAlignment="1" applyProtection="1">
      <alignment horizontal="center" vertical="center"/>
      <protection locked="0"/>
    </xf>
    <xf numFmtId="0" fontId="0" fillId="2" borderId="26" xfId="0" applyFill="1" applyBorder="1" applyProtection="1">
      <alignment vertical="center"/>
      <protection locked="0"/>
    </xf>
    <xf numFmtId="0" fontId="0" fillId="2" borderId="27" xfId="0" applyFill="1" applyBorder="1" applyProtection="1">
      <alignment vertical="center"/>
      <protection locked="0"/>
    </xf>
    <xf numFmtId="0" fontId="11" fillId="0" borderId="0" xfId="0" applyFont="1">
      <alignment vertical="center"/>
    </xf>
    <xf numFmtId="0" fontId="0" fillId="2" borderId="7" xfId="0" applyFill="1" applyBorder="1" applyProtection="1">
      <alignment vertical="center"/>
      <protection locked="0"/>
    </xf>
    <xf numFmtId="0" fontId="7" fillId="3" borderId="0" xfId="0" applyFont="1" applyFill="1">
      <alignment vertical="center"/>
    </xf>
    <xf numFmtId="5" fontId="0" fillId="0" borderId="7" xfId="0" applyNumberFormat="1" applyBorder="1" applyAlignment="1">
      <alignment horizontal="center" vertical="center"/>
    </xf>
    <xf numFmtId="5" fontId="0" fillId="0" borderId="4" xfId="0" applyNumberFormat="1" applyBorder="1" applyAlignment="1">
      <alignment horizontal="center" vertical="center"/>
    </xf>
    <xf numFmtId="0" fontId="0" fillId="4" borderId="1" xfId="0" applyFill="1" applyBorder="1">
      <alignment vertical="center"/>
    </xf>
    <xf numFmtId="0" fontId="0" fillId="4" borderId="1" xfId="0" applyFill="1" applyBorder="1" applyAlignment="1" applyProtection="1">
      <alignment horizontal="center" vertical="center"/>
    </xf>
    <xf numFmtId="0" fontId="0" fillId="4" borderId="28" xfId="0" applyFill="1" applyBorder="1" applyAlignment="1" applyProtection="1">
      <alignment horizontal="center" vertical="center"/>
    </xf>
    <xf numFmtId="0" fontId="0" fillId="4" borderId="27" xfId="0" applyFill="1" applyBorder="1">
      <alignment vertical="center"/>
    </xf>
    <xf numFmtId="0" fontId="0" fillId="4" borderId="27" xfId="0" applyFill="1" applyBorder="1" applyAlignment="1" applyProtection="1">
      <alignment horizontal="center" vertical="center"/>
    </xf>
    <xf numFmtId="0" fontId="0" fillId="4" borderId="29" xfId="0" applyFill="1" applyBorder="1" applyAlignment="1" applyProtection="1">
      <alignment horizontal="center" vertical="center"/>
    </xf>
    <xf numFmtId="176" fontId="0" fillId="2" borderId="6" xfId="0" applyNumberFormat="1" applyFill="1" applyBorder="1" applyAlignment="1">
      <alignment horizontal="center" vertical="center"/>
    </xf>
    <xf numFmtId="0" fontId="0" fillId="5" borderId="30" xfId="0" applyFill="1" applyBorder="1" applyAlignment="1" applyProtection="1">
      <alignment horizontal="center" vertical="center"/>
      <protection locked="0"/>
    </xf>
    <xf numFmtId="0" fontId="0" fillId="5" borderId="31" xfId="0" applyFill="1" applyBorder="1" applyAlignment="1" applyProtection="1">
      <alignment horizontal="center" vertical="center"/>
      <protection locked="0"/>
    </xf>
    <xf numFmtId="0" fontId="0" fillId="5" borderId="32" xfId="0" applyFill="1" applyBorder="1" applyAlignment="1" applyProtection="1">
      <alignment horizontal="center" vertical="center"/>
      <protection locked="0"/>
    </xf>
    <xf numFmtId="0" fontId="0" fillId="5" borderId="33" xfId="0" applyFill="1" applyBorder="1" applyAlignment="1" applyProtection="1">
      <alignment horizontal="center" vertical="center"/>
      <protection locked="0"/>
    </xf>
    <xf numFmtId="0" fontId="8" fillId="5" borderId="34" xfId="0" applyFont="1" applyFill="1" applyBorder="1" applyAlignment="1" applyProtection="1">
      <alignment horizontal="center" vertical="center"/>
      <protection locked="0"/>
    </xf>
    <xf numFmtId="0" fontId="5" fillId="6" borderId="0" xfId="0" applyFont="1" applyFill="1" applyAlignment="1">
      <alignment vertical="center"/>
    </xf>
    <xf numFmtId="0" fontId="5" fillId="0" borderId="0" xfId="0" applyFont="1">
      <alignment vertical="center"/>
    </xf>
    <xf numFmtId="0" fontId="5" fillId="0" borderId="0" xfId="0" applyFont="1" applyFill="1" applyAlignment="1">
      <alignment horizontal="left" vertical="center"/>
    </xf>
    <xf numFmtId="0" fontId="5" fillId="0" borderId="0" xfId="0" applyFont="1" applyFill="1" applyAlignment="1">
      <alignment vertical="center"/>
    </xf>
    <xf numFmtId="0" fontId="10" fillId="2" borderId="35" xfId="0" applyFont="1" applyFill="1" applyBorder="1" applyAlignment="1" applyProtection="1">
      <alignment horizontal="center" vertical="center" wrapText="1"/>
      <protection locked="0"/>
    </xf>
    <xf numFmtId="0" fontId="10" fillId="2" borderId="36" xfId="0" applyFont="1" applyFill="1" applyBorder="1" applyAlignment="1" applyProtection="1">
      <alignment horizontal="center" vertical="center" wrapText="1"/>
      <protection locked="0"/>
    </xf>
    <xf numFmtId="0" fontId="0" fillId="2" borderId="29"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37" xfId="0" applyFill="1" applyBorder="1" applyProtection="1">
      <alignment vertical="center"/>
      <protection locked="0"/>
    </xf>
    <xf numFmtId="0" fontId="0" fillId="2" borderId="38" xfId="0" applyFill="1" applyBorder="1" applyProtection="1">
      <alignment vertical="center"/>
      <protection locked="0"/>
    </xf>
    <xf numFmtId="0" fontId="8" fillId="0" borderId="7" xfId="0" applyFont="1" applyBorder="1" applyAlignment="1">
      <alignment horizontal="center" vertical="center"/>
    </xf>
    <xf numFmtId="176" fontId="0" fillId="2" borderId="6" xfId="0" applyNumberFormat="1" applyFill="1" applyBorder="1" applyAlignment="1" applyProtection="1">
      <alignment horizontal="center" vertical="center"/>
      <protection locked="0"/>
    </xf>
    <xf numFmtId="0" fontId="0" fillId="2" borderId="27"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4" fillId="0" borderId="0" xfId="0" applyFont="1">
      <alignment vertical="center"/>
    </xf>
    <xf numFmtId="0" fontId="0" fillId="4" borderId="1" xfId="0" applyFill="1" applyBorder="1" applyAlignment="1">
      <alignment horizontal="center" vertical="center"/>
    </xf>
    <xf numFmtId="0" fontId="0" fillId="4" borderId="27" xfId="0" applyFill="1" applyBorder="1" applyAlignment="1">
      <alignment horizontal="center" vertical="center"/>
    </xf>
    <xf numFmtId="0" fontId="0" fillId="0" borderId="0" xfId="0" applyFill="1" applyBorder="1" applyAlignment="1" applyProtection="1">
      <alignment horizontal="left" vertical="center"/>
    </xf>
    <xf numFmtId="0" fontId="0" fillId="0" borderId="0" xfId="0" applyAlignment="1">
      <alignment vertical="center" shrinkToFit="1"/>
    </xf>
    <xf numFmtId="0" fontId="14" fillId="9" borderId="60" xfId="0" applyFont="1" applyFill="1" applyBorder="1" applyAlignment="1">
      <alignment horizontal="center" vertical="center" shrinkToFit="1"/>
    </xf>
    <xf numFmtId="0" fontId="14" fillId="10" borderId="61" xfId="0" applyFont="1" applyFill="1" applyBorder="1" applyAlignment="1">
      <alignment horizontal="center" vertical="center" shrinkToFit="1"/>
    </xf>
    <xf numFmtId="0" fontId="0" fillId="0" borderId="62" xfId="0"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0" fillId="0" borderId="65" xfId="0" applyBorder="1" applyAlignment="1">
      <alignment horizontal="center" vertical="center" shrinkToFit="1"/>
    </xf>
    <xf numFmtId="0" fontId="0" fillId="0" borderId="0" xfId="0" applyAlignment="1">
      <alignment horizontal="center" vertical="center"/>
    </xf>
    <xf numFmtId="0" fontId="0" fillId="0" borderId="19" xfId="0" applyFill="1" applyBorder="1" applyAlignment="1" applyProtection="1">
      <alignment horizontal="center" vertical="center"/>
    </xf>
    <xf numFmtId="0" fontId="0" fillId="0" borderId="30" xfId="0" applyFill="1" applyBorder="1" applyAlignment="1" applyProtection="1">
      <alignment horizontal="center" vertical="center"/>
    </xf>
    <xf numFmtId="0" fontId="0" fillId="0" borderId="21" xfId="0" applyFill="1" applyBorder="1" applyAlignment="1" applyProtection="1">
      <alignment horizontal="center" vertical="center"/>
    </xf>
    <xf numFmtId="0" fontId="0" fillId="0" borderId="31" xfId="0" applyFill="1" applyBorder="1" applyAlignment="1" applyProtection="1">
      <alignment horizontal="center" vertical="center"/>
    </xf>
    <xf numFmtId="0" fontId="0" fillId="0" borderId="17" xfId="0" applyFill="1" applyBorder="1" applyAlignment="1" applyProtection="1">
      <alignment horizontal="center" vertical="center"/>
    </xf>
    <xf numFmtId="0" fontId="0" fillId="0" borderId="33"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32" xfId="0" applyFill="1" applyBorder="1" applyAlignment="1" applyProtection="1">
      <alignment horizontal="center" vertical="center"/>
    </xf>
    <xf numFmtId="0" fontId="5" fillId="6" borderId="0" xfId="0" applyFont="1" applyFill="1" applyAlignment="1">
      <alignment horizontal="left" vertical="center"/>
    </xf>
    <xf numFmtId="0" fontId="5" fillId="7" borderId="0" xfId="0" applyFont="1" applyFill="1" applyAlignment="1">
      <alignment horizontal="left" vertical="center"/>
    </xf>
    <xf numFmtId="0" fontId="0" fillId="11" borderId="39" xfId="0" applyFill="1" applyBorder="1" applyAlignment="1">
      <alignment horizontal="left" vertical="top" wrapText="1" shrinkToFit="1"/>
    </xf>
    <xf numFmtId="0" fontId="0" fillId="11" borderId="15" xfId="0" applyFill="1" applyBorder="1" applyAlignment="1">
      <alignment horizontal="left" vertical="top" wrapText="1" shrinkToFit="1"/>
    </xf>
    <xf numFmtId="0" fontId="0" fillId="11" borderId="40" xfId="0" applyFill="1" applyBorder="1" applyAlignment="1">
      <alignment horizontal="left" vertical="top" wrapText="1" shrinkToFit="1"/>
    </xf>
    <xf numFmtId="0" fontId="0" fillId="11" borderId="41" xfId="0" applyFill="1" applyBorder="1" applyAlignment="1">
      <alignment horizontal="left" vertical="top" wrapText="1" shrinkToFit="1"/>
    </xf>
    <xf numFmtId="0" fontId="0" fillId="11" borderId="0" xfId="0" applyFill="1" applyBorder="1" applyAlignment="1">
      <alignment horizontal="left" vertical="top" wrapText="1" shrinkToFit="1"/>
    </xf>
    <xf numFmtId="0" fontId="0" fillId="11" borderId="42" xfId="0" applyFill="1" applyBorder="1" applyAlignment="1">
      <alignment horizontal="left" vertical="top" wrapText="1" shrinkToFit="1"/>
    </xf>
    <xf numFmtId="0" fontId="0" fillId="11" borderId="43" xfId="0" applyFill="1" applyBorder="1" applyAlignment="1">
      <alignment horizontal="left" vertical="top" wrapText="1" shrinkToFit="1"/>
    </xf>
    <xf numFmtId="0" fontId="0" fillId="11" borderId="44" xfId="0" applyFill="1" applyBorder="1" applyAlignment="1">
      <alignment horizontal="left" vertical="top" wrapText="1" shrinkToFit="1"/>
    </xf>
    <xf numFmtId="0" fontId="0" fillId="11" borderId="36" xfId="0" applyFill="1" applyBorder="1" applyAlignment="1">
      <alignment horizontal="left" vertical="top" wrapText="1" shrinkToFit="1"/>
    </xf>
    <xf numFmtId="0" fontId="0" fillId="0" borderId="45" xfId="0" applyBorder="1" applyAlignment="1">
      <alignment horizontal="center" vertical="center"/>
    </xf>
    <xf numFmtId="0" fontId="0" fillId="2" borderId="27" xfId="0" applyFill="1" applyBorder="1" applyAlignment="1" applyProtection="1">
      <alignment horizontal="center" vertical="center"/>
      <protection locked="0"/>
    </xf>
    <xf numFmtId="0" fontId="0" fillId="0" borderId="27"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4" xfId="0" applyBorder="1" applyAlignment="1">
      <alignment horizontal="center" vertical="center"/>
    </xf>
    <xf numFmtId="0" fontId="0" fillId="2" borderId="7" xfId="0" applyFill="1" applyBorder="1" applyAlignment="1" applyProtection="1">
      <alignment horizontal="center" vertical="center"/>
      <protection locked="0"/>
    </xf>
    <xf numFmtId="0" fontId="0" fillId="0" borderId="2" xfId="0" applyBorder="1" applyAlignment="1">
      <alignment horizontal="center" vertical="center"/>
    </xf>
    <xf numFmtId="0" fontId="0" fillId="0" borderId="7" xfId="0" applyBorder="1" applyAlignment="1">
      <alignment horizontal="center" vertical="center"/>
    </xf>
    <xf numFmtId="0" fontId="0" fillId="0" borderId="46" xfId="0" applyFill="1" applyBorder="1" applyAlignment="1" applyProtection="1">
      <alignment horizontal="center" vertical="center"/>
    </xf>
    <xf numFmtId="0" fontId="0" fillId="0" borderId="47"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42" xfId="0" applyFill="1" applyBorder="1" applyAlignment="1" applyProtection="1">
      <alignment horizontal="center" vertical="center"/>
    </xf>
    <xf numFmtId="49" fontId="0" fillId="2" borderId="48" xfId="0" applyNumberFormat="1" applyFill="1" applyBorder="1" applyAlignment="1" applyProtection="1">
      <alignment horizontal="center" vertical="center"/>
      <protection locked="0"/>
    </xf>
    <xf numFmtId="49" fontId="0" fillId="2" borderId="49" xfId="0" applyNumberFormat="1" applyFill="1" applyBorder="1" applyAlignment="1" applyProtection="1">
      <alignment horizontal="center" vertical="center"/>
      <protection locked="0"/>
    </xf>
    <xf numFmtId="49" fontId="0" fillId="2" borderId="50" xfId="0" applyNumberFormat="1" applyFill="1" applyBorder="1" applyAlignment="1" applyProtection="1">
      <alignment horizontal="center" vertical="center"/>
      <protection locked="0"/>
    </xf>
    <xf numFmtId="0" fontId="0" fillId="0" borderId="0" xfId="0" applyAlignment="1">
      <alignment horizontal="center"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xf>
    <xf numFmtId="0" fontId="0" fillId="4" borderId="51" xfId="0" applyFill="1" applyBorder="1" applyAlignment="1">
      <alignment horizontal="center" vertical="center"/>
    </xf>
    <xf numFmtId="0" fontId="0" fillId="4" borderId="45" xfId="0" applyFill="1" applyBorder="1" applyAlignment="1">
      <alignment horizontal="center" vertical="center"/>
    </xf>
    <xf numFmtId="0" fontId="0" fillId="8" borderId="52" xfId="0"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4" borderId="1" xfId="0" applyFill="1" applyBorder="1" applyAlignment="1">
      <alignment horizontal="center" vertical="center"/>
    </xf>
    <xf numFmtId="0" fontId="0" fillId="4" borderId="27" xfId="0" applyFill="1" applyBorder="1" applyAlignment="1">
      <alignment horizontal="center" vertical="center"/>
    </xf>
    <xf numFmtId="0" fontId="15" fillId="0" borderId="1" xfId="0" applyFont="1" applyFill="1" applyBorder="1" applyAlignment="1">
      <alignment horizontal="center" vertical="center"/>
    </xf>
    <xf numFmtId="0" fontId="15" fillId="0" borderId="27" xfId="0" applyFont="1" applyFill="1"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center" vertical="center" wrapText="1"/>
    </xf>
    <xf numFmtId="0" fontId="0" fillId="0" borderId="55" xfId="0"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51" xfId="0" applyBorder="1" applyAlignment="1">
      <alignment horizontal="center" vertical="center" wrapText="1"/>
    </xf>
    <xf numFmtId="49" fontId="0" fillId="2" borderId="48" xfId="0" applyNumberFormat="1" applyFill="1" applyBorder="1" applyAlignment="1" applyProtection="1">
      <alignment horizontal="left" vertical="center"/>
      <protection locked="0"/>
    </xf>
    <xf numFmtId="49" fontId="0" fillId="2" borderId="56" xfId="0" applyNumberFormat="1" applyFill="1" applyBorder="1" applyAlignment="1" applyProtection="1">
      <alignment horizontal="left" vertical="center"/>
      <protection locked="0"/>
    </xf>
    <xf numFmtId="49" fontId="0" fillId="0" borderId="44" xfId="0" applyNumberFormat="1" applyFill="1" applyBorder="1" applyAlignment="1" applyProtection="1">
      <alignment horizontal="center" vertical="center"/>
    </xf>
    <xf numFmtId="49" fontId="0" fillId="0" borderId="36" xfId="0" applyNumberFormat="1" applyFill="1" applyBorder="1" applyAlignment="1" applyProtection="1">
      <alignment horizontal="center" vertical="center"/>
    </xf>
    <xf numFmtId="49" fontId="0" fillId="2" borderId="56" xfId="0" applyNumberFormat="1" applyFill="1" applyBorder="1" applyAlignment="1" applyProtection="1">
      <alignment horizontal="center" vertical="center"/>
      <protection locked="0"/>
    </xf>
    <xf numFmtId="0" fontId="0" fillId="0" borderId="57" xfId="0" applyFill="1" applyBorder="1" applyAlignment="1" applyProtection="1">
      <alignment horizontal="center" vertical="center"/>
    </xf>
    <xf numFmtId="0" fontId="0" fillId="0" borderId="58" xfId="0" applyFill="1" applyBorder="1" applyAlignment="1" applyProtection="1">
      <alignment horizontal="center" vertical="center"/>
    </xf>
    <xf numFmtId="0" fontId="0" fillId="0" borderId="13" xfId="0" applyBorder="1" applyAlignment="1">
      <alignment horizontal="center" vertical="center"/>
    </xf>
    <xf numFmtId="0" fontId="0" fillId="0" borderId="7" xfId="0" applyFill="1" applyBorder="1" applyAlignment="1">
      <alignment horizontal="center" vertical="center" wrapText="1"/>
    </xf>
    <xf numFmtId="0" fontId="0" fillId="0" borderId="7" xfId="0" applyFont="1" applyFill="1" applyBorder="1" applyAlignment="1">
      <alignment horizontal="center" vertical="center"/>
    </xf>
    <xf numFmtId="0" fontId="0" fillId="0" borderId="5" xfId="0" applyFont="1" applyFill="1" applyBorder="1" applyAlignment="1">
      <alignment horizontal="center" vertical="center"/>
    </xf>
    <xf numFmtId="49" fontId="0" fillId="2" borderId="59" xfId="0" applyNumberFormat="1" applyFill="1" applyBorder="1" applyAlignment="1" applyProtection="1">
      <alignment horizontal="left" vertical="center"/>
      <protection locked="0"/>
    </xf>
    <xf numFmtId="49" fontId="0" fillId="2" borderId="49" xfId="0" applyNumberFormat="1" applyFill="1" applyBorder="1" applyAlignment="1" applyProtection="1">
      <alignment horizontal="left" vertical="center"/>
      <protection locked="0"/>
    </xf>
    <xf numFmtId="49" fontId="0" fillId="2" borderId="50" xfId="0" applyNumberFormat="1" applyFill="1" applyBorder="1" applyAlignment="1" applyProtection="1">
      <alignment horizontal="left" vertical="center"/>
      <protection locked="0"/>
    </xf>
    <xf numFmtId="49" fontId="0" fillId="2" borderId="7" xfId="0" applyNumberFormat="1" applyFill="1" applyBorder="1" applyAlignment="1" applyProtection="1">
      <alignment horizontal="left" vertical="center"/>
      <protection locked="0"/>
    </xf>
    <xf numFmtId="49" fontId="0" fillId="2" borderId="5" xfId="0" applyNumberFormat="1" applyFill="1" applyBorder="1" applyAlignment="1" applyProtection="1">
      <alignment horizontal="left" vertical="center"/>
      <protection locked="0"/>
    </xf>
    <xf numFmtId="0" fontId="0" fillId="0" borderId="0" xfId="0" applyAlignment="1">
      <alignment horizontal="right" vertical="center"/>
    </xf>
    <xf numFmtId="0" fontId="0" fillId="0" borderId="0" xfId="0" applyFont="1" applyAlignment="1">
      <alignment horizontal="right" vertical="center"/>
    </xf>
    <xf numFmtId="0" fontId="10" fillId="0" borderId="39"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41"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42" xfId="0" applyFont="1" applyFill="1" applyBorder="1" applyAlignment="1">
      <alignment horizontal="left" vertical="top" wrapText="1"/>
    </xf>
    <xf numFmtId="0" fontId="10" fillId="0" borderId="43" xfId="0" applyFont="1" applyFill="1" applyBorder="1" applyAlignment="1">
      <alignment horizontal="left" vertical="top" wrapText="1"/>
    </xf>
    <xf numFmtId="0" fontId="10" fillId="0" borderId="44" xfId="0" applyFont="1" applyFill="1" applyBorder="1" applyAlignment="1">
      <alignment horizontal="left" vertical="top" wrapText="1"/>
    </xf>
    <xf numFmtId="0" fontId="10" fillId="0" borderId="36" xfId="0" applyFont="1" applyFill="1" applyBorder="1" applyAlignment="1">
      <alignment horizontal="left" vertical="top" wrapText="1"/>
    </xf>
  </cellXfs>
  <cellStyles count="2">
    <cellStyle name="標準" xfId="0" builtinId="0"/>
    <cellStyle name="標準 2" xfId="1"/>
  </cellStyles>
  <dxfs count="11">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G35"/>
  <sheetViews>
    <sheetView zoomScaleNormal="100" workbookViewId="0">
      <selection activeCell="D14" sqref="D14"/>
    </sheetView>
  </sheetViews>
  <sheetFormatPr defaultRowHeight="18.75" x14ac:dyDescent="0.15"/>
  <cols>
    <col min="1" max="1" width="3.875" style="70" customWidth="1"/>
    <col min="2" max="3" width="4.375" style="70" customWidth="1"/>
    <col min="4" max="4" width="97.75" style="70" customWidth="1"/>
    <col min="5" max="6" width="4.375" style="70" customWidth="1"/>
    <col min="7" max="16384" width="9" style="70"/>
  </cols>
  <sheetData>
    <row r="2" spans="2:7" x14ac:dyDescent="0.15">
      <c r="B2" s="103" t="s">
        <v>45</v>
      </c>
      <c r="C2" s="103"/>
      <c r="D2" s="103"/>
      <c r="E2" s="103"/>
      <c r="F2" s="69"/>
    </row>
    <row r="3" spans="2:7" x14ac:dyDescent="0.15">
      <c r="B3" s="71"/>
      <c r="C3" s="71"/>
      <c r="D3" s="71"/>
      <c r="E3" s="71"/>
      <c r="F3" s="71"/>
    </row>
    <row r="4" spans="2:7" x14ac:dyDescent="0.15">
      <c r="C4" s="104" t="s">
        <v>46</v>
      </c>
      <c r="D4" s="104"/>
      <c r="E4" s="104"/>
      <c r="F4" s="72"/>
      <c r="G4" s="72"/>
    </row>
    <row r="5" spans="2:7" x14ac:dyDescent="0.15">
      <c r="D5" s="70" t="s">
        <v>47</v>
      </c>
    </row>
    <row r="6" spans="2:7" x14ac:dyDescent="0.15">
      <c r="D6" s="70" t="s">
        <v>48</v>
      </c>
    </row>
    <row r="7" spans="2:7" x14ac:dyDescent="0.15">
      <c r="D7" s="70" t="s">
        <v>49</v>
      </c>
    </row>
    <row r="8" spans="2:7" x14ac:dyDescent="0.15">
      <c r="C8" s="104" t="s">
        <v>50</v>
      </c>
      <c r="D8" s="104"/>
      <c r="E8" s="104"/>
      <c r="F8" s="72"/>
      <c r="G8" s="72"/>
    </row>
    <row r="9" spans="2:7" x14ac:dyDescent="0.15">
      <c r="D9" s="70" t="s">
        <v>79</v>
      </c>
    </row>
    <row r="10" spans="2:7" x14ac:dyDescent="0.15">
      <c r="D10" s="70" t="s">
        <v>51</v>
      </c>
    </row>
    <row r="11" spans="2:7" x14ac:dyDescent="0.15">
      <c r="D11" s="70" t="s">
        <v>52</v>
      </c>
    </row>
    <row r="12" spans="2:7" x14ac:dyDescent="0.15">
      <c r="D12" s="70" t="s">
        <v>53</v>
      </c>
    </row>
    <row r="13" spans="2:7" x14ac:dyDescent="0.15">
      <c r="D13" s="70" t="s">
        <v>54</v>
      </c>
    </row>
    <row r="14" spans="2:7" x14ac:dyDescent="0.15">
      <c r="D14" s="70" t="s">
        <v>55</v>
      </c>
    </row>
    <row r="15" spans="2:7" x14ac:dyDescent="0.15">
      <c r="D15" s="70" t="s">
        <v>56</v>
      </c>
    </row>
    <row r="16" spans="2:7" x14ac:dyDescent="0.15">
      <c r="D16" s="70" t="s">
        <v>57</v>
      </c>
    </row>
    <row r="17" spans="3:7" x14ac:dyDescent="0.15">
      <c r="D17" s="70" t="s">
        <v>77</v>
      </c>
    </row>
    <row r="18" spans="3:7" x14ac:dyDescent="0.15">
      <c r="C18" s="104" t="s">
        <v>58</v>
      </c>
      <c r="D18" s="104"/>
      <c r="E18" s="104"/>
      <c r="F18" s="72"/>
      <c r="G18" s="72"/>
    </row>
    <row r="19" spans="3:7" x14ac:dyDescent="0.15">
      <c r="D19" s="70" t="s">
        <v>59</v>
      </c>
    </row>
    <row r="20" spans="3:7" x14ac:dyDescent="0.15">
      <c r="D20" s="70" t="s">
        <v>60</v>
      </c>
    </row>
    <row r="21" spans="3:7" x14ac:dyDescent="0.15">
      <c r="D21" s="70" t="s">
        <v>61</v>
      </c>
    </row>
    <row r="22" spans="3:7" x14ac:dyDescent="0.15">
      <c r="D22" s="70" t="s">
        <v>62</v>
      </c>
    </row>
    <row r="23" spans="3:7" x14ac:dyDescent="0.15">
      <c r="D23" s="70" t="s">
        <v>63</v>
      </c>
    </row>
    <row r="24" spans="3:7" x14ac:dyDescent="0.15">
      <c r="C24" s="70" t="s">
        <v>64</v>
      </c>
      <c r="D24" s="70" t="s">
        <v>65</v>
      </c>
    </row>
    <row r="25" spans="3:7" x14ac:dyDescent="0.15">
      <c r="D25" s="70" t="s">
        <v>66</v>
      </c>
    </row>
    <row r="26" spans="3:7" x14ac:dyDescent="0.15">
      <c r="D26" s="70" t="s">
        <v>67</v>
      </c>
    </row>
    <row r="27" spans="3:7" x14ac:dyDescent="0.15">
      <c r="D27" s="70" t="s">
        <v>68</v>
      </c>
    </row>
    <row r="28" spans="3:7" x14ac:dyDescent="0.15">
      <c r="D28" s="70" t="s">
        <v>69</v>
      </c>
    </row>
    <row r="29" spans="3:7" x14ac:dyDescent="0.15">
      <c r="D29" s="70" t="s">
        <v>70</v>
      </c>
    </row>
    <row r="30" spans="3:7" x14ac:dyDescent="0.15">
      <c r="D30" s="70" t="s">
        <v>71</v>
      </c>
    </row>
    <row r="31" spans="3:7" x14ac:dyDescent="0.15">
      <c r="D31" s="70" t="s">
        <v>72</v>
      </c>
    </row>
    <row r="32" spans="3:7" x14ac:dyDescent="0.15">
      <c r="D32" s="70" t="s">
        <v>73</v>
      </c>
    </row>
    <row r="33" spans="4:4" x14ac:dyDescent="0.15">
      <c r="D33" s="70" t="s">
        <v>74</v>
      </c>
    </row>
    <row r="34" spans="4:4" x14ac:dyDescent="0.15">
      <c r="D34" s="70" t="s">
        <v>75</v>
      </c>
    </row>
    <row r="35" spans="4:4" x14ac:dyDescent="0.15">
      <c r="D35" s="70" t="s">
        <v>76</v>
      </c>
    </row>
  </sheetData>
  <mergeCells count="4">
    <mergeCell ref="B2:E2"/>
    <mergeCell ref="C4:E4"/>
    <mergeCell ref="C8:E8"/>
    <mergeCell ref="C18:E18"/>
  </mergeCells>
  <phoneticPr fontId="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P117"/>
  <sheetViews>
    <sheetView tabSelected="1" zoomScaleNormal="100" workbookViewId="0">
      <selection activeCell="B3" sqref="B3:C3"/>
    </sheetView>
  </sheetViews>
  <sheetFormatPr defaultRowHeight="13.5" x14ac:dyDescent="0.15"/>
  <cols>
    <col min="1" max="1" width="3.25" customWidth="1"/>
    <col min="2" max="2" width="7.5" style="1" customWidth="1"/>
    <col min="3" max="3" width="8.625" style="1" customWidth="1"/>
    <col min="4" max="4" width="10" customWidth="1"/>
    <col min="5" max="5" width="16.875" customWidth="1"/>
    <col min="6" max="6" width="9.5" style="1" customWidth="1"/>
    <col min="7" max="9" width="13.875" style="1" customWidth="1"/>
    <col min="10" max="10" width="3.25" customWidth="1"/>
    <col min="11" max="11" width="18.75" hidden="1" customWidth="1"/>
    <col min="12" max="12" width="13.625" hidden="1" customWidth="1"/>
    <col min="13" max="13" width="17.25" style="87" customWidth="1"/>
    <col min="14" max="14" width="1.375" style="87" customWidth="1"/>
    <col min="15" max="15" width="17.25" style="87" customWidth="1"/>
  </cols>
  <sheetData>
    <row r="1" spans="1:16" ht="25.5" customHeight="1" thickBot="1" x14ac:dyDescent="0.2">
      <c r="B1" s="134" t="s">
        <v>120</v>
      </c>
      <c r="C1" s="134"/>
      <c r="D1" s="134"/>
      <c r="E1" s="134"/>
      <c r="F1" s="134"/>
      <c r="G1" s="129" t="s">
        <v>32</v>
      </c>
      <c r="H1" s="129"/>
      <c r="I1" s="129"/>
    </row>
    <row r="2" spans="1:16" ht="6.75" customHeight="1" thickTop="1" thickBot="1" x14ac:dyDescent="0.2">
      <c r="M2" s="105" t="s">
        <v>119</v>
      </c>
      <c r="N2" s="106"/>
      <c r="O2" s="106"/>
      <c r="P2" s="107"/>
    </row>
    <row r="3" spans="1:16" ht="27" customHeight="1" x14ac:dyDescent="0.15">
      <c r="B3" s="124"/>
      <c r="C3" s="125"/>
      <c r="D3" s="122" t="s">
        <v>15</v>
      </c>
      <c r="E3" s="122"/>
      <c r="F3" s="135" t="s">
        <v>0</v>
      </c>
      <c r="G3" s="136"/>
      <c r="H3" s="122" t="s">
        <v>14</v>
      </c>
      <c r="I3" s="123"/>
      <c r="M3" s="108"/>
      <c r="N3" s="109"/>
      <c r="O3" s="109"/>
      <c r="P3" s="110"/>
    </row>
    <row r="4" spans="1:16" ht="27" customHeight="1" thickBot="1" x14ac:dyDescent="0.2">
      <c r="B4" s="148"/>
      <c r="C4" s="149"/>
      <c r="D4" s="127"/>
      <c r="E4" s="150"/>
      <c r="F4" s="126"/>
      <c r="G4" s="127"/>
      <c r="H4" s="126"/>
      <c r="I4" s="128"/>
      <c r="M4" s="108"/>
      <c r="N4" s="109"/>
      <c r="O4" s="109"/>
      <c r="P4" s="110"/>
    </row>
    <row r="5" spans="1:16" ht="27" customHeight="1" x14ac:dyDescent="0.15">
      <c r="B5" s="145" t="s">
        <v>1</v>
      </c>
      <c r="C5" s="2" t="s">
        <v>2</v>
      </c>
      <c r="D5" s="146"/>
      <c r="E5" s="147"/>
      <c r="F5" s="2" t="s">
        <v>3</v>
      </c>
      <c r="G5" s="157"/>
      <c r="H5" s="158"/>
      <c r="I5" s="159"/>
      <c r="M5" s="108"/>
      <c r="N5" s="109"/>
      <c r="O5" s="109"/>
      <c r="P5" s="110"/>
    </row>
    <row r="6" spans="1:16" ht="27" customHeight="1" thickBot="1" x14ac:dyDescent="0.2">
      <c r="B6" s="118"/>
      <c r="C6" s="79" t="s">
        <v>78</v>
      </c>
      <c r="D6" s="160"/>
      <c r="E6" s="160"/>
      <c r="F6" s="160"/>
      <c r="G6" s="160"/>
      <c r="H6" s="160"/>
      <c r="I6" s="161"/>
      <c r="M6" s="108"/>
      <c r="N6" s="109"/>
      <c r="O6" s="109"/>
      <c r="P6" s="110"/>
    </row>
    <row r="7" spans="1:16" ht="27" customHeight="1" thickBot="1" x14ac:dyDescent="0.2">
      <c r="B7" s="5" t="s">
        <v>23</v>
      </c>
      <c r="C7" s="6"/>
      <c r="D7" s="7"/>
      <c r="E7" s="7"/>
      <c r="F7" s="6"/>
      <c r="G7" s="5"/>
      <c r="H7" s="6"/>
      <c r="M7" s="108"/>
      <c r="N7" s="109"/>
      <c r="O7" s="109"/>
      <c r="P7" s="110"/>
    </row>
    <row r="8" spans="1:16" ht="27" customHeight="1" x14ac:dyDescent="0.15">
      <c r="B8" s="130" t="s">
        <v>28</v>
      </c>
      <c r="C8" s="131"/>
      <c r="D8" s="8"/>
      <c r="E8" s="4" t="s">
        <v>8</v>
      </c>
      <c r="G8" s="27" t="s">
        <v>29</v>
      </c>
      <c r="H8" s="28" t="s">
        <v>30</v>
      </c>
      <c r="I8" s="29" t="s">
        <v>31</v>
      </c>
      <c r="K8" s="52"/>
      <c r="M8" s="108"/>
      <c r="N8" s="109"/>
      <c r="O8" s="109"/>
      <c r="P8" s="110"/>
    </row>
    <row r="9" spans="1:16" ht="27" customHeight="1" thickBot="1" x14ac:dyDescent="0.2">
      <c r="B9" s="9">
        <f>SUM(A15+A35+A55+A75+A95)</f>
        <v>0</v>
      </c>
      <c r="C9" s="10">
        <f>SUM(A16+A36+A56+A76+A96)</f>
        <v>0</v>
      </c>
      <c r="D9" s="8"/>
      <c r="E9" s="80">
        <v>1500</v>
      </c>
      <c r="G9" s="56">
        <f>C9*E9</f>
        <v>0</v>
      </c>
      <c r="H9" s="55">
        <f>リレー申込票!I6</f>
        <v>0</v>
      </c>
      <c r="I9" s="12">
        <f>SUM(G9+H9)</f>
        <v>0</v>
      </c>
      <c r="K9" s="52"/>
      <c r="M9" s="108"/>
      <c r="N9" s="109"/>
      <c r="O9" s="109"/>
      <c r="P9" s="110"/>
    </row>
    <row r="10" spans="1:16" ht="6.75" customHeight="1" thickBot="1" x14ac:dyDescent="0.2">
      <c r="B10" s="5"/>
      <c r="G10" s="5"/>
      <c r="K10" s="52"/>
      <c r="M10" s="111"/>
      <c r="N10" s="112"/>
      <c r="O10" s="112"/>
      <c r="P10" s="113"/>
    </row>
    <row r="11" spans="1:16" ht="26.25" customHeight="1" x14ac:dyDescent="0.15">
      <c r="B11" s="141" t="s">
        <v>4</v>
      </c>
      <c r="C11" s="142" t="s">
        <v>5</v>
      </c>
      <c r="D11" s="120" t="s">
        <v>40</v>
      </c>
      <c r="E11" s="3" t="s">
        <v>2</v>
      </c>
      <c r="F11" s="151"/>
      <c r="G11" s="120" t="s">
        <v>26</v>
      </c>
      <c r="H11" s="120"/>
      <c r="I11" s="153"/>
      <c r="K11" s="52"/>
    </row>
    <row r="12" spans="1:16" ht="26.25" customHeight="1" thickBot="1" x14ac:dyDescent="0.2">
      <c r="B12" s="118"/>
      <c r="C12" s="121"/>
      <c r="D12" s="121"/>
      <c r="E12" s="13" t="s">
        <v>6</v>
      </c>
      <c r="F12" s="152"/>
      <c r="G12" s="154" t="s">
        <v>27</v>
      </c>
      <c r="H12" s="155"/>
      <c r="I12" s="156"/>
      <c r="K12" s="83" t="s">
        <v>81</v>
      </c>
      <c r="L12" t="s">
        <v>82</v>
      </c>
      <c r="M12" s="88" t="str">
        <f t="shared" ref="M12:M29" si="0">K12</f>
        <v>男子</v>
      </c>
      <c r="O12" s="89" t="str">
        <f>L12</f>
        <v>女子</v>
      </c>
    </row>
    <row r="13" spans="1:16" ht="26.25" customHeight="1" x14ac:dyDescent="0.15">
      <c r="B13" s="132" t="s">
        <v>7</v>
      </c>
      <c r="C13" s="137" t="s">
        <v>81</v>
      </c>
      <c r="D13" s="139" t="s">
        <v>115</v>
      </c>
      <c r="E13" s="57" t="s">
        <v>87</v>
      </c>
      <c r="F13" s="151"/>
      <c r="G13" s="84" t="s">
        <v>41</v>
      </c>
      <c r="H13" s="58" t="s">
        <v>22</v>
      </c>
      <c r="I13" s="59" t="s">
        <v>114</v>
      </c>
      <c r="K13" s="83" t="s">
        <v>83</v>
      </c>
      <c r="L13" s="86" t="s">
        <v>106</v>
      </c>
      <c r="M13" s="90" t="str">
        <f t="shared" si="0"/>
        <v>100m</v>
      </c>
      <c r="O13" s="92" t="str">
        <f>L13</f>
        <v>100m</v>
      </c>
    </row>
    <row r="14" spans="1:16" ht="26.25" customHeight="1" x14ac:dyDescent="0.15">
      <c r="B14" s="133"/>
      <c r="C14" s="138"/>
      <c r="D14" s="140"/>
      <c r="E14" s="60" t="s">
        <v>88</v>
      </c>
      <c r="F14" s="144"/>
      <c r="G14" s="85">
        <v>10129</v>
      </c>
      <c r="H14" s="61">
        <v>571</v>
      </c>
      <c r="I14" s="62">
        <v>1328</v>
      </c>
      <c r="K14" s="83" t="s">
        <v>99</v>
      </c>
      <c r="L14" t="s">
        <v>107</v>
      </c>
      <c r="M14" s="90" t="str">
        <f t="shared" si="0"/>
        <v>30-39歳100m</v>
      </c>
      <c r="O14" s="92" t="str">
        <f>L14</f>
        <v>200m</v>
      </c>
    </row>
    <row r="15" spans="1:16" ht="27" customHeight="1" x14ac:dyDescent="0.15">
      <c r="A15" s="30">
        <f>COUNTA(E15,E17,E19,E21,E23,E25,E27,E29,E31,E33)</f>
        <v>0</v>
      </c>
      <c r="B15" s="114">
        <v>1</v>
      </c>
      <c r="C15" s="115"/>
      <c r="D15" s="116"/>
      <c r="E15" s="51"/>
      <c r="F15" s="143"/>
      <c r="G15" s="81"/>
      <c r="H15" s="81"/>
      <c r="I15" s="75"/>
      <c r="K15" s="83" t="s">
        <v>103</v>
      </c>
      <c r="L15" t="s">
        <v>108</v>
      </c>
      <c r="M15" s="90" t="str">
        <f t="shared" si="0"/>
        <v>40歳以上100m</v>
      </c>
      <c r="O15" s="92" t="str">
        <f>L15</f>
        <v>800m</v>
      </c>
    </row>
    <row r="16" spans="1:16" ht="27" customHeight="1" x14ac:dyDescent="0.15">
      <c r="A16" s="54">
        <f>COUNTA(G15:I15,G17:I17,G19:I19,G21:I21,G23:I23,G25:I25,G27:I27,G29:I29,G31:I31,G33:I33)</f>
        <v>0</v>
      </c>
      <c r="B16" s="114"/>
      <c r="C16" s="115"/>
      <c r="D16" s="116"/>
      <c r="E16" s="51"/>
      <c r="F16" s="144"/>
      <c r="G16" s="81"/>
      <c r="H16" s="81"/>
      <c r="I16" s="75"/>
      <c r="K16" s="83" t="s">
        <v>84</v>
      </c>
      <c r="L16" t="s">
        <v>109</v>
      </c>
      <c r="M16" s="90" t="str">
        <f t="shared" si="0"/>
        <v>200m</v>
      </c>
      <c r="O16" s="92" t="str">
        <f>L16</f>
        <v>3000m</v>
      </c>
    </row>
    <row r="17" spans="2:15" ht="27" customHeight="1" x14ac:dyDescent="0.15">
      <c r="B17" s="114">
        <v>2</v>
      </c>
      <c r="C17" s="115"/>
      <c r="D17" s="116"/>
      <c r="E17" s="51"/>
      <c r="F17" s="143"/>
      <c r="G17" s="81"/>
      <c r="H17" s="81"/>
      <c r="I17" s="75"/>
      <c r="K17" s="83" t="s">
        <v>89</v>
      </c>
      <c r="L17" t="s">
        <v>116</v>
      </c>
      <c r="M17" s="90" t="str">
        <f t="shared" si="0"/>
        <v>400m</v>
      </c>
      <c r="O17" s="92" t="s">
        <v>117</v>
      </c>
    </row>
    <row r="18" spans="2:15" ht="27" customHeight="1" x14ac:dyDescent="0.15">
      <c r="B18" s="114"/>
      <c r="C18" s="115"/>
      <c r="D18" s="116"/>
      <c r="E18" s="51"/>
      <c r="F18" s="144"/>
      <c r="G18" s="81"/>
      <c r="H18" s="81"/>
      <c r="I18" s="75"/>
      <c r="K18" s="83" t="s">
        <v>86</v>
      </c>
      <c r="L18" t="s">
        <v>110</v>
      </c>
      <c r="M18" s="90" t="str">
        <f t="shared" si="0"/>
        <v>1500m</v>
      </c>
      <c r="O18" s="92" t="str">
        <f t="shared" ref="O18:O23" si="1">L18</f>
        <v>走高跳</v>
      </c>
    </row>
    <row r="19" spans="2:15" ht="27" customHeight="1" x14ac:dyDescent="0.15">
      <c r="B19" s="114">
        <v>3</v>
      </c>
      <c r="C19" s="115"/>
      <c r="D19" s="116"/>
      <c r="E19" s="51"/>
      <c r="F19" s="143"/>
      <c r="G19" s="81"/>
      <c r="H19" s="81"/>
      <c r="I19" s="75"/>
      <c r="K19" s="83" t="s">
        <v>104</v>
      </c>
      <c r="L19" t="s">
        <v>93</v>
      </c>
      <c r="M19" s="90" t="str">
        <f t="shared" si="0"/>
        <v>40歳以上2000m</v>
      </c>
      <c r="O19" s="92" t="str">
        <f t="shared" si="1"/>
        <v>走幅跳</v>
      </c>
    </row>
    <row r="20" spans="2:15" ht="27" customHeight="1" x14ac:dyDescent="0.15">
      <c r="B20" s="114"/>
      <c r="C20" s="115"/>
      <c r="D20" s="116"/>
      <c r="E20" s="51"/>
      <c r="F20" s="144"/>
      <c r="G20" s="81"/>
      <c r="H20" s="81"/>
      <c r="I20" s="75"/>
      <c r="K20" s="83" t="s">
        <v>100</v>
      </c>
      <c r="L20" t="s">
        <v>95</v>
      </c>
      <c r="M20" s="90" t="str">
        <f t="shared" si="0"/>
        <v>30-39歳1500m</v>
      </c>
      <c r="O20" s="92" t="str">
        <f t="shared" si="1"/>
        <v>三段跳</v>
      </c>
    </row>
    <row r="21" spans="2:15" ht="27" customHeight="1" x14ac:dyDescent="0.15">
      <c r="B21" s="114">
        <v>4</v>
      </c>
      <c r="C21" s="115"/>
      <c r="D21" s="116"/>
      <c r="E21" s="51"/>
      <c r="F21" s="143"/>
      <c r="G21" s="81"/>
      <c r="H21" s="81"/>
      <c r="I21" s="75"/>
      <c r="K21" s="83" t="s">
        <v>90</v>
      </c>
      <c r="L21" t="s">
        <v>111</v>
      </c>
      <c r="M21" s="90" t="str">
        <f t="shared" si="0"/>
        <v>5000m</v>
      </c>
      <c r="O21" s="92" t="str">
        <f t="shared" si="1"/>
        <v>砲丸投(4.000kg)</v>
      </c>
    </row>
    <row r="22" spans="2:15" ht="27" customHeight="1" x14ac:dyDescent="0.15">
      <c r="B22" s="114"/>
      <c r="C22" s="115"/>
      <c r="D22" s="116"/>
      <c r="E22" s="51"/>
      <c r="F22" s="144"/>
      <c r="G22" s="81"/>
      <c r="H22" s="81"/>
      <c r="I22" s="75"/>
      <c r="K22" s="83" t="s">
        <v>91</v>
      </c>
      <c r="L22" t="s">
        <v>112</v>
      </c>
      <c r="M22" s="90" t="str">
        <f t="shared" si="0"/>
        <v>110mH(1.067m)</v>
      </c>
      <c r="O22" s="92" t="str">
        <f t="shared" si="1"/>
        <v>円盤投(1.000kg)</v>
      </c>
    </row>
    <row r="23" spans="2:15" ht="27" customHeight="1" x14ac:dyDescent="0.15">
      <c r="B23" s="114">
        <v>5</v>
      </c>
      <c r="C23" s="115"/>
      <c r="D23" s="116"/>
      <c r="E23" s="51"/>
      <c r="F23" s="143"/>
      <c r="G23" s="81"/>
      <c r="H23" s="81"/>
      <c r="I23" s="75"/>
      <c r="K23" s="83" t="s">
        <v>92</v>
      </c>
      <c r="L23" t="s">
        <v>113</v>
      </c>
      <c r="M23" s="90" t="str">
        <f t="shared" si="0"/>
        <v>5000mW</v>
      </c>
      <c r="O23" s="93" t="str">
        <f t="shared" si="1"/>
        <v>やり投(0.600kg)</v>
      </c>
    </row>
    <row r="24" spans="2:15" ht="27" customHeight="1" x14ac:dyDescent="0.15">
      <c r="B24" s="114"/>
      <c r="C24" s="115"/>
      <c r="D24" s="116"/>
      <c r="E24" s="51"/>
      <c r="F24" s="144"/>
      <c r="G24" s="81"/>
      <c r="H24" s="81"/>
      <c r="I24" s="75"/>
      <c r="K24" s="83" t="s">
        <v>85</v>
      </c>
      <c r="M24" s="90" t="str">
        <f t="shared" si="0"/>
        <v>走高跳</v>
      </c>
    </row>
    <row r="25" spans="2:15" ht="27" customHeight="1" x14ac:dyDescent="0.15">
      <c r="B25" s="114">
        <v>6</v>
      </c>
      <c r="C25" s="115"/>
      <c r="D25" s="116"/>
      <c r="E25" s="51"/>
      <c r="F25" s="143"/>
      <c r="G25" s="81"/>
      <c r="H25" s="81"/>
      <c r="I25" s="75"/>
      <c r="K25" s="83" t="s">
        <v>94</v>
      </c>
      <c r="M25" s="90" t="str">
        <f t="shared" si="0"/>
        <v>棒高跳</v>
      </c>
    </row>
    <row r="26" spans="2:15" ht="27" customHeight="1" x14ac:dyDescent="0.15">
      <c r="B26" s="114"/>
      <c r="C26" s="115"/>
      <c r="D26" s="116"/>
      <c r="E26" s="51"/>
      <c r="F26" s="144"/>
      <c r="G26" s="81"/>
      <c r="H26" s="81"/>
      <c r="I26" s="75"/>
      <c r="K26" s="83" t="s">
        <v>93</v>
      </c>
      <c r="M26" s="90" t="str">
        <f t="shared" si="0"/>
        <v>走幅跳</v>
      </c>
    </row>
    <row r="27" spans="2:15" ht="27" customHeight="1" x14ac:dyDescent="0.15">
      <c r="B27" s="114">
        <v>7</v>
      </c>
      <c r="C27" s="115"/>
      <c r="D27" s="116"/>
      <c r="E27" s="51"/>
      <c r="F27" s="143"/>
      <c r="G27" s="81"/>
      <c r="H27" s="81"/>
      <c r="I27" s="75"/>
      <c r="K27" s="83" t="s">
        <v>101</v>
      </c>
      <c r="M27" s="90" t="str">
        <f t="shared" si="0"/>
        <v>30-39歳走幅跳</v>
      </c>
    </row>
    <row r="28" spans="2:15" ht="27" customHeight="1" x14ac:dyDescent="0.15">
      <c r="B28" s="114"/>
      <c r="C28" s="115"/>
      <c r="D28" s="116"/>
      <c r="E28" s="51"/>
      <c r="F28" s="144"/>
      <c r="G28" s="81"/>
      <c r="H28" s="81"/>
      <c r="I28" s="75"/>
      <c r="K28" s="83" t="s">
        <v>95</v>
      </c>
      <c r="M28" s="90" t="str">
        <f t="shared" si="0"/>
        <v>三段跳</v>
      </c>
    </row>
    <row r="29" spans="2:15" ht="27" customHeight="1" x14ac:dyDescent="0.15">
      <c r="B29" s="114">
        <v>8</v>
      </c>
      <c r="C29" s="115"/>
      <c r="D29" s="116"/>
      <c r="E29" s="51"/>
      <c r="F29" s="143"/>
      <c r="G29" s="81"/>
      <c r="H29" s="81"/>
      <c r="I29" s="75"/>
      <c r="K29" s="83" t="s">
        <v>118</v>
      </c>
      <c r="M29" s="90" t="str">
        <f t="shared" si="0"/>
        <v>砲丸投(7.260kg)</v>
      </c>
    </row>
    <row r="30" spans="2:15" ht="27" customHeight="1" x14ac:dyDescent="0.15">
      <c r="B30" s="114"/>
      <c r="C30" s="115"/>
      <c r="D30" s="116"/>
      <c r="E30" s="51"/>
      <c r="F30" s="144"/>
      <c r="G30" s="81"/>
      <c r="H30" s="81"/>
      <c r="I30" s="75"/>
      <c r="K30" s="83" t="s">
        <v>102</v>
      </c>
      <c r="M30" s="90" t="str">
        <f>K30</f>
        <v>30-39歳砲丸投(5.000kg)</v>
      </c>
    </row>
    <row r="31" spans="2:15" ht="27" customHeight="1" x14ac:dyDescent="0.15">
      <c r="B31" s="114">
        <v>9</v>
      </c>
      <c r="C31" s="115"/>
      <c r="D31" s="116"/>
      <c r="E31" s="51"/>
      <c r="F31" s="143"/>
      <c r="G31" s="81"/>
      <c r="H31" s="81"/>
      <c r="I31" s="75"/>
      <c r="K31" t="s">
        <v>105</v>
      </c>
      <c r="M31" s="90" t="str">
        <f>K31</f>
        <v>40歳以上砲丸投(5.000kg)</v>
      </c>
    </row>
    <row r="32" spans="2:15" ht="27" customHeight="1" x14ac:dyDescent="0.15">
      <c r="B32" s="114"/>
      <c r="C32" s="115"/>
      <c r="D32" s="116"/>
      <c r="E32" s="51"/>
      <c r="F32" s="144"/>
      <c r="G32" s="81"/>
      <c r="H32" s="81"/>
      <c r="I32" s="75"/>
      <c r="K32" s="83" t="s">
        <v>96</v>
      </c>
      <c r="M32" s="90" t="str">
        <f>K32</f>
        <v>円盤投(2.000kg)</v>
      </c>
    </row>
    <row r="33" spans="1:13" ht="27" customHeight="1" x14ac:dyDescent="0.15">
      <c r="B33" s="114">
        <v>10</v>
      </c>
      <c r="C33" s="115"/>
      <c r="D33" s="116"/>
      <c r="E33" s="51"/>
      <c r="F33" s="116"/>
      <c r="G33" s="81"/>
      <c r="H33" s="81"/>
      <c r="I33" s="75"/>
      <c r="K33" s="83" t="s">
        <v>97</v>
      </c>
      <c r="M33" s="90" t="str">
        <f>K33</f>
        <v>ハンマー投(7.260kg)</v>
      </c>
    </row>
    <row r="34" spans="1:13" ht="27" customHeight="1" thickBot="1" x14ac:dyDescent="0.2">
      <c r="B34" s="118"/>
      <c r="C34" s="119"/>
      <c r="D34" s="117"/>
      <c r="E34" s="53"/>
      <c r="F34" s="117"/>
      <c r="G34" s="82"/>
      <c r="H34" s="82"/>
      <c r="I34" s="76"/>
      <c r="K34" s="83" t="s">
        <v>98</v>
      </c>
      <c r="M34" s="91" t="str">
        <f>K34</f>
        <v>やり投(0.800kg)</v>
      </c>
    </row>
    <row r="35" spans="1:13" ht="27" customHeight="1" x14ac:dyDescent="0.15">
      <c r="A35" s="30">
        <f>COUNTA(E35,E37,E39,E41,E43,E45,E47,E49,E51,E53)</f>
        <v>0</v>
      </c>
      <c r="B35" s="114">
        <v>11</v>
      </c>
      <c r="C35" s="115"/>
      <c r="D35" s="116"/>
      <c r="E35" s="51"/>
      <c r="F35" s="143"/>
      <c r="G35" s="81"/>
      <c r="H35" s="81"/>
      <c r="I35" s="75"/>
    </row>
    <row r="36" spans="1:13" ht="27" customHeight="1" x14ac:dyDescent="0.15">
      <c r="A36" s="54">
        <f>COUNTA(G35:I35,G37:I37,G39:I39,G41:I41,G43:I43,G45:I45,G47:I47,G49:I49,G51:I51,G53:I53)</f>
        <v>0</v>
      </c>
      <c r="B36" s="114"/>
      <c r="C36" s="115"/>
      <c r="D36" s="116"/>
      <c r="E36" s="51"/>
      <c r="F36" s="144"/>
      <c r="G36" s="81"/>
      <c r="H36" s="81"/>
      <c r="I36" s="75"/>
    </row>
    <row r="37" spans="1:13" ht="27" customHeight="1" x14ac:dyDescent="0.15">
      <c r="B37" s="114">
        <v>12</v>
      </c>
      <c r="C37" s="115"/>
      <c r="D37" s="116"/>
      <c r="E37" s="51"/>
      <c r="F37" s="143"/>
      <c r="G37" s="81"/>
      <c r="H37" s="81"/>
      <c r="I37" s="75"/>
    </row>
    <row r="38" spans="1:13" ht="27" customHeight="1" x14ac:dyDescent="0.15">
      <c r="B38" s="114"/>
      <c r="C38" s="115"/>
      <c r="D38" s="116"/>
      <c r="E38" s="51"/>
      <c r="F38" s="144"/>
      <c r="G38" s="81"/>
      <c r="H38" s="81"/>
      <c r="I38" s="75"/>
    </row>
    <row r="39" spans="1:13" ht="27" customHeight="1" x14ac:dyDescent="0.15">
      <c r="B39" s="114">
        <v>13</v>
      </c>
      <c r="C39" s="115"/>
      <c r="D39" s="116"/>
      <c r="E39" s="51"/>
      <c r="F39" s="143"/>
      <c r="G39" s="81"/>
      <c r="H39" s="81"/>
      <c r="I39" s="75"/>
    </row>
    <row r="40" spans="1:13" ht="27" customHeight="1" x14ac:dyDescent="0.15">
      <c r="B40" s="114"/>
      <c r="C40" s="115"/>
      <c r="D40" s="116"/>
      <c r="E40" s="51"/>
      <c r="F40" s="144"/>
      <c r="G40" s="81"/>
      <c r="H40" s="81"/>
      <c r="I40" s="75"/>
    </row>
    <row r="41" spans="1:13" ht="27" customHeight="1" x14ac:dyDescent="0.15">
      <c r="B41" s="114">
        <v>14</v>
      </c>
      <c r="C41" s="115"/>
      <c r="D41" s="116"/>
      <c r="E41" s="51"/>
      <c r="F41" s="143"/>
      <c r="G41" s="81"/>
      <c r="H41" s="81"/>
      <c r="I41" s="75"/>
    </row>
    <row r="42" spans="1:13" ht="27" customHeight="1" x14ac:dyDescent="0.15">
      <c r="B42" s="114"/>
      <c r="C42" s="115"/>
      <c r="D42" s="116"/>
      <c r="E42" s="51"/>
      <c r="F42" s="144"/>
      <c r="G42" s="81"/>
      <c r="H42" s="81"/>
      <c r="I42" s="75"/>
    </row>
    <row r="43" spans="1:13" ht="27" customHeight="1" x14ac:dyDescent="0.15">
      <c r="B43" s="114">
        <v>15</v>
      </c>
      <c r="C43" s="115"/>
      <c r="D43" s="116"/>
      <c r="E43" s="51"/>
      <c r="F43" s="143"/>
      <c r="G43" s="81"/>
      <c r="H43" s="81"/>
      <c r="I43" s="75"/>
    </row>
    <row r="44" spans="1:13" ht="27" customHeight="1" x14ac:dyDescent="0.15">
      <c r="B44" s="114"/>
      <c r="C44" s="115"/>
      <c r="D44" s="116"/>
      <c r="E44" s="51"/>
      <c r="F44" s="144"/>
      <c r="G44" s="81"/>
      <c r="H44" s="81"/>
      <c r="I44" s="75"/>
    </row>
    <row r="45" spans="1:13" ht="27" customHeight="1" x14ac:dyDescent="0.15">
      <c r="B45" s="114">
        <v>16</v>
      </c>
      <c r="C45" s="115"/>
      <c r="D45" s="116"/>
      <c r="E45" s="51"/>
      <c r="F45" s="143"/>
      <c r="G45" s="81"/>
      <c r="H45" s="81"/>
      <c r="I45" s="75"/>
    </row>
    <row r="46" spans="1:13" ht="27" customHeight="1" x14ac:dyDescent="0.15">
      <c r="B46" s="114"/>
      <c r="C46" s="115"/>
      <c r="D46" s="116"/>
      <c r="E46" s="51"/>
      <c r="F46" s="144"/>
      <c r="G46" s="81"/>
      <c r="H46" s="81"/>
      <c r="I46" s="75"/>
    </row>
    <row r="47" spans="1:13" ht="27" customHeight="1" x14ac:dyDescent="0.15">
      <c r="B47" s="114">
        <v>17</v>
      </c>
      <c r="C47" s="115"/>
      <c r="D47" s="116"/>
      <c r="E47" s="51"/>
      <c r="F47" s="143"/>
      <c r="G47" s="81"/>
      <c r="H47" s="81"/>
      <c r="I47" s="75"/>
    </row>
    <row r="48" spans="1:13" ht="27" customHeight="1" x14ac:dyDescent="0.15">
      <c r="B48" s="114"/>
      <c r="C48" s="115"/>
      <c r="D48" s="116"/>
      <c r="E48" s="51"/>
      <c r="F48" s="144"/>
      <c r="G48" s="81"/>
      <c r="H48" s="81"/>
      <c r="I48" s="75"/>
    </row>
    <row r="49" spans="1:9" ht="27" customHeight="1" x14ac:dyDescent="0.15">
      <c r="B49" s="114">
        <v>18</v>
      </c>
      <c r="C49" s="115"/>
      <c r="D49" s="116"/>
      <c r="E49" s="51"/>
      <c r="F49" s="143"/>
      <c r="G49" s="81"/>
      <c r="H49" s="81"/>
      <c r="I49" s="75"/>
    </row>
    <row r="50" spans="1:9" ht="27" customHeight="1" x14ac:dyDescent="0.15">
      <c r="B50" s="114"/>
      <c r="C50" s="115"/>
      <c r="D50" s="116"/>
      <c r="E50" s="51"/>
      <c r="F50" s="144"/>
      <c r="G50" s="81"/>
      <c r="H50" s="81"/>
      <c r="I50" s="75"/>
    </row>
    <row r="51" spans="1:9" ht="27" customHeight="1" x14ac:dyDescent="0.15">
      <c r="B51" s="114">
        <v>19</v>
      </c>
      <c r="C51" s="115"/>
      <c r="D51" s="116"/>
      <c r="E51" s="51"/>
      <c r="F51" s="143"/>
      <c r="G51" s="81"/>
      <c r="H51" s="81"/>
      <c r="I51" s="75"/>
    </row>
    <row r="52" spans="1:9" ht="27" customHeight="1" x14ac:dyDescent="0.15">
      <c r="B52" s="114"/>
      <c r="C52" s="115"/>
      <c r="D52" s="116"/>
      <c r="E52" s="51"/>
      <c r="F52" s="144"/>
      <c r="G52" s="81"/>
      <c r="H52" s="81"/>
      <c r="I52" s="75"/>
    </row>
    <row r="53" spans="1:9" ht="27" customHeight="1" x14ac:dyDescent="0.15">
      <c r="B53" s="114">
        <v>20</v>
      </c>
      <c r="C53" s="115"/>
      <c r="D53" s="116"/>
      <c r="E53" s="51"/>
      <c r="F53" s="116"/>
      <c r="G53" s="81"/>
      <c r="H53" s="81"/>
      <c r="I53" s="75"/>
    </row>
    <row r="54" spans="1:9" ht="27" customHeight="1" thickBot="1" x14ac:dyDescent="0.2">
      <c r="B54" s="118"/>
      <c r="C54" s="119"/>
      <c r="D54" s="117"/>
      <c r="E54" s="53"/>
      <c r="F54" s="117"/>
      <c r="G54" s="82"/>
      <c r="H54" s="82"/>
      <c r="I54" s="76"/>
    </row>
    <row r="55" spans="1:9" ht="27" customHeight="1" x14ac:dyDescent="0.15">
      <c r="A55" s="30">
        <f>COUNTA(E55,E57,E59,E61,E63,E65,E67,E69,E71,E73)</f>
        <v>0</v>
      </c>
      <c r="B55" s="114">
        <v>21</v>
      </c>
      <c r="C55" s="115"/>
      <c r="D55" s="116"/>
      <c r="E55" s="51"/>
      <c r="F55" s="143"/>
      <c r="G55" s="81"/>
      <c r="H55" s="81"/>
      <c r="I55" s="75"/>
    </row>
    <row r="56" spans="1:9" ht="27" customHeight="1" x14ac:dyDescent="0.15">
      <c r="A56" s="54">
        <f>COUNTA(G55:I55,G57:I57,G59:I59,G61:I61,G63:I63,G65:I65,G67:I67,G69:I69,G71:I71,G73:I73)</f>
        <v>0</v>
      </c>
      <c r="B56" s="114"/>
      <c r="C56" s="115"/>
      <c r="D56" s="116"/>
      <c r="E56" s="51"/>
      <c r="F56" s="144"/>
      <c r="G56" s="81"/>
      <c r="H56" s="81"/>
      <c r="I56" s="75"/>
    </row>
    <row r="57" spans="1:9" ht="27" customHeight="1" x14ac:dyDescent="0.15">
      <c r="B57" s="114">
        <v>22</v>
      </c>
      <c r="C57" s="115"/>
      <c r="D57" s="116"/>
      <c r="E57" s="51"/>
      <c r="F57" s="143"/>
      <c r="G57" s="81"/>
      <c r="H57" s="81"/>
      <c r="I57" s="75"/>
    </row>
    <row r="58" spans="1:9" ht="27" customHeight="1" x14ac:dyDescent="0.15">
      <c r="B58" s="114"/>
      <c r="C58" s="115"/>
      <c r="D58" s="116"/>
      <c r="E58" s="51"/>
      <c r="F58" s="144"/>
      <c r="G58" s="81"/>
      <c r="H58" s="81"/>
      <c r="I58" s="75"/>
    </row>
    <row r="59" spans="1:9" ht="27" customHeight="1" x14ac:dyDescent="0.15">
      <c r="B59" s="114">
        <v>23</v>
      </c>
      <c r="C59" s="115"/>
      <c r="D59" s="116"/>
      <c r="E59" s="51"/>
      <c r="F59" s="143"/>
      <c r="G59" s="81"/>
      <c r="H59" s="81"/>
      <c r="I59" s="75"/>
    </row>
    <row r="60" spans="1:9" ht="27" customHeight="1" x14ac:dyDescent="0.15">
      <c r="B60" s="114"/>
      <c r="C60" s="115"/>
      <c r="D60" s="116"/>
      <c r="E60" s="51"/>
      <c r="F60" s="144"/>
      <c r="G60" s="81"/>
      <c r="H60" s="81"/>
      <c r="I60" s="75"/>
    </row>
    <row r="61" spans="1:9" ht="27" customHeight="1" x14ac:dyDescent="0.15">
      <c r="B61" s="114">
        <v>24</v>
      </c>
      <c r="C61" s="115"/>
      <c r="D61" s="116"/>
      <c r="E61" s="51"/>
      <c r="F61" s="143"/>
      <c r="G61" s="81"/>
      <c r="H61" s="81"/>
      <c r="I61" s="75"/>
    </row>
    <row r="62" spans="1:9" ht="27" customHeight="1" x14ac:dyDescent="0.15">
      <c r="B62" s="114"/>
      <c r="C62" s="115"/>
      <c r="D62" s="116"/>
      <c r="E62" s="51"/>
      <c r="F62" s="144"/>
      <c r="G62" s="81"/>
      <c r="H62" s="81"/>
      <c r="I62" s="75"/>
    </row>
    <row r="63" spans="1:9" ht="27" customHeight="1" x14ac:dyDescent="0.15">
      <c r="B63" s="114">
        <v>25</v>
      </c>
      <c r="C63" s="115"/>
      <c r="D63" s="116"/>
      <c r="E63" s="51"/>
      <c r="F63" s="143"/>
      <c r="G63" s="81"/>
      <c r="H63" s="81"/>
      <c r="I63" s="75"/>
    </row>
    <row r="64" spans="1:9" ht="27" customHeight="1" x14ac:dyDescent="0.15">
      <c r="B64" s="114"/>
      <c r="C64" s="115"/>
      <c r="D64" s="116"/>
      <c r="E64" s="51"/>
      <c r="F64" s="144"/>
      <c r="G64" s="81"/>
      <c r="H64" s="81"/>
      <c r="I64" s="75"/>
    </row>
    <row r="65" spans="1:9" ht="27" customHeight="1" x14ac:dyDescent="0.15">
      <c r="B65" s="114">
        <v>26</v>
      </c>
      <c r="C65" s="115"/>
      <c r="D65" s="116"/>
      <c r="E65" s="51"/>
      <c r="F65" s="143"/>
      <c r="G65" s="81"/>
      <c r="H65" s="81"/>
      <c r="I65" s="75"/>
    </row>
    <row r="66" spans="1:9" ht="27" customHeight="1" x14ac:dyDescent="0.15">
      <c r="B66" s="114"/>
      <c r="C66" s="115"/>
      <c r="D66" s="116"/>
      <c r="E66" s="51"/>
      <c r="F66" s="144"/>
      <c r="G66" s="81"/>
      <c r="H66" s="81"/>
      <c r="I66" s="75"/>
    </row>
    <row r="67" spans="1:9" ht="27" customHeight="1" x14ac:dyDescent="0.15">
      <c r="B67" s="114">
        <v>27</v>
      </c>
      <c r="C67" s="115"/>
      <c r="D67" s="116"/>
      <c r="E67" s="51"/>
      <c r="F67" s="143"/>
      <c r="G67" s="81"/>
      <c r="H67" s="81"/>
      <c r="I67" s="75"/>
    </row>
    <row r="68" spans="1:9" ht="27" customHeight="1" x14ac:dyDescent="0.15">
      <c r="B68" s="114"/>
      <c r="C68" s="115"/>
      <c r="D68" s="116"/>
      <c r="E68" s="51"/>
      <c r="F68" s="144"/>
      <c r="G68" s="81"/>
      <c r="H68" s="81"/>
      <c r="I68" s="75"/>
    </row>
    <row r="69" spans="1:9" ht="27" customHeight="1" x14ac:dyDescent="0.15">
      <c r="B69" s="114">
        <v>28</v>
      </c>
      <c r="C69" s="115"/>
      <c r="D69" s="116"/>
      <c r="E69" s="51"/>
      <c r="F69" s="143"/>
      <c r="G69" s="81"/>
      <c r="H69" s="81"/>
      <c r="I69" s="75"/>
    </row>
    <row r="70" spans="1:9" ht="27" customHeight="1" x14ac:dyDescent="0.15">
      <c r="B70" s="114"/>
      <c r="C70" s="115"/>
      <c r="D70" s="116"/>
      <c r="E70" s="51"/>
      <c r="F70" s="144"/>
      <c r="G70" s="81"/>
      <c r="H70" s="81"/>
      <c r="I70" s="75"/>
    </row>
    <row r="71" spans="1:9" ht="27" customHeight="1" x14ac:dyDescent="0.15">
      <c r="B71" s="114">
        <v>29</v>
      </c>
      <c r="C71" s="115"/>
      <c r="D71" s="116"/>
      <c r="E71" s="51"/>
      <c r="F71" s="143"/>
      <c r="G71" s="81"/>
      <c r="H71" s="81"/>
      <c r="I71" s="75"/>
    </row>
    <row r="72" spans="1:9" ht="27" customHeight="1" x14ac:dyDescent="0.15">
      <c r="B72" s="114"/>
      <c r="C72" s="115"/>
      <c r="D72" s="116"/>
      <c r="E72" s="51"/>
      <c r="F72" s="144"/>
      <c r="G72" s="81"/>
      <c r="H72" s="81"/>
      <c r="I72" s="75"/>
    </row>
    <row r="73" spans="1:9" ht="27" customHeight="1" x14ac:dyDescent="0.15">
      <c r="B73" s="114">
        <v>30</v>
      </c>
      <c r="C73" s="115"/>
      <c r="D73" s="116"/>
      <c r="E73" s="51"/>
      <c r="F73" s="116"/>
      <c r="G73" s="81"/>
      <c r="H73" s="81"/>
      <c r="I73" s="75"/>
    </row>
    <row r="74" spans="1:9" ht="27" customHeight="1" thickBot="1" x14ac:dyDescent="0.2">
      <c r="B74" s="118"/>
      <c r="C74" s="119"/>
      <c r="D74" s="117"/>
      <c r="E74" s="53"/>
      <c r="F74" s="117"/>
      <c r="G74" s="82"/>
      <c r="H74" s="82"/>
      <c r="I74" s="76"/>
    </row>
    <row r="75" spans="1:9" ht="27" customHeight="1" x14ac:dyDescent="0.15">
      <c r="A75" s="30">
        <f>COUNTA(E75,E77,E79,E81,E83,E85,E87,E89,E91,E93)</f>
        <v>0</v>
      </c>
      <c r="B75" s="114">
        <v>31</v>
      </c>
      <c r="C75" s="115"/>
      <c r="D75" s="116"/>
      <c r="E75" s="51"/>
      <c r="F75" s="143"/>
      <c r="G75" s="81"/>
      <c r="H75" s="81"/>
      <c r="I75" s="75"/>
    </row>
    <row r="76" spans="1:9" ht="27" customHeight="1" x14ac:dyDescent="0.15">
      <c r="A76" s="54">
        <f>COUNTA(G75:I75,G77:I77,G79:I79,G81:I81,G83:I83,G85:I85,G87:I87,G89:I89,G91:I91,G93:I93)</f>
        <v>0</v>
      </c>
      <c r="B76" s="114"/>
      <c r="C76" s="115"/>
      <c r="D76" s="116"/>
      <c r="E76" s="51"/>
      <c r="F76" s="144"/>
      <c r="G76" s="81"/>
      <c r="H76" s="81"/>
      <c r="I76" s="75"/>
    </row>
    <row r="77" spans="1:9" ht="27" customHeight="1" x14ac:dyDescent="0.15">
      <c r="B77" s="114">
        <v>32</v>
      </c>
      <c r="C77" s="115"/>
      <c r="D77" s="116"/>
      <c r="E77" s="51"/>
      <c r="F77" s="143"/>
      <c r="G77" s="81"/>
      <c r="H77" s="81"/>
      <c r="I77" s="75"/>
    </row>
    <row r="78" spans="1:9" ht="27" customHeight="1" x14ac:dyDescent="0.15">
      <c r="B78" s="114"/>
      <c r="C78" s="115"/>
      <c r="D78" s="116"/>
      <c r="E78" s="51"/>
      <c r="F78" s="144"/>
      <c r="G78" s="81"/>
      <c r="H78" s="81"/>
      <c r="I78" s="75"/>
    </row>
    <row r="79" spans="1:9" ht="27" customHeight="1" x14ac:dyDescent="0.15">
      <c r="B79" s="114">
        <v>33</v>
      </c>
      <c r="C79" s="115"/>
      <c r="D79" s="116"/>
      <c r="E79" s="51"/>
      <c r="F79" s="143"/>
      <c r="G79" s="81"/>
      <c r="H79" s="81"/>
      <c r="I79" s="75"/>
    </row>
    <row r="80" spans="1:9" ht="27" customHeight="1" x14ac:dyDescent="0.15">
      <c r="B80" s="114"/>
      <c r="C80" s="115"/>
      <c r="D80" s="116"/>
      <c r="E80" s="51"/>
      <c r="F80" s="144"/>
      <c r="G80" s="81"/>
      <c r="H80" s="81"/>
      <c r="I80" s="75"/>
    </row>
    <row r="81" spans="1:9" ht="27" customHeight="1" x14ac:dyDescent="0.15">
      <c r="B81" s="114">
        <v>34</v>
      </c>
      <c r="C81" s="115"/>
      <c r="D81" s="116"/>
      <c r="E81" s="51"/>
      <c r="F81" s="143"/>
      <c r="G81" s="81"/>
      <c r="H81" s="81"/>
      <c r="I81" s="75"/>
    </row>
    <row r="82" spans="1:9" ht="27" customHeight="1" x14ac:dyDescent="0.15">
      <c r="B82" s="114"/>
      <c r="C82" s="115"/>
      <c r="D82" s="116"/>
      <c r="E82" s="51"/>
      <c r="F82" s="144"/>
      <c r="G82" s="81"/>
      <c r="H82" s="81"/>
      <c r="I82" s="75"/>
    </row>
    <row r="83" spans="1:9" ht="27" customHeight="1" x14ac:dyDescent="0.15">
      <c r="B83" s="114">
        <v>35</v>
      </c>
      <c r="C83" s="115"/>
      <c r="D83" s="116"/>
      <c r="E83" s="51"/>
      <c r="F83" s="143"/>
      <c r="G83" s="81"/>
      <c r="H83" s="81"/>
      <c r="I83" s="75"/>
    </row>
    <row r="84" spans="1:9" ht="27" customHeight="1" x14ac:dyDescent="0.15">
      <c r="B84" s="114"/>
      <c r="C84" s="115"/>
      <c r="D84" s="116"/>
      <c r="E84" s="51"/>
      <c r="F84" s="144"/>
      <c r="G84" s="81"/>
      <c r="H84" s="81"/>
      <c r="I84" s="75"/>
    </row>
    <row r="85" spans="1:9" ht="27" customHeight="1" x14ac:dyDescent="0.15">
      <c r="B85" s="114">
        <v>36</v>
      </c>
      <c r="C85" s="115"/>
      <c r="D85" s="116"/>
      <c r="E85" s="51"/>
      <c r="F85" s="143"/>
      <c r="G85" s="81"/>
      <c r="H85" s="81"/>
      <c r="I85" s="75"/>
    </row>
    <row r="86" spans="1:9" ht="27" customHeight="1" x14ac:dyDescent="0.15">
      <c r="B86" s="114"/>
      <c r="C86" s="115"/>
      <c r="D86" s="116"/>
      <c r="E86" s="51"/>
      <c r="F86" s="144"/>
      <c r="G86" s="81"/>
      <c r="H86" s="81"/>
      <c r="I86" s="75"/>
    </row>
    <row r="87" spans="1:9" ht="27" customHeight="1" x14ac:dyDescent="0.15">
      <c r="B87" s="114">
        <v>37</v>
      </c>
      <c r="C87" s="115"/>
      <c r="D87" s="116"/>
      <c r="E87" s="51"/>
      <c r="F87" s="143"/>
      <c r="G87" s="81"/>
      <c r="H87" s="81"/>
      <c r="I87" s="75"/>
    </row>
    <row r="88" spans="1:9" ht="27" customHeight="1" x14ac:dyDescent="0.15">
      <c r="B88" s="114"/>
      <c r="C88" s="115"/>
      <c r="D88" s="116"/>
      <c r="E88" s="51"/>
      <c r="F88" s="144"/>
      <c r="G88" s="81"/>
      <c r="H88" s="81"/>
      <c r="I88" s="75"/>
    </row>
    <row r="89" spans="1:9" ht="27" customHeight="1" x14ac:dyDescent="0.15">
      <c r="B89" s="114">
        <v>38</v>
      </c>
      <c r="C89" s="115"/>
      <c r="D89" s="116"/>
      <c r="E89" s="51"/>
      <c r="F89" s="143"/>
      <c r="G89" s="81"/>
      <c r="H89" s="81"/>
      <c r="I89" s="75"/>
    </row>
    <row r="90" spans="1:9" ht="27" customHeight="1" x14ac:dyDescent="0.15">
      <c r="B90" s="114"/>
      <c r="C90" s="115"/>
      <c r="D90" s="116"/>
      <c r="E90" s="51"/>
      <c r="F90" s="144"/>
      <c r="G90" s="81"/>
      <c r="H90" s="81"/>
      <c r="I90" s="75"/>
    </row>
    <row r="91" spans="1:9" ht="27" customHeight="1" x14ac:dyDescent="0.15">
      <c r="B91" s="114">
        <v>39</v>
      </c>
      <c r="C91" s="115"/>
      <c r="D91" s="116"/>
      <c r="E91" s="51"/>
      <c r="F91" s="143"/>
      <c r="G91" s="81"/>
      <c r="H91" s="81"/>
      <c r="I91" s="75"/>
    </row>
    <row r="92" spans="1:9" ht="27" customHeight="1" x14ac:dyDescent="0.15">
      <c r="B92" s="114"/>
      <c r="C92" s="115"/>
      <c r="D92" s="116"/>
      <c r="E92" s="51"/>
      <c r="F92" s="144"/>
      <c r="G92" s="81"/>
      <c r="H92" s="81"/>
      <c r="I92" s="75"/>
    </row>
    <row r="93" spans="1:9" ht="27" customHeight="1" x14ac:dyDescent="0.15">
      <c r="B93" s="114">
        <v>40</v>
      </c>
      <c r="C93" s="115"/>
      <c r="D93" s="116"/>
      <c r="E93" s="51"/>
      <c r="F93" s="116"/>
      <c r="G93" s="81"/>
      <c r="H93" s="81"/>
      <c r="I93" s="75"/>
    </row>
    <row r="94" spans="1:9" ht="27" customHeight="1" thickBot="1" x14ac:dyDescent="0.2">
      <c r="B94" s="118"/>
      <c r="C94" s="119"/>
      <c r="D94" s="117"/>
      <c r="E94" s="53"/>
      <c r="F94" s="117"/>
      <c r="G94" s="82"/>
      <c r="H94" s="82"/>
      <c r="I94" s="76"/>
    </row>
    <row r="95" spans="1:9" ht="27" customHeight="1" x14ac:dyDescent="0.15">
      <c r="A95" s="30">
        <f>COUNTA(E95,E97,E99,E101,E103,E105,E107,E109,E111,E113)</f>
        <v>0</v>
      </c>
      <c r="B95" s="114">
        <v>41</v>
      </c>
      <c r="C95" s="115"/>
      <c r="D95" s="116"/>
      <c r="E95" s="51"/>
      <c r="F95" s="143"/>
      <c r="G95" s="81"/>
      <c r="H95" s="81"/>
      <c r="I95" s="75"/>
    </row>
    <row r="96" spans="1:9" ht="27" customHeight="1" x14ac:dyDescent="0.15">
      <c r="A96" s="54">
        <f>COUNTA(G95:I95,G97:I97,G99:I99,G101:I101,G103:I103,G105:I105,G107:I107,G109:I109,G111:I111,G113:I113)</f>
        <v>0</v>
      </c>
      <c r="B96" s="114"/>
      <c r="C96" s="115"/>
      <c r="D96" s="116"/>
      <c r="E96" s="51"/>
      <c r="F96" s="144"/>
      <c r="G96" s="81"/>
      <c r="H96" s="81"/>
      <c r="I96" s="75"/>
    </row>
    <row r="97" spans="2:9" ht="27" customHeight="1" x14ac:dyDescent="0.15">
      <c r="B97" s="114">
        <v>42</v>
      </c>
      <c r="C97" s="115"/>
      <c r="D97" s="116"/>
      <c r="E97" s="51"/>
      <c r="F97" s="143"/>
      <c r="G97" s="81"/>
      <c r="H97" s="81"/>
      <c r="I97" s="75"/>
    </row>
    <row r="98" spans="2:9" ht="27" customHeight="1" x14ac:dyDescent="0.15">
      <c r="B98" s="114"/>
      <c r="C98" s="115"/>
      <c r="D98" s="116"/>
      <c r="E98" s="51"/>
      <c r="F98" s="144"/>
      <c r="G98" s="81"/>
      <c r="H98" s="81"/>
      <c r="I98" s="75"/>
    </row>
    <row r="99" spans="2:9" ht="27" customHeight="1" x14ac:dyDescent="0.15">
      <c r="B99" s="114">
        <v>43</v>
      </c>
      <c r="C99" s="115"/>
      <c r="D99" s="116"/>
      <c r="E99" s="51"/>
      <c r="F99" s="143"/>
      <c r="G99" s="81"/>
      <c r="H99" s="81"/>
      <c r="I99" s="75"/>
    </row>
    <row r="100" spans="2:9" ht="27" customHeight="1" x14ac:dyDescent="0.15">
      <c r="B100" s="114"/>
      <c r="C100" s="115"/>
      <c r="D100" s="116"/>
      <c r="E100" s="51"/>
      <c r="F100" s="144"/>
      <c r="G100" s="81"/>
      <c r="H100" s="81"/>
      <c r="I100" s="75"/>
    </row>
    <row r="101" spans="2:9" ht="27" customHeight="1" x14ac:dyDescent="0.15">
      <c r="B101" s="114">
        <v>44</v>
      </c>
      <c r="C101" s="115"/>
      <c r="D101" s="116"/>
      <c r="E101" s="51"/>
      <c r="F101" s="143"/>
      <c r="G101" s="81"/>
      <c r="H101" s="81"/>
      <c r="I101" s="75"/>
    </row>
    <row r="102" spans="2:9" ht="27" customHeight="1" x14ac:dyDescent="0.15">
      <c r="B102" s="114"/>
      <c r="C102" s="115"/>
      <c r="D102" s="116"/>
      <c r="E102" s="51"/>
      <c r="F102" s="144"/>
      <c r="G102" s="81"/>
      <c r="H102" s="81"/>
      <c r="I102" s="75"/>
    </row>
    <row r="103" spans="2:9" ht="27" customHeight="1" x14ac:dyDescent="0.15">
      <c r="B103" s="114">
        <v>45</v>
      </c>
      <c r="C103" s="115"/>
      <c r="D103" s="116"/>
      <c r="E103" s="51"/>
      <c r="F103" s="143"/>
      <c r="G103" s="81"/>
      <c r="H103" s="81"/>
      <c r="I103" s="75"/>
    </row>
    <row r="104" spans="2:9" ht="27" customHeight="1" x14ac:dyDescent="0.15">
      <c r="B104" s="114"/>
      <c r="C104" s="115"/>
      <c r="D104" s="116"/>
      <c r="E104" s="51"/>
      <c r="F104" s="144"/>
      <c r="G104" s="81"/>
      <c r="H104" s="81"/>
      <c r="I104" s="75"/>
    </row>
    <row r="105" spans="2:9" ht="27" customHeight="1" x14ac:dyDescent="0.15">
      <c r="B105" s="114">
        <v>46</v>
      </c>
      <c r="C105" s="115"/>
      <c r="D105" s="116"/>
      <c r="E105" s="51"/>
      <c r="F105" s="143"/>
      <c r="G105" s="81"/>
      <c r="H105" s="81"/>
      <c r="I105" s="75"/>
    </row>
    <row r="106" spans="2:9" ht="27" customHeight="1" x14ac:dyDescent="0.15">
      <c r="B106" s="114"/>
      <c r="C106" s="115"/>
      <c r="D106" s="116"/>
      <c r="E106" s="51"/>
      <c r="F106" s="144"/>
      <c r="G106" s="81"/>
      <c r="H106" s="81"/>
      <c r="I106" s="75"/>
    </row>
    <row r="107" spans="2:9" ht="27" customHeight="1" x14ac:dyDescent="0.15">
      <c r="B107" s="114">
        <v>47</v>
      </c>
      <c r="C107" s="115"/>
      <c r="D107" s="116"/>
      <c r="E107" s="51"/>
      <c r="F107" s="143"/>
      <c r="G107" s="81"/>
      <c r="H107" s="81"/>
      <c r="I107" s="75"/>
    </row>
    <row r="108" spans="2:9" ht="27" customHeight="1" x14ac:dyDescent="0.15">
      <c r="B108" s="114"/>
      <c r="C108" s="115"/>
      <c r="D108" s="116"/>
      <c r="E108" s="51"/>
      <c r="F108" s="144"/>
      <c r="G108" s="81"/>
      <c r="H108" s="81"/>
      <c r="I108" s="75"/>
    </row>
    <row r="109" spans="2:9" ht="27" customHeight="1" x14ac:dyDescent="0.15">
      <c r="B109" s="114">
        <v>48</v>
      </c>
      <c r="C109" s="115"/>
      <c r="D109" s="116"/>
      <c r="E109" s="51"/>
      <c r="F109" s="143"/>
      <c r="G109" s="81"/>
      <c r="H109" s="81"/>
      <c r="I109" s="75"/>
    </row>
    <row r="110" spans="2:9" ht="27" customHeight="1" x14ac:dyDescent="0.15">
      <c r="B110" s="114"/>
      <c r="C110" s="115"/>
      <c r="D110" s="116"/>
      <c r="E110" s="51"/>
      <c r="F110" s="144"/>
      <c r="G110" s="81"/>
      <c r="H110" s="81"/>
      <c r="I110" s="75"/>
    </row>
    <row r="111" spans="2:9" ht="27" customHeight="1" x14ac:dyDescent="0.15">
      <c r="B111" s="114">
        <v>49</v>
      </c>
      <c r="C111" s="115"/>
      <c r="D111" s="116"/>
      <c r="E111" s="51"/>
      <c r="F111" s="143"/>
      <c r="G111" s="81"/>
      <c r="H111" s="81"/>
      <c r="I111" s="75"/>
    </row>
    <row r="112" spans="2:9" ht="27" customHeight="1" x14ac:dyDescent="0.15">
      <c r="B112" s="114"/>
      <c r="C112" s="115"/>
      <c r="D112" s="116"/>
      <c r="E112" s="51"/>
      <c r="F112" s="144"/>
      <c r="G112" s="81"/>
      <c r="H112" s="81"/>
      <c r="I112" s="75"/>
    </row>
    <row r="113" spans="2:9" ht="27" customHeight="1" x14ac:dyDescent="0.15">
      <c r="B113" s="114">
        <v>50</v>
      </c>
      <c r="C113" s="115"/>
      <c r="D113" s="116"/>
      <c r="E113" s="51"/>
      <c r="F113" s="116"/>
      <c r="G113" s="81"/>
      <c r="H113" s="81"/>
      <c r="I113" s="75"/>
    </row>
    <row r="114" spans="2:9" ht="27" customHeight="1" thickBot="1" x14ac:dyDescent="0.2">
      <c r="B114" s="118"/>
      <c r="C114" s="119"/>
      <c r="D114" s="117"/>
      <c r="E114" s="53"/>
      <c r="F114" s="117"/>
      <c r="G114" s="82"/>
      <c r="H114" s="82"/>
      <c r="I114" s="76"/>
    </row>
    <row r="115" spans="2:9" ht="20.25" customHeight="1" x14ac:dyDescent="0.15"/>
    <row r="116" spans="2:9" ht="20.25" customHeight="1" x14ac:dyDescent="0.15"/>
    <row r="117" spans="2:9" ht="20.25" customHeight="1" x14ac:dyDescent="0.15"/>
  </sheetData>
  <sheetProtection password="CC6F" sheet="1"/>
  <mergeCells count="226">
    <mergeCell ref="F113:F114"/>
    <mergeCell ref="F101:F102"/>
    <mergeCell ref="F103:F104"/>
    <mergeCell ref="F105:F106"/>
    <mergeCell ref="F107:F108"/>
    <mergeCell ref="F61:F62"/>
    <mergeCell ref="F99:F100"/>
    <mergeCell ref="F77:F78"/>
    <mergeCell ref="F79:F80"/>
    <mergeCell ref="F109:F110"/>
    <mergeCell ref="F111:F112"/>
    <mergeCell ref="F89:F90"/>
    <mergeCell ref="F91:F92"/>
    <mergeCell ref="F75:F76"/>
    <mergeCell ref="F93:F94"/>
    <mergeCell ref="F95:F96"/>
    <mergeCell ref="F97:F98"/>
    <mergeCell ref="F81:F82"/>
    <mergeCell ref="F83:F84"/>
    <mergeCell ref="F85:F86"/>
    <mergeCell ref="F87:F88"/>
    <mergeCell ref="F71:F72"/>
    <mergeCell ref="F73:F74"/>
    <mergeCell ref="F33:F34"/>
    <mergeCell ref="F29:F30"/>
    <mergeCell ref="F31:F32"/>
    <mergeCell ref="F63:F64"/>
    <mergeCell ref="F65:F66"/>
    <mergeCell ref="F67:F68"/>
    <mergeCell ref="F53:F54"/>
    <mergeCell ref="F55:F56"/>
    <mergeCell ref="F57:F58"/>
    <mergeCell ref="F59:F60"/>
    <mergeCell ref="F69:F70"/>
    <mergeCell ref="F35:F36"/>
    <mergeCell ref="F37:F38"/>
    <mergeCell ref="F39:F40"/>
    <mergeCell ref="F41:F42"/>
    <mergeCell ref="F43:F44"/>
    <mergeCell ref="F45:F46"/>
    <mergeCell ref="F47:F48"/>
    <mergeCell ref="F49:F50"/>
    <mergeCell ref="F51:F52"/>
    <mergeCell ref="G11:I11"/>
    <mergeCell ref="G12:I12"/>
    <mergeCell ref="G5:I5"/>
    <mergeCell ref="D6:I6"/>
    <mergeCell ref="F25:F26"/>
    <mergeCell ref="F27:F28"/>
    <mergeCell ref="F17:F18"/>
    <mergeCell ref="F19:F20"/>
    <mergeCell ref="F21:F22"/>
    <mergeCell ref="F23:F24"/>
    <mergeCell ref="B5:B6"/>
    <mergeCell ref="D5:E5"/>
    <mergeCell ref="B4:C4"/>
    <mergeCell ref="D4:E4"/>
    <mergeCell ref="F15:F16"/>
    <mergeCell ref="F11:F12"/>
    <mergeCell ref="F13:F14"/>
    <mergeCell ref="H3:I3"/>
    <mergeCell ref="B3:C3"/>
    <mergeCell ref="F4:G4"/>
    <mergeCell ref="H4:I4"/>
    <mergeCell ref="G1:I1"/>
    <mergeCell ref="B17:B18"/>
    <mergeCell ref="C17:C18"/>
    <mergeCell ref="D17:D18"/>
    <mergeCell ref="B8:C8"/>
    <mergeCell ref="B13:B14"/>
    <mergeCell ref="B15:B16"/>
    <mergeCell ref="C15:C16"/>
    <mergeCell ref="D15:D16"/>
    <mergeCell ref="B1:F1"/>
    <mergeCell ref="D3:E3"/>
    <mergeCell ref="F3:G3"/>
    <mergeCell ref="C13:C14"/>
    <mergeCell ref="D13:D14"/>
    <mergeCell ref="B11:B12"/>
    <mergeCell ref="C11:C12"/>
    <mergeCell ref="D11:D12"/>
    <mergeCell ref="B25:B26"/>
    <mergeCell ref="C25:C26"/>
    <mergeCell ref="D25:D26"/>
    <mergeCell ref="B19:B20"/>
    <mergeCell ref="C19:C20"/>
    <mergeCell ref="D19:D20"/>
    <mergeCell ref="B21:B22"/>
    <mergeCell ref="C21:C22"/>
    <mergeCell ref="D21:D22"/>
    <mergeCell ref="B29:B30"/>
    <mergeCell ref="C29:C30"/>
    <mergeCell ref="D29:D30"/>
    <mergeCell ref="B35:B36"/>
    <mergeCell ref="C35:C36"/>
    <mergeCell ref="D35:D36"/>
    <mergeCell ref="B23:B24"/>
    <mergeCell ref="C23:C24"/>
    <mergeCell ref="D23:D24"/>
    <mergeCell ref="C31:C32"/>
    <mergeCell ref="D31:D32"/>
    <mergeCell ref="B33:B34"/>
    <mergeCell ref="B27:B28"/>
    <mergeCell ref="C27:C28"/>
    <mergeCell ref="D27:D28"/>
    <mergeCell ref="C33:C34"/>
    <mergeCell ref="B37:B38"/>
    <mergeCell ref="C37:C38"/>
    <mergeCell ref="D37:D38"/>
    <mergeCell ref="B39:B40"/>
    <mergeCell ref="B43:B44"/>
    <mergeCell ref="B31:B32"/>
    <mergeCell ref="C43:C44"/>
    <mergeCell ref="D43:D44"/>
    <mergeCell ref="C39:C40"/>
    <mergeCell ref="D39:D40"/>
    <mergeCell ref="D33:D34"/>
    <mergeCell ref="B41:B42"/>
    <mergeCell ref="C41:C42"/>
    <mergeCell ref="D41:D42"/>
    <mergeCell ref="B55:B56"/>
    <mergeCell ref="C55:C56"/>
    <mergeCell ref="D55:D56"/>
    <mergeCell ref="B57:B58"/>
    <mergeCell ref="C57:C58"/>
    <mergeCell ref="D57:D58"/>
    <mergeCell ref="B45:B46"/>
    <mergeCell ref="C45:C46"/>
    <mergeCell ref="D45:D46"/>
    <mergeCell ref="D47:D48"/>
    <mergeCell ref="B49:B50"/>
    <mergeCell ref="C49:C50"/>
    <mergeCell ref="C53:C54"/>
    <mergeCell ref="B51:B52"/>
    <mergeCell ref="C51:C52"/>
    <mergeCell ref="D51:D52"/>
    <mergeCell ref="B47:B48"/>
    <mergeCell ref="C47:C48"/>
    <mergeCell ref="D49:D50"/>
    <mergeCell ref="D53:D54"/>
    <mergeCell ref="B53:B54"/>
    <mergeCell ref="B65:B66"/>
    <mergeCell ref="C65:C66"/>
    <mergeCell ref="D65:D66"/>
    <mergeCell ref="B59:B60"/>
    <mergeCell ref="C59:C60"/>
    <mergeCell ref="D59:D60"/>
    <mergeCell ref="B61:B62"/>
    <mergeCell ref="C61:C62"/>
    <mergeCell ref="D61:D62"/>
    <mergeCell ref="B63:B64"/>
    <mergeCell ref="C63:C64"/>
    <mergeCell ref="D63:D64"/>
    <mergeCell ref="B81:B82"/>
    <mergeCell ref="C81:C82"/>
    <mergeCell ref="D81:D82"/>
    <mergeCell ref="B67:B68"/>
    <mergeCell ref="C67:C68"/>
    <mergeCell ref="D67:D68"/>
    <mergeCell ref="B69:B70"/>
    <mergeCell ref="C69:C70"/>
    <mergeCell ref="D69:D70"/>
    <mergeCell ref="B71:B72"/>
    <mergeCell ref="C71:C72"/>
    <mergeCell ref="D71:D72"/>
    <mergeCell ref="B73:B74"/>
    <mergeCell ref="C73:C74"/>
    <mergeCell ref="D73:D74"/>
    <mergeCell ref="B75:B76"/>
    <mergeCell ref="C75:C76"/>
    <mergeCell ref="D75:D76"/>
    <mergeCell ref="B77:B78"/>
    <mergeCell ref="C77:C78"/>
    <mergeCell ref="D77:D78"/>
    <mergeCell ref="B79:B80"/>
    <mergeCell ref="C79:C80"/>
    <mergeCell ref="D79:D80"/>
    <mergeCell ref="C87:C88"/>
    <mergeCell ref="D87:D88"/>
    <mergeCell ref="B89:B90"/>
    <mergeCell ref="C89:C90"/>
    <mergeCell ref="D89:D90"/>
    <mergeCell ref="B99:B100"/>
    <mergeCell ref="C99:C100"/>
    <mergeCell ref="D99:D100"/>
    <mergeCell ref="B87:B88"/>
    <mergeCell ref="B95:B96"/>
    <mergeCell ref="B105:B106"/>
    <mergeCell ref="C105:C106"/>
    <mergeCell ref="D105:D106"/>
    <mergeCell ref="B107:B108"/>
    <mergeCell ref="C107:C108"/>
    <mergeCell ref="D107:D108"/>
    <mergeCell ref="B113:B114"/>
    <mergeCell ref="C113:C114"/>
    <mergeCell ref="D113:D114"/>
    <mergeCell ref="B109:B110"/>
    <mergeCell ref="C109:C110"/>
    <mergeCell ref="D109:D110"/>
    <mergeCell ref="B111:B112"/>
    <mergeCell ref="C111:C112"/>
    <mergeCell ref="D111:D112"/>
    <mergeCell ref="M2:P10"/>
    <mergeCell ref="B101:B102"/>
    <mergeCell ref="C101:C102"/>
    <mergeCell ref="D101:D102"/>
    <mergeCell ref="B103:B104"/>
    <mergeCell ref="C103:C104"/>
    <mergeCell ref="D103:D104"/>
    <mergeCell ref="D93:D94"/>
    <mergeCell ref="C95:C96"/>
    <mergeCell ref="D95:D96"/>
    <mergeCell ref="B97:B98"/>
    <mergeCell ref="C97:C98"/>
    <mergeCell ref="D97:D98"/>
    <mergeCell ref="B91:B92"/>
    <mergeCell ref="C91:C92"/>
    <mergeCell ref="D91:D92"/>
    <mergeCell ref="B93:B94"/>
    <mergeCell ref="C93:C94"/>
    <mergeCell ref="B83:B84"/>
    <mergeCell ref="C83:C84"/>
    <mergeCell ref="D83:D84"/>
    <mergeCell ref="B85:B86"/>
    <mergeCell ref="C85:C86"/>
    <mergeCell ref="D85:D86"/>
  </mergeCells>
  <phoneticPr fontId="1"/>
  <conditionalFormatting sqref="G12:I12">
    <cfRule type="containsText" dxfId="10" priority="10" operator="containsText" text="未">
      <formula>NOT(ISERROR(SEARCH("未",G12)))</formula>
    </cfRule>
    <cfRule type="containsText" dxfId="9" priority="11" operator="containsText" text="未">
      <formula>NOT(ISERROR(SEARCH("未",G12)))</formula>
    </cfRule>
    <cfRule type="containsText" dxfId="8" priority="12" operator="containsText" text="未">
      <formula>NOT(ISERROR(SEARCH("未",G12)))</formula>
    </cfRule>
  </conditionalFormatting>
  <conditionalFormatting sqref="G12:I12">
    <cfRule type="containsText" dxfId="7" priority="8" operator="containsText" text="未">
      <formula>NOT(ISERROR(SEARCH("未",G12)))</formula>
    </cfRule>
    <cfRule type="containsText" dxfId="6" priority="9" operator="containsText" text="未">
      <formula>NOT(ISERROR(SEARCH("未",G12)))</formula>
    </cfRule>
  </conditionalFormatting>
  <conditionalFormatting sqref="G12:I12">
    <cfRule type="containsText" dxfId="5" priority="6" operator="containsText" text="未入力">
      <formula>NOT(ISERROR(SEARCH("未入力",G12)))</formula>
    </cfRule>
    <cfRule type="containsText" dxfId="4" priority="7" operator="containsText" text="未入力">
      <formula>NOT(ISERROR(SEARCH("未入力",G12)))</formula>
    </cfRule>
  </conditionalFormatting>
  <conditionalFormatting sqref="C15:C114">
    <cfRule type="containsText" dxfId="3" priority="3" stopIfTrue="1" operator="containsText" text="女">
      <formula>NOT(ISERROR(SEARCH("女",C15)))</formula>
    </cfRule>
    <cfRule type="containsText" dxfId="2" priority="4" stopIfTrue="1" operator="containsText" text="男">
      <formula>NOT(ISERROR(SEARCH("男",C15)))</formula>
    </cfRule>
  </conditionalFormatting>
  <dataValidations count="8">
    <dataValidation type="whole" imeMode="halfAlpha" allowBlank="1" showInputMessage="1" showErrorMessage="1" sqref="D15:D114">
      <formula1>1</formula1>
      <formula2>9999</formula2>
    </dataValidation>
    <dataValidation imeMode="halfKatakana" allowBlank="1" showInputMessage="1" showErrorMessage="1" sqref="E78 E80 E82 E84 E86 E88 E90 E92 E76 E94 E38 E40 E42 E44 E46 E48 E50 E52 E36 E54 E58 E18 E20 E22 E24 E26 E28 E30 E32 E16 H4:I4 E60 E62 E64 E66 E68 E70 E72 E56 E74 E34 E98 E100 E102 E104 E106 E108 E110 E112 E96 E114"/>
    <dataValidation type="whole" allowBlank="1" showInputMessage="1" showErrorMessage="1" sqref="G92 G78 G80 G82 G84 G86 G88 G90 G76 G94 G52 G38 G40 G42 G44 G46 G48 G50 G36 G54 G114 G32 G72 G18 G20 G22 G24 G26 G28 G30 G16 G58 G60 G62 G64 G66 G68 G70 G56 G74 G34 G112 G98 G100 G102 G104 G106 G108 G110 G96">
      <formula1>100</formula1>
      <formula2>999999</formula2>
    </dataValidation>
    <dataValidation type="list" allowBlank="1" showInputMessage="1" showErrorMessage="1" sqref="G83:I83 G91:I91 G87:I87 G81:I81 G79:I79 G89:I89 G77:I77 G75:I75 G85:I85 G93:I93 G43:I43 G51:I51 G47:I47 G41:I41 G39:I39 G49:I49 G37:I37 G35:I35 G45:I45 G53:I53 G23:I23 G31:I31 G27:I27 G21:I21 G19:I19 G29:I29 G17:I17 G113:I113 G25:I25 G15:I15 G63:I63 G71:I71 G67:I67 G61:I61 G59:I59 G69:I69 G57:I57 G55:I55 G65:I65 G33:I33 G73:I73 G103:I103 G111:I111 G107:I107 G101:I101 G99:I99 G109:I109 G97:I97 G95:I95 G105:I105">
      <formula1>INDIRECT($C15)</formula1>
    </dataValidation>
    <dataValidation type="list" allowBlank="1" showInputMessage="1" showErrorMessage="1" sqref="B4:C4 F15:F114 E9">
      <formula1>#REF!</formula1>
    </dataValidation>
    <dataValidation type="list" allowBlank="1" showInputMessage="1" showErrorMessage="1" sqref="C15:C114">
      <formula1>$K$12:$L$12</formula1>
    </dataValidation>
    <dataValidation imeMode="hiragana" allowBlank="1" showInputMessage="1" showErrorMessage="1" sqref="D4:G4 D5:E5 D6:I6"/>
    <dataValidation imeMode="halfAlpha" allowBlank="1" showInputMessage="1" showErrorMessage="1" sqref="G5:I5"/>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X70"/>
  <sheetViews>
    <sheetView zoomScaleNormal="100" zoomScaleSheetLayoutView="80" workbookViewId="0"/>
  </sheetViews>
  <sheetFormatPr defaultRowHeight="13.5" x14ac:dyDescent="0.15"/>
  <cols>
    <col min="1" max="1" width="2.125" customWidth="1"/>
    <col min="2" max="2" width="12.25" customWidth="1"/>
    <col min="3" max="3" width="16.625" customWidth="1"/>
    <col min="4" max="4" width="7" style="1" customWidth="1"/>
    <col min="5" max="5" width="16.875" customWidth="1"/>
    <col min="6" max="6" width="7" style="1" customWidth="1"/>
    <col min="7" max="7" width="16.875" customWidth="1"/>
    <col min="8" max="8" width="7" style="1" customWidth="1"/>
    <col min="9" max="9" width="16.875" customWidth="1"/>
    <col min="10" max="10" width="1.75" customWidth="1"/>
    <col min="11" max="11" width="10.625" hidden="1" customWidth="1"/>
    <col min="12" max="18" width="11.5" hidden="1" customWidth="1"/>
  </cols>
  <sheetData>
    <row r="1" spans="1:24" ht="25.5" customHeight="1" thickBot="1" x14ac:dyDescent="0.2">
      <c r="B1" s="134" t="str">
        <f>個人種目申込一覧表!B1</f>
        <v>第45回長野県実業団陸上競技選手権大会兼国体予選会</v>
      </c>
      <c r="C1" s="134"/>
      <c r="D1" s="134"/>
      <c r="E1" s="134"/>
      <c r="F1" s="134"/>
      <c r="G1" s="1" t="s">
        <v>9</v>
      </c>
      <c r="H1" s="162" t="s">
        <v>10</v>
      </c>
      <c r="I1" s="163"/>
    </row>
    <row r="2" spans="1:24" ht="8.25" customHeight="1" thickTop="1" thickBot="1" x14ac:dyDescent="0.2">
      <c r="B2" s="1"/>
      <c r="C2" s="1"/>
      <c r="G2" s="1"/>
      <c r="I2" s="1"/>
    </row>
    <row r="3" spans="1:24" ht="25.5" customHeight="1" x14ac:dyDescent="0.15">
      <c r="C3" s="5" t="s">
        <v>43</v>
      </c>
      <c r="L3" s="26"/>
      <c r="M3" s="26"/>
      <c r="N3" s="26"/>
      <c r="O3" s="26"/>
      <c r="P3" s="26"/>
      <c r="Q3" s="26"/>
      <c r="R3" s="26"/>
      <c r="S3" s="164" t="s">
        <v>44</v>
      </c>
      <c r="T3" s="165"/>
      <c r="U3" s="165"/>
      <c r="V3" s="165"/>
      <c r="W3" s="165"/>
      <c r="X3" s="166"/>
    </row>
    <row r="4" spans="1:24" ht="6" customHeight="1" thickBot="1" x14ac:dyDescent="0.2">
      <c r="L4" s="26"/>
      <c r="M4" s="26"/>
      <c r="N4" s="26"/>
      <c r="O4" s="26"/>
      <c r="P4" s="26"/>
      <c r="Q4" s="26"/>
      <c r="R4" s="26"/>
      <c r="S4" s="167"/>
      <c r="T4" s="168"/>
      <c r="U4" s="168"/>
      <c r="V4" s="168"/>
      <c r="W4" s="168"/>
      <c r="X4" s="169"/>
    </row>
    <row r="5" spans="1:24" ht="27" customHeight="1" x14ac:dyDescent="0.15">
      <c r="C5" s="24" t="s">
        <v>12</v>
      </c>
      <c r="D5" s="21"/>
      <c r="E5" s="4" t="s">
        <v>16</v>
      </c>
      <c r="G5" s="4" t="s">
        <v>17</v>
      </c>
      <c r="I5" s="4" t="s">
        <v>13</v>
      </c>
      <c r="L5" s="26"/>
      <c r="M5" s="26"/>
      <c r="N5" s="26"/>
      <c r="O5" s="26"/>
      <c r="P5" s="26"/>
      <c r="Q5" s="26"/>
      <c r="R5" s="26"/>
      <c r="S5" s="167"/>
      <c r="T5" s="168"/>
      <c r="U5" s="168"/>
      <c r="V5" s="168"/>
      <c r="W5" s="168"/>
      <c r="X5" s="169"/>
    </row>
    <row r="6" spans="1:24" ht="27" customHeight="1" thickBot="1" x14ac:dyDescent="0.2">
      <c r="C6" s="40">
        <f>COUNTA(E10,E15,E20,E25,E30,E35,E40,E45,E50,E55,E60,E65)</f>
        <v>0</v>
      </c>
      <c r="D6" s="22"/>
      <c r="E6" s="39">
        <f>SUM(K10+K15+K20+K25+K30+K35+K40+K45+K50)</f>
        <v>0</v>
      </c>
      <c r="G6" s="63">
        <v>2000</v>
      </c>
      <c r="I6" s="11">
        <f>C6*G6</f>
        <v>0</v>
      </c>
      <c r="L6" s="26"/>
      <c r="M6" s="26"/>
      <c r="N6" s="26"/>
      <c r="O6" s="26"/>
      <c r="P6" s="26"/>
      <c r="Q6" s="26"/>
      <c r="R6" s="26"/>
      <c r="S6" s="167"/>
      <c r="T6" s="168"/>
      <c r="U6" s="168"/>
      <c r="V6" s="168"/>
      <c r="W6" s="168"/>
      <c r="X6" s="169"/>
    </row>
    <row r="7" spans="1:24" ht="6" customHeight="1" thickBot="1" x14ac:dyDescent="0.2">
      <c r="L7" s="23"/>
      <c r="M7" s="23"/>
      <c r="N7" s="23"/>
      <c r="O7" s="23"/>
      <c r="P7" s="23"/>
      <c r="Q7" s="23"/>
      <c r="R7" s="23"/>
      <c r="S7" s="167"/>
      <c r="T7" s="168"/>
      <c r="U7" s="168"/>
      <c r="V7" s="168"/>
      <c r="W7" s="168"/>
      <c r="X7" s="169"/>
    </row>
    <row r="8" spans="1:24" ht="36" customHeight="1" thickBot="1" x14ac:dyDescent="0.2">
      <c r="D8" s="14"/>
      <c r="E8" s="15" t="s">
        <v>11</v>
      </c>
      <c r="F8" s="16"/>
      <c r="G8" s="15" t="s">
        <v>11</v>
      </c>
      <c r="H8" s="16"/>
      <c r="I8" s="17" t="s">
        <v>11</v>
      </c>
      <c r="L8" s="23"/>
      <c r="M8" s="23"/>
      <c r="N8" s="23"/>
      <c r="O8" s="23"/>
      <c r="P8" s="23"/>
      <c r="Q8" s="23"/>
      <c r="R8" s="23"/>
      <c r="S8" s="170"/>
      <c r="T8" s="171"/>
      <c r="U8" s="171"/>
      <c r="V8" s="171"/>
      <c r="W8" s="171"/>
      <c r="X8" s="172"/>
    </row>
    <row r="9" spans="1:24" ht="6" customHeight="1" thickBot="1" x14ac:dyDescent="0.2">
      <c r="A9" s="18"/>
      <c r="B9" s="19"/>
      <c r="C9" s="19"/>
      <c r="D9" s="20"/>
      <c r="E9" s="18"/>
      <c r="F9" s="20"/>
      <c r="G9" s="18"/>
      <c r="H9" s="20"/>
      <c r="I9" s="18"/>
      <c r="J9" s="18"/>
    </row>
    <row r="10" spans="1:24" ht="27" customHeight="1" x14ac:dyDescent="0.15">
      <c r="B10" s="31" t="s">
        <v>19</v>
      </c>
      <c r="C10" s="32" t="s">
        <v>20</v>
      </c>
      <c r="D10" s="95"/>
      <c r="E10" s="43"/>
      <c r="F10" s="97"/>
      <c r="G10" s="43"/>
      <c r="H10" s="97"/>
      <c r="I10" s="45"/>
      <c r="K10">
        <f>COUNTA(E10,G10,I10,E12,G12,I12)</f>
        <v>0</v>
      </c>
      <c r="L10" s="1" t="s">
        <v>24</v>
      </c>
      <c r="M10" s="1" t="s">
        <v>25</v>
      </c>
      <c r="N10" s="1"/>
      <c r="O10" s="1"/>
      <c r="P10" s="1"/>
      <c r="Q10" s="1"/>
    </row>
    <row r="11" spans="1:24" ht="27" customHeight="1" thickBot="1" x14ac:dyDescent="0.2">
      <c r="B11" s="73" t="s">
        <v>24</v>
      </c>
      <c r="C11" s="74" t="s">
        <v>80</v>
      </c>
      <c r="D11" s="96"/>
      <c r="E11" s="46"/>
      <c r="F11" s="98"/>
      <c r="G11" s="46"/>
      <c r="H11" s="98"/>
      <c r="I11" s="47"/>
      <c r="L11" s="1" t="s">
        <v>33</v>
      </c>
      <c r="M11" s="1"/>
      <c r="N11" s="1"/>
      <c r="O11" s="1"/>
      <c r="P11" s="1"/>
      <c r="Q11" s="1"/>
    </row>
    <row r="12" spans="1:24" ht="27" customHeight="1" x14ac:dyDescent="0.15">
      <c r="B12" s="33" t="s">
        <v>21</v>
      </c>
      <c r="C12" s="34" t="s">
        <v>18</v>
      </c>
      <c r="D12" s="99"/>
      <c r="E12" s="48"/>
      <c r="F12" s="101"/>
      <c r="G12" s="48"/>
      <c r="H12" s="101"/>
      <c r="I12" s="77"/>
      <c r="L12" s="1"/>
      <c r="M12" s="1"/>
      <c r="N12" s="1"/>
      <c r="O12" s="1"/>
      <c r="P12" s="1"/>
      <c r="Q12" s="1"/>
    </row>
    <row r="13" spans="1:24" ht="27" customHeight="1" thickBot="1" x14ac:dyDescent="0.2">
      <c r="B13" s="68"/>
      <c r="C13" s="49"/>
      <c r="D13" s="100"/>
      <c r="E13" s="50"/>
      <c r="F13" s="102"/>
      <c r="G13" s="50"/>
      <c r="H13" s="102"/>
      <c r="I13" s="78"/>
      <c r="L13" s="1" t="s">
        <v>34</v>
      </c>
      <c r="M13" s="1" t="s">
        <v>35</v>
      </c>
      <c r="N13" s="41" t="s">
        <v>42</v>
      </c>
      <c r="O13" s="1" t="s">
        <v>36</v>
      </c>
      <c r="P13" s="1" t="s">
        <v>37</v>
      </c>
      <c r="Q13" s="1" t="s">
        <v>38</v>
      </c>
      <c r="R13" s="1" t="s">
        <v>39</v>
      </c>
    </row>
    <row r="14" spans="1:24" ht="6" customHeight="1" thickBot="1" x14ac:dyDescent="0.2">
      <c r="B14" s="35"/>
      <c r="C14" s="35"/>
      <c r="D14" s="36"/>
      <c r="E14" s="35"/>
    </row>
    <row r="15" spans="1:24" ht="27" customHeight="1" x14ac:dyDescent="0.15">
      <c r="B15" s="31" t="s">
        <v>19</v>
      </c>
      <c r="C15" s="32" t="s">
        <v>20</v>
      </c>
      <c r="D15" s="95"/>
      <c r="E15" s="43"/>
      <c r="F15" s="97"/>
      <c r="G15" s="43"/>
      <c r="H15" s="97"/>
      <c r="I15" s="45"/>
      <c r="K15">
        <f>COUNTA(E15,G15,I15,E17,G17,I17)</f>
        <v>0</v>
      </c>
    </row>
    <row r="16" spans="1:24" ht="27" customHeight="1" thickBot="1" x14ac:dyDescent="0.2">
      <c r="B16" s="73" t="s">
        <v>25</v>
      </c>
      <c r="C16" s="74" t="s">
        <v>80</v>
      </c>
      <c r="D16" s="96"/>
      <c r="E16" s="46"/>
      <c r="F16" s="98"/>
      <c r="G16" s="46"/>
      <c r="H16" s="98"/>
      <c r="I16" s="47"/>
    </row>
    <row r="17" spans="2:21" ht="27" customHeight="1" x14ac:dyDescent="0.15">
      <c r="B17" s="33" t="s">
        <v>21</v>
      </c>
      <c r="C17" s="34" t="s">
        <v>18</v>
      </c>
      <c r="D17" s="99"/>
      <c r="E17" s="48"/>
      <c r="F17" s="101"/>
      <c r="G17" s="48"/>
      <c r="H17" s="101"/>
      <c r="I17" s="77"/>
    </row>
    <row r="18" spans="2:21" ht="27" customHeight="1" thickBot="1" x14ac:dyDescent="0.2">
      <c r="B18" s="68"/>
      <c r="C18" s="49"/>
      <c r="D18" s="100"/>
      <c r="E18" s="50"/>
      <c r="F18" s="102"/>
      <c r="G18" s="50"/>
      <c r="H18" s="102"/>
      <c r="I18" s="78"/>
      <c r="U18" s="25"/>
    </row>
    <row r="19" spans="2:21" ht="6" customHeight="1" thickBot="1" x14ac:dyDescent="0.2">
      <c r="B19" s="35"/>
      <c r="C19" s="35"/>
      <c r="D19" s="36"/>
      <c r="E19" s="35"/>
      <c r="F19" s="94"/>
      <c r="H19" s="94"/>
    </row>
    <row r="20" spans="2:21" ht="27" customHeight="1" x14ac:dyDescent="0.15">
      <c r="B20" s="31" t="s">
        <v>19</v>
      </c>
      <c r="C20" s="32" t="s">
        <v>20</v>
      </c>
      <c r="D20" s="95"/>
      <c r="E20" s="43"/>
      <c r="F20" s="97"/>
      <c r="G20" s="43"/>
      <c r="H20" s="97"/>
      <c r="I20" s="45"/>
      <c r="K20">
        <f>COUNTA(E20,G20,I20,E22,G22,I22)</f>
        <v>0</v>
      </c>
    </row>
    <row r="21" spans="2:21" ht="27" customHeight="1" thickBot="1" x14ac:dyDescent="0.2">
      <c r="B21" s="73"/>
      <c r="C21" s="74"/>
      <c r="D21" s="96"/>
      <c r="E21" s="46"/>
      <c r="F21" s="98"/>
      <c r="G21" s="46"/>
      <c r="H21" s="98"/>
      <c r="I21" s="47"/>
    </row>
    <row r="22" spans="2:21" ht="27" customHeight="1" x14ac:dyDescent="0.15">
      <c r="B22" s="33" t="s">
        <v>21</v>
      </c>
      <c r="C22" s="34" t="s">
        <v>18</v>
      </c>
      <c r="D22" s="99"/>
      <c r="E22" s="48"/>
      <c r="F22" s="101"/>
      <c r="G22" s="48"/>
      <c r="H22" s="101"/>
      <c r="I22" s="77"/>
    </row>
    <row r="23" spans="2:21" ht="27.75" customHeight="1" thickBot="1" x14ac:dyDescent="0.2">
      <c r="B23" s="68"/>
      <c r="C23" s="49"/>
      <c r="D23" s="100"/>
      <c r="E23" s="50"/>
      <c r="F23" s="102"/>
      <c r="G23" s="50"/>
      <c r="H23" s="102"/>
      <c r="I23" s="78"/>
    </row>
    <row r="24" spans="2:21" ht="6" customHeight="1" thickBot="1" x14ac:dyDescent="0.2">
      <c r="B24" s="35"/>
      <c r="C24" s="35"/>
      <c r="D24" s="36"/>
      <c r="E24" s="35"/>
      <c r="F24" s="94"/>
      <c r="H24" s="94"/>
    </row>
    <row r="25" spans="2:21" ht="27" customHeight="1" x14ac:dyDescent="0.15">
      <c r="B25" s="31" t="s">
        <v>19</v>
      </c>
      <c r="C25" s="32" t="s">
        <v>20</v>
      </c>
      <c r="D25" s="95"/>
      <c r="E25" s="43"/>
      <c r="F25" s="97"/>
      <c r="G25" s="43"/>
      <c r="H25" s="97"/>
      <c r="I25" s="45"/>
      <c r="K25">
        <f>COUNTA(E25,G25,I25,E27,G27,I27)</f>
        <v>0</v>
      </c>
    </row>
    <row r="26" spans="2:21" ht="27" customHeight="1" thickBot="1" x14ac:dyDescent="0.2">
      <c r="B26" s="73"/>
      <c r="C26" s="74"/>
      <c r="D26" s="96"/>
      <c r="E26" s="46"/>
      <c r="F26" s="98"/>
      <c r="G26" s="46"/>
      <c r="H26" s="98"/>
      <c r="I26" s="47"/>
    </row>
    <row r="27" spans="2:21" ht="27" customHeight="1" x14ac:dyDescent="0.15">
      <c r="B27" s="33" t="s">
        <v>21</v>
      </c>
      <c r="C27" s="34" t="s">
        <v>18</v>
      </c>
      <c r="D27" s="99"/>
      <c r="E27" s="48"/>
      <c r="F27" s="101"/>
      <c r="G27" s="48"/>
      <c r="H27" s="101"/>
      <c r="I27" s="77"/>
    </row>
    <row r="28" spans="2:21" ht="27.75" customHeight="1" thickBot="1" x14ac:dyDescent="0.2">
      <c r="B28" s="68"/>
      <c r="C28" s="49"/>
      <c r="D28" s="100"/>
      <c r="E28" s="50"/>
      <c r="F28" s="102"/>
      <c r="G28" s="50"/>
      <c r="H28" s="102"/>
      <c r="I28" s="78"/>
    </row>
    <row r="29" spans="2:21" ht="6" hidden="1" customHeight="1" thickBot="1" x14ac:dyDescent="0.2">
      <c r="B29" s="35"/>
      <c r="C29" s="35"/>
      <c r="D29" s="36"/>
      <c r="E29" s="35"/>
      <c r="F29" s="94"/>
      <c r="H29" s="94"/>
    </row>
    <row r="30" spans="2:21" ht="27" hidden="1" customHeight="1" x14ac:dyDescent="0.15">
      <c r="B30" s="31" t="s">
        <v>19</v>
      </c>
      <c r="C30" s="32" t="s">
        <v>20</v>
      </c>
      <c r="D30" s="42"/>
      <c r="E30" s="43"/>
      <c r="F30" s="44"/>
      <c r="G30" s="43"/>
      <c r="H30" s="44"/>
      <c r="I30" s="45"/>
      <c r="K30">
        <f>COUNTA(E30,G30,I30,E32,G32,I32)</f>
        <v>0</v>
      </c>
    </row>
    <row r="31" spans="2:21" ht="27" hidden="1" customHeight="1" thickBot="1" x14ac:dyDescent="0.2">
      <c r="B31" s="73"/>
      <c r="C31" s="74"/>
      <c r="D31" s="64"/>
      <c r="E31" s="46"/>
      <c r="F31" s="65"/>
      <c r="G31" s="46"/>
      <c r="H31" s="65"/>
      <c r="I31" s="47"/>
    </row>
    <row r="32" spans="2:21" ht="27" hidden="1" customHeight="1" x14ac:dyDescent="0.15">
      <c r="B32" s="33" t="s">
        <v>21</v>
      </c>
      <c r="C32" s="34" t="s">
        <v>18</v>
      </c>
      <c r="D32" s="37"/>
      <c r="E32" s="48"/>
      <c r="F32" s="38"/>
      <c r="G32" s="48"/>
      <c r="H32" s="38"/>
      <c r="I32" s="77"/>
    </row>
    <row r="33" spans="2:11" ht="27.75" hidden="1" customHeight="1" thickBot="1" x14ac:dyDescent="0.2">
      <c r="B33" s="68"/>
      <c r="C33" s="49"/>
      <c r="D33" s="67"/>
      <c r="E33" s="50"/>
      <c r="F33" s="66"/>
      <c r="G33" s="50"/>
      <c r="H33" s="66"/>
      <c r="I33" s="78"/>
    </row>
    <row r="34" spans="2:11" ht="6" hidden="1" customHeight="1" thickBot="1" x14ac:dyDescent="0.2">
      <c r="B34" s="35"/>
      <c r="C34" s="35"/>
      <c r="D34" s="36"/>
      <c r="E34" s="35"/>
    </row>
    <row r="35" spans="2:11" ht="27" hidden="1" customHeight="1" x14ac:dyDescent="0.15">
      <c r="B35" s="31" t="s">
        <v>19</v>
      </c>
      <c r="C35" s="32" t="s">
        <v>20</v>
      </c>
      <c r="D35" s="42"/>
      <c r="E35" s="43"/>
      <c r="F35" s="44"/>
      <c r="G35" s="43"/>
      <c r="H35" s="44"/>
      <c r="I35" s="45"/>
      <c r="K35">
        <f>COUNTA(E35,G35,I35,E37,G37,I37)</f>
        <v>0</v>
      </c>
    </row>
    <row r="36" spans="2:11" ht="27" hidden="1" customHeight="1" thickBot="1" x14ac:dyDescent="0.2">
      <c r="B36" s="73"/>
      <c r="C36" s="74"/>
      <c r="D36" s="64"/>
      <c r="E36" s="46"/>
      <c r="F36" s="65"/>
      <c r="G36" s="46"/>
      <c r="H36" s="65"/>
      <c r="I36" s="47"/>
    </row>
    <row r="37" spans="2:11" ht="27" hidden="1" customHeight="1" x14ac:dyDescent="0.15">
      <c r="B37" s="33" t="s">
        <v>21</v>
      </c>
      <c r="C37" s="34" t="s">
        <v>18</v>
      </c>
      <c r="D37" s="37"/>
      <c r="E37" s="48"/>
      <c r="F37" s="38"/>
      <c r="G37" s="48"/>
      <c r="H37" s="38"/>
      <c r="I37" s="77"/>
    </row>
    <row r="38" spans="2:11" ht="27.75" hidden="1" customHeight="1" thickBot="1" x14ac:dyDescent="0.2">
      <c r="B38" s="68"/>
      <c r="C38" s="49"/>
      <c r="D38" s="67"/>
      <c r="E38" s="50"/>
      <c r="F38" s="66"/>
      <c r="G38" s="50"/>
      <c r="H38" s="66"/>
      <c r="I38" s="78"/>
    </row>
    <row r="39" spans="2:11" ht="6" hidden="1" customHeight="1" thickBot="1" x14ac:dyDescent="0.2">
      <c r="B39" s="35"/>
      <c r="C39" s="35"/>
      <c r="D39" s="36"/>
      <c r="E39" s="35"/>
    </row>
    <row r="40" spans="2:11" ht="27" hidden="1" customHeight="1" x14ac:dyDescent="0.15">
      <c r="B40" s="31" t="s">
        <v>19</v>
      </c>
      <c r="C40" s="32" t="s">
        <v>20</v>
      </c>
      <c r="D40" s="42"/>
      <c r="E40" s="43"/>
      <c r="F40" s="44"/>
      <c r="G40" s="43"/>
      <c r="H40" s="44"/>
      <c r="I40" s="45"/>
      <c r="K40">
        <f>COUNTA(E40,G40,I40,E42,G42,I42)</f>
        <v>0</v>
      </c>
    </row>
    <row r="41" spans="2:11" ht="27" hidden="1" customHeight="1" thickBot="1" x14ac:dyDescent="0.2">
      <c r="B41" s="73"/>
      <c r="C41" s="74"/>
      <c r="D41" s="64"/>
      <c r="E41" s="46"/>
      <c r="F41" s="65"/>
      <c r="G41" s="46"/>
      <c r="H41" s="65"/>
      <c r="I41" s="47"/>
    </row>
    <row r="42" spans="2:11" ht="27" hidden="1" customHeight="1" x14ac:dyDescent="0.15">
      <c r="B42" s="33" t="s">
        <v>21</v>
      </c>
      <c r="C42" s="34" t="s">
        <v>18</v>
      </c>
      <c r="D42" s="37"/>
      <c r="E42" s="48"/>
      <c r="F42" s="38"/>
      <c r="G42" s="48"/>
      <c r="H42" s="38"/>
      <c r="I42" s="77"/>
    </row>
    <row r="43" spans="2:11" ht="27.75" hidden="1" customHeight="1" thickBot="1" x14ac:dyDescent="0.2">
      <c r="B43" s="68"/>
      <c r="C43" s="49"/>
      <c r="D43" s="67"/>
      <c r="E43" s="50"/>
      <c r="F43" s="66"/>
      <c r="G43" s="50"/>
      <c r="H43" s="66"/>
      <c r="I43" s="78"/>
    </row>
    <row r="44" spans="2:11" ht="6" hidden="1" customHeight="1" thickBot="1" x14ac:dyDescent="0.2">
      <c r="B44" s="35"/>
      <c r="C44" s="35"/>
      <c r="D44" s="36"/>
      <c r="E44" s="35"/>
    </row>
    <row r="45" spans="2:11" ht="27" hidden="1" customHeight="1" x14ac:dyDescent="0.15">
      <c r="B45" s="31" t="s">
        <v>19</v>
      </c>
      <c r="C45" s="32" t="s">
        <v>20</v>
      </c>
      <c r="D45" s="42"/>
      <c r="E45" s="43"/>
      <c r="F45" s="44"/>
      <c r="G45" s="43"/>
      <c r="H45" s="44"/>
      <c r="I45" s="45"/>
      <c r="K45">
        <f>COUNTA(E45,G45,I45,E47,G47,I47)</f>
        <v>0</v>
      </c>
    </row>
    <row r="46" spans="2:11" ht="27" hidden="1" customHeight="1" thickBot="1" x14ac:dyDescent="0.2">
      <c r="B46" s="73"/>
      <c r="C46" s="74"/>
      <c r="D46" s="64"/>
      <c r="E46" s="46"/>
      <c r="F46" s="65"/>
      <c r="G46" s="46"/>
      <c r="H46" s="65"/>
      <c r="I46" s="47"/>
    </row>
    <row r="47" spans="2:11" ht="27" hidden="1" customHeight="1" x14ac:dyDescent="0.15">
      <c r="B47" s="33" t="s">
        <v>21</v>
      </c>
      <c r="C47" s="34" t="s">
        <v>18</v>
      </c>
      <c r="D47" s="37"/>
      <c r="E47" s="48"/>
      <c r="F47" s="38"/>
      <c r="G47" s="48"/>
      <c r="H47" s="38"/>
      <c r="I47" s="77"/>
    </row>
    <row r="48" spans="2:11" ht="27.75" hidden="1" customHeight="1" thickBot="1" x14ac:dyDescent="0.2">
      <c r="B48" s="68"/>
      <c r="C48" s="49"/>
      <c r="D48" s="67"/>
      <c r="E48" s="50"/>
      <c r="F48" s="66"/>
      <c r="G48" s="50"/>
      <c r="H48" s="66"/>
      <c r="I48" s="78"/>
    </row>
    <row r="49" spans="2:11" ht="6" hidden="1" customHeight="1" thickBot="1" x14ac:dyDescent="0.2">
      <c r="B49" s="35"/>
      <c r="C49" s="35"/>
      <c r="D49" s="36"/>
      <c r="E49" s="35"/>
    </row>
    <row r="50" spans="2:11" ht="27" hidden="1" customHeight="1" x14ac:dyDescent="0.15">
      <c r="B50" s="31" t="s">
        <v>19</v>
      </c>
      <c r="C50" s="32" t="s">
        <v>20</v>
      </c>
      <c r="D50" s="42"/>
      <c r="E50" s="43"/>
      <c r="F50" s="44"/>
      <c r="G50" s="43"/>
      <c r="H50" s="44"/>
      <c r="I50" s="45"/>
      <c r="K50">
        <f>COUNTA(E50,G50,I50,E52,G52,I52)</f>
        <v>0</v>
      </c>
    </row>
    <row r="51" spans="2:11" ht="27" hidden="1" customHeight="1" thickBot="1" x14ac:dyDescent="0.2">
      <c r="B51" s="73"/>
      <c r="C51" s="74"/>
      <c r="D51" s="64"/>
      <c r="E51" s="46"/>
      <c r="F51" s="65"/>
      <c r="G51" s="46"/>
      <c r="H51" s="65"/>
      <c r="I51" s="47"/>
    </row>
    <row r="52" spans="2:11" ht="27" hidden="1" customHeight="1" x14ac:dyDescent="0.15">
      <c r="B52" s="33" t="s">
        <v>21</v>
      </c>
      <c r="C52" s="34" t="s">
        <v>18</v>
      </c>
      <c r="D52" s="37"/>
      <c r="E52" s="48"/>
      <c r="F52" s="38"/>
      <c r="G52" s="48"/>
      <c r="H52" s="38"/>
      <c r="I52" s="77"/>
    </row>
    <row r="53" spans="2:11" ht="27.75" hidden="1" customHeight="1" thickBot="1" x14ac:dyDescent="0.2">
      <c r="B53" s="68"/>
      <c r="C53" s="49"/>
      <c r="D53" s="67"/>
      <c r="E53" s="50"/>
      <c r="F53" s="66"/>
      <c r="G53" s="50"/>
      <c r="H53" s="66"/>
      <c r="I53" s="78"/>
    </row>
    <row r="54" spans="2:11" ht="6" hidden="1" customHeight="1" thickBot="1" x14ac:dyDescent="0.2">
      <c r="B54" s="35"/>
      <c r="C54" s="35"/>
      <c r="D54" s="36"/>
      <c r="E54" s="35"/>
    </row>
    <row r="55" spans="2:11" ht="27" hidden="1" customHeight="1" x14ac:dyDescent="0.15">
      <c r="B55" s="31" t="s">
        <v>19</v>
      </c>
      <c r="C55" s="32" t="s">
        <v>20</v>
      </c>
      <c r="D55" s="42"/>
      <c r="E55" s="43"/>
      <c r="F55" s="44"/>
      <c r="G55" s="43"/>
      <c r="H55" s="44"/>
      <c r="I55" s="45"/>
      <c r="K55">
        <f>COUNTA(E55,G55,I55,E57,G57,I57)</f>
        <v>0</v>
      </c>
    </row>
    <row r="56" spans="2:11" ht="27" hidden="1" customHeight="1" thickBot="1" x14ac:dyDescent="0.2">
      <c r="B56" s="73"/>
      <c r="C56" s="74"/>
      <c r="D56" s="64"/>
      <c r="E56" s="46"/>
      <c r="F56" s="65"/>
      <c r="G56" s="46"/>
      <c r="H56" s="65"/>
      <c r="I56" s="47"/>
    </row>
    <row r="57" spans="2:11" ht="27" hidden="1" customHeight="1" x14ac:dyDescent="0.15">
      <c r="B57" s="33" t="s">
        <v>21</v>
      </c>
      <c r="C57" s="34" t="s">
        <v>18</v>
      </c>
      <c r="D57" s="37"/>
      <c r="E57" s="48"/>
      <c r="F57" s="38"/>
      <c r="G57" s="48"/>
      <c r="H57" s="38"/>
      <c r="I57" s="77"/>
    </row>
    <row r="58" spans="2:11" ht="27.75" hidden="1" customHeight="1" thickBot="1" x14ac:dyDescent="0.2">
      <c r="B58" s="68"/>
      <c r="C58" s="49"/>
      <c r="D58" s="67"/>
      <c r="E58" s="50"/>
      <c r="F58" s="66"/>
      <c r="G58" s="50"/>
      <c r="H58" s="66"/>
      <c r="I58" s="78"/>
    </row>
    <row r="59" spans="2:11" ht="6" hidden="1" customHeight="1" thickBot="1" x14ac:dyDescent="0.2">
      <c r="B59" s="35"/>
      <c r="C59" s="35"/>
      <c r="D59" s="36"/>
      <c r="E59" s="35"/>
    </row>
    <row r="60" spans="2:11" ht="27" hidden="1" customHeight="1" x14ac:dyDescent="0.15">
      <c r="B60" s="31" t="s">
        <v>19</v>
      </c>
      <c r="C60" s="32" t="s">
        <v>20</v>
      </c>
      <c r="D60" s="42"/>
      <c r="E60" s="43"/>
      <c r="F60" s="44"/>
      <c r="G60" s="43"/>
      <c r="H60" s="44"/>
      <c r="I60" s="45"/>
      <c r="K60">
        <f>COUNTA(E60,G60,I60,E62,G62,I62)</f>
        <v>0</v>
      </c>
    </row>
    <row r="61" spans="2:11" ht="27" hidden="1" customHeight="1" thickBot="1" x14ac:dyDescent="0.2">
      <c r="B61" s="73"/>
      <c r="C61" s="74"/>
      <c r="D61" s="64"/>
      <c r="E61" s="46"/>
      <c r="F61" s="65"/>
      <c r="G61" s="46"/>
      <c r="H61" s="65"/>
      <c r="I61" s="47"/>
    </row>
    <row r="62" spans="2:11" ht="27" hidden="1" customHeight="1" x14ac:dyDescent="0.15">
      <c r="B62" s="33" t="s">
        <v>21</v>
      </c>
      <c r="C62" s="34" t="s">
        <v>18</v>
      </c>
      <c r="D62" s="37"/>
      <c r="E62" s="48"/>
      <c r="F62" s="38"/>
      <c r="G62" s="48"/>
      <c r="H62" s="38"/>
      <c r="I62" s="77"/>
    </row>
    <row r="63" spans="2:11" ht="27.75" hidden="1" customHeight="1" thickBot="1" x14ac:dyDescent="0.2">
      <c r="B63" s="68"/>
      <c r="C63" s="49"/>
      <c r="D63" s="67"/>
      <c r="E63" s="50"/>
      <c r="F63" s="66"/>
      <c r="G63" s="50"/>
      <c r="H63" s="66"/>
      <c r="I63" s="78"/>
    </row>
    <row r="64" spans="2:11" ht="6" hidden="1" customHeight="1" thickBot="1" x14ac:dyDescent="0.2">
      <c r="B64" s="35"/>
      <c r="C64" s="35"/>
      <c r="D64" s="36"/>
      <c r="E64" s="35"/>
    </row>
    <row r="65" spans="2:11" ht="27" hidden="1" customHeight="1" x14ac:dyDescent="0.15">
      <c r="B65" s="31" t="s">
        <v>19</v>
      </c>
      <c r="C65" s="32" t="s">
        <v>20</v>
      </c>
      <c r="D65" s="42"/>
      <c r="E65" s="43"/>
      <c r="F65" s="44"/>
      <c r="G65" s="43"/>
      <c r="H65" s="44"/>
      <c r="I65" s="45"/>
      <c r="K65">
        <f>COUNTA(E65,G65,I65,E67,G67,I67)</f>
        <v>0</v>
      </c>
    </row>
    <row r="66" spans="2:11" ht="27" hidden="1" customHeight="1" thickBot="1" x14ac:dyDescent="0.2">
      <c r="B66" s="73"/>
      <c r="C66" s="74"/>
      <c r="D66" s="64"/>
      <c r="E66" s="46"/>
      <c r="F66" s="65"/>
      <c r="G66" s="46"/>
      <c r="H66" s="65"/>
      <c r="I66" s="47"/>
    </row>
    <row r="67" spans="2:11" ht="27" hidden="1" customHeight="1" x14ac:dyDescent="0.15">
      <c r="B67" s="33" t="s">
        <v>21</v>
      </c>
      <c r="C67" s="34" t="s">
        <v>18</v>
      </c>
      <c r="D67" s="37"/>
      <c r="E67" s="48"/>
      <c r="F67" s="38"/>
      <c r="G67" s="48"/>
      <c r="H67" s="38"/>
      <c r="I67" s="77"/>
    </row>
    <row r="68" spans="2:11" ht="27.75" hidden="1" customHeight="1" thickBot="1" x14ac:dyDescent="0.2">
      <c r="B68" s="68"/>
      <c r="C68" s="49"/>
      <c r="D68" s="67"/>
      <c r="E68" s="50"/>
      <c r="F68" s="66"/>
      <c r="G68" s="50"/>
      <c r="H68" s="66"/>
      <c r="I68" s="78"/>
    </row>
    <row r="69" spans="2:11" ht="21" hidden="1" customHeight="1" x14ac:dyDescent="0.15"/>
    <row r="70" spans="2:11" ht="21" customHeight="1" x14ac:dyDescent="0.15"/>
  </sheetData>
  <sheetProtection password="CC6F" sheet="1"/>
  <mergeCells count="3">
    <mergeCell ref="B1:F1"/>
    <mergeCell ref="H1:I1"/>
    <mergeCell ref="S3:X8"/>
  </mergeCells>
  <phoneticPr fontId="1"/>
  <conditionalFormatting sqref="B11 B16 B21 B26 B31 B36 B41 B46 B51 B56 B61 B66">
    <cfRule type="containsText" dxfId="1" priority="1" stopIfTrue="1" operator="containsText" text="女">
      <formula>NOT(ISERROR(SEARCH("女",B11)))</formula>
    </cfRule>
    <cfRule type="containsText" dxfId="0" priority="2" stopIfTrue="1" operator="containsText" text="男">
      <formula>NOT(ISERROR(SEARCH("男",B11)))</formula>
    </cfRule>
  </conditionalFormatting>
  <dataValidations count="6">
    <dataValidation imeMode="halfKatakana" showInputMessage="1" showErrorMessage="1" sqref="E11 I11 E31 I31 G31 E33 G33 G11 E13 G13 E36 I36 G36 E38 G38 E41 I41 G41 E43 G43 E46 I46 G46 E48 G48 E66 I66 G66 G68 E68 E16 I16 G16 E18 G18 E21 I21 G21 E23 G23 E51 I51 G51 G53 E53 E56 I56 G56 E58 G58 E61 I61 G61 E63 G63 E26 I26 G26 E28 G28"/>
    <dataValidation type="whole" allowBlank="1" showInputMessage="1" showErrorMessage="1" sqref="C13 C33 C38 C43 C48 C18 C23 C28 C53 C58 C63 C68">
      <formula1>1111</formula1>
      <formula2>999999</formula2>
    </dataValidation>
    <dataValidation type="list" allowBlank="1" showInputMessage="1" showErrorMessage="1" sqref="B13 B33 B38 B43 B48 B18 B23 B28 B53 B58 B63 B68">
      <formula1>$L$13:$R$13</formula1>
    </dataValidation>
    <dataValidation type="list" allowBlank="1" showInputMessage="1" showErrorMessage="1" sqref="C11 C31 C36 C41 C46 C16 C21 C26 C51 C56 C61 C66">
      <formula1>$L$11:$M$11</formula1>
    </dataValidation>
    <dataValidation type="list" allowBlank="1" showInputMessage="1" showErrorMessage="1" sqref="B11 B31 B36 B41 B46 B16 B21 B26 B51 B56 B61 B66">
      <formula1>$L$10:$M$10</formula1>
    </dataValidation>
    <dataValidation type="list" allowBlank="1" showInputMessage="1" showErrorMessage="1" sqref="D11 F11 H11 H13 F13 D13 D46 F46 H46 H43 F48 D48 D66 F66 H66 H63 F68 D68 D16 F16 H16 H68 H18 F18 D21 F21 H21 D18 H23 F23 D31 F31 H31 D23 F33 D33 D36 F36 H36 H33 F38 D38 D41 F41 H41 H38 F43 D43 D51 F51 H51 F53 D53 H48 D61 F61 H61 H58 F63 D63 D56 F56 H56 H53 F58 D58 D26 F26 H26 H28 F28 D28">
      <formula1>$L$12:$Q$12</formula1>
    </dataValidation>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注意事項</vt:lpstr>
      <vt:lpstr>個人種目申込一覧表</vt:lpstr>
      <vt:lpstr>リレー申込票</vt:lpstr>
      <vt:lpstr>女子</vt:lpstr>
      <vt:lpstr>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葛城光一</cp:lastModifiedBy>
  <cp:lastPrinted>2009-05-22T15:47:02Z</cp:lastPrinted>
  <dcterms:created xsi:type="dcterms:W3CDTF">2009-03-04T01:02:54Z</dcterms:created>
  <dcterms:modified xsi:type="dcterms:W3CDTF">2017-04-24T01:31:55Z</dcterms:modified>
</cp:coreProperties>
</file>