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codeName="ThisWorkbook" defaultThemeVersion="124226"/>
  <mc:AlternateContent xmlns:mc="http://schemas.openxmlformats.org/markup-compatibility/2006">
    <mc:Choice Requires="x15">
      <x15ac:absPath xmlns:x15ac="http://schemas.microsoft.com/office/spreadsheetml/2010/11/ac" url="F:\17県選手権\"/>
    </mc:Choice>
  </mc:AlternateContent>
  <workbookProtection workbookPassword="CC6F" lockStructure="1"/>
  <bookViews>
    <workbookView xWindow="1275" yWindow="1005" windowWidth="19320" windowHeight="11760" activeTab="1"/>
  </bookViews>
  <sheets>
    <sheet name="参加標準記録" sheetId="6" r:id="rId1"/>
    <sheet name="個人種目申込一覧表" sheetId="1" r:id="rId2"/>
    <sheet name="リレー申込票" sheetId="2" r:id="rId3"/>
  </sheets>
  <definedNames>
    <definedName name="_xlnm.Print_Area" localSheetId="1">個人種目申込一覧表!$A$1:$J$114</definedName>
    <definedName name="リレークラス">リレー申込票!$M$15:$N$15</definedName>
    <definedName name="女子">個人種目申込一覧表!$L$12:$L$29</definedName>
    <definedName name="性">個人種目申込一覧表!$AA$20:$AB$20</definedName>
    <definedName name="男子">個人種目申込一覧表!$K$12:$K$30</definedName>
  </definedNames>
  <calcPr calcId="171027"/>
</workbook>
</file>

<file path=xl/calcChain.xml><?xml version="1.0" encoding="utf-8"?>
<calcChain xmlns="http://schemas.openxmlformats.org/spreadsheetml/2006/main">
  <c r="S12" i="1" l="1"/>
  <c r="S13" i="1"/>
  <c r="S14" i="1"/>
  <c r="S15" i="1"/>
  <c r="S16" i="1"/>
  <c r="S17" i="1"/>
  <c r="S18" i="1"/>
  <c r="S19" i="1"/>
  <c r="S20" i="1"/>
  <c r="S21" i="1"/>
  <c r="S22" i="1"/>
  <c r="S23" i="1"/>
  <c r="S24" i="1"/>
  <c r="S25" i="1"/>
  <c r="S26" i="1"/>
  <c r="S27" i="1"/>
  <c r="S28" i="1"/>
  <c r="S29" i="1"/>
  <c r="B1" i="2"/>
  <c r="A96" i="1"/>
  <c r="A95" i="1"/>
  <c r="A76" i="1"/>
  <c r="A75" i="1"/>
  <c r="A56" i="1"/>
  <c r="A55" i="1"/>
  <c r="A36" i="1"/>
  <c r="A35" i="1"/>
  <c r="B9" i="1" s="1"/>
  <c r="A16" i="1"/>
  <c r="A15" i="1"/>
  <c r="H6" i="1"/>
  <c r="I6" i="1" s="1"/>
  <c r="C9" i="1" l="1"/>
  <c r="G9" i="1" s="1"/>
  <c r="S11" i="1" l="1"/>
  <c r="Q11" i="1"/>
  <c r="Q12" i="1"/>
  <c r="Q13" i="1"/>
  <c r="Q14" i="1"/>
  <c r="Q15" i="1"/>
  <c r="Q16" i="1"/>
  <c r="Q17" i="1"/>
  <c r="Q18" i="1"/>
  <c r="Q19" i="1"/>
  <c r="Q20" i="1"/>
  <c r="Q21" i="1"/>
  <c r="Q22" i="1"/>
  <c r="Q23" i="1"/>
  <c r="Q24" i="1"/>
  <c r="Q25" i="1"/>
  <c r="Q26" i="1"/>
  <c r="Q27" i="1"/>
  <c r="Q28" i="1"/>
  <c r="Q29" i="1"/>
  <c r="Q30" i="1"/>
  <c r="C6" i="2"/>
  <c r="I6" i="2" s="1"/>
  <c r="H9" i="1" s="1"/>
  <c r="I9" i="1" s="1"/>
  <c r="K10" i="2"/>
  <c r="K15" i="2"/>
  <c r="K20" i="2"/>
  <c r="K25" i="2"/>
  <c r="K30" i="2"/>
  <c r="K35" i="2"/>
  <c r="K40" i="2"/>
  <c r="K45" i="2"/>
  <c r="K50" i="2"/>
  <c r="K55" i="2"/>
  <c r="K60" i="2"/>
  <c r="K65" i="2"/>
  <c r="E6" i="2" l="1"/>
</calcChain>
</file>

<file path=xl/sharedStrings.xml><?xml version="1.0" encoding="utf-8"?>
<sst xmlns="http://schemas.openxmlformats.org/spreadsheetml/2006/main" count="244" uniqueCount="166">
  <si>
    <t>400m</t>
  </si>
  <si>
    <t>リレー申込票</t>
    <rPh sb="3" eb="5">
      <t>モウシコミ</t>
    </rPh>
    <rPh sb="5" eb="6">
      <t>ヒョウ</t>
    </rPh>
    <phoneticPr fontId="2"/>
  </si>
  <si>
    <t>長野陸上競技協会　</t>
    <rPh sb="0" eb="2">
      <t>ナガノ</t>
    </rPh>
    <rPh sb="2" eb="4">
      <t>リクジョウ</t>
    </rPh>
    <rPh sb="4" eb="6">
      <t>キョウギ</t>
    </rPh>
    <rPh sb="6" eb="8">
      <t>キョウカイ</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</si>
  <si>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</si>
  <si>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</si>
  <si>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</si>
  <si>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参加（のべ）人数</t>
    <rPh sb="0" eb="2">
      <t>サンカ</t>
    </rPh>
    <rPh sb="6" eb="8">
      <t>ニンズウ</t>
    </rPh>
    <phoneticPr fontId="1"/>
  </si>
  <si>
    <t>参加料</t>
    <rPh sb="0" eb="2">
      <t>サンカ</t>
    </rPh>
    <rPh sb="2" eb="3">
      <t>リョウ</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</si>
  <si>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</si>
  <si>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</si>
  <si>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</si>
  <si>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</si>
  <si>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</si>
  <si>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</si>
  <si>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4×100mR</t>
    <phoneticPr fontId="1"/>
  </si>
  <si>
    <t>4×400mR</t>
    <phoneticPr fontId="1"/>
  </si>
  <si>
    <t>M</t>
    <phoneticPr fontId="1"/>
  </si>
  <si>
    <t>D</t>
    <phoneticPr fontId="1"/>
  </si>
  <si>
    <t>男子</t>
    <rPh sb="0" eb="2">
      <t>ダンシ</t>
    </rPh>
    <phoneticPr fontId="1"/>
  </si>
  <si>
    <t>女子</t>
    <rPh sb="0" eb="2">
      <t>ジョシ</t>
    </rPh>
    <phoneticPr fontId="1"/>
  </si>
  <si>
    <t>5000mW</t>
  </si>
  <si>
    <t>100m</t>
  </si>
  <si>
    <t>200m</t>
  </si>
  <si>
    <t>800m</t>
  </si>
  <si>
    <t>1500m</t>
  </si>
  <si>
    <t>100m</t>
    <phoneticPr fontId="1"/>
  </si>
  <si>
    <t>200m</t>
    <phoneticPr fontId="1"/>
  </si>
  <si>
    <t>400m</t>
    <phoneticPr fontId="1"/>
  </si>
  <si>
    <t>800m</t>
    <phoneticPr fontId="1"/>
  </si>
  <si>
    <t>1500m</t>
    <phoneticPr fontId="1"/>
  </si>
  <si>
    <t>5000m</t>
    <phoneticPr fontId="1"/>
  </si>
  <si>
    <t>10000m</t>
    <phoneticPr fontId="1"/>
  </si>
  <si>
    <t>110mH(1.067m)</t>
    <phoneticPr fontId="1"/>
  </si>
  <si>
    <t>5000mW</t>
    <phoneticPr fontId="1"/>
  </si>
  <si>
    <t>走高跳</t>
    <rPh sb="0" eb="3">
      <t>ハシリタカトビ</t>
    </rPh>
    <phoneticPr fontId="1"/>
  </si>
  <si>
    <t>棒高跳</t>
    <rPh sb="0" eb="3">
      <t>ボウタカトビ</t>
    </rPh>
    <phoneticPr fontId="1"/>
  </si>
  <si>
    <t>走幅跳</t>
    <rPh sb="0" eb="3">
      <t>ハシリハバトビ</t>
    </rPh>
    <phoneticPr fontId="1"/>
  </si>
  <si>
    <t>三段跳</t>
    <rPh sb="0" eb="3">
      <t>サンダントビ</t>
    </rPh>
    <phoneticPr fontId="1"/>
  </si>
  <si>
    <t>砲丸投(7.260kg)</t>
    <rPh sb="0" eb="3">
      <t>ホウガンナゲ</t>
    </rPh>
    <phoneticPr fontId="1"/>
  </si>
  <si>
    <t>円盤投(2.000kg)</t>
    <rPh sb="0" eb="3">
      <t>エンバンナゲ</t>
    </rPh>
    <phoneticPr fontId="1"/>
  </si>
  <si>
    <t>ハンマー投(7.260kg)</t>
    <rPh sb="4" eb="5">
      <t>ナ</t>
    </rPh>
    <phoneticPr fontId="1"/>
  </si>
  <si>
    <t>やり投(0.800kg)</t>
    <rPh sb="2" eb="3">
      <t>ナ</t>
    </rPh>
    <phoneticPr fontId="1"/>
  </si>
  <si>
    <t>100mH(0.838m)</t>
    <phoneticPr fontId="1"/>
  </si>
  <si>
    <t>400mH(0.914m)</t>
    <phoneticPr fontId="1"/>
  </si>
  <si>
    <t>400mH(0.762m)</t>
    <phoneticPr fontId="1"/>
  </si>
  <si>
    <t>砲丸投(4.000kg)</t>
    <rPh sb="0" eb="3">
      <t>ホウガンナゲ</t>
    </rPh>
    <phoneticPr fontId="1"/>
  </si>
  <si>
    <t>円盤投(1.000kg)</t>
    <rPh sb="0" eb="3">
      <t>エンバンナゲ</t>
    </rPh>
    <phoneticPr fontId="1"/>
  </si>
  <si>
    <t>ハンマー投(4.000kg)</t>
    <rPh sb="4" eb="5">
      <t>ナ</t>
    </rPh>
    <phoneticPr fontId="1"/>
  </si>
  <si>
    <t>やり投(0.600kg)</t>
    <rPh sb="2" eb="3">
      <t>ナ</t>
    </rPh>
    <phoneticPr fontId="1"/>
  </si>
  <si>
    <t>一般</t>
    <rPh sb="0" eb="2">
      <t>イッパン</t>
    </rPh>
    <phoneticPr fontId="1"/>
  </si>
  <si>
    <t>大学生</t>
    <rPh sb="0" eb="3">
      <t>ダイガクセイ</t>
    </rPh>
    <phoneticPr fontId="1"/>
  </si>
  <si>
    <t>高校生</t>
    <rPh sb="0" eb="3">
      <t>コウコウセイ</t>
    </rPh>
    <phoneticPr fontId="1"/>
  </si>
  <si>
    <t>中学生</t>
    <rPh sb="0" eb="3">
      <t>チュウガクセイ</t>
    </rPh>
    <phoneticPr fontId="1"/>
  </si>
  <si>
    <t>M</t>
    <phoneticPr fontId="1"/>
  </si>
  <si>
    <t>D</t>
    <phoneticPr fontId="1"/>
  </si>
  <si>
    <t>4×100mR</t>
  </si>
  <si>
    <t>4×400mR</t>
  </si>
  <si>
    <t>種目</t>
  </si>
  <si>
    <t>走高跳</t>
  </si>
  <si>
    <t>棒高跳</t>
  </si>
  <si>
    <t>走幅跳</t>
  </si>
  <si>
    <t>三段跳</t>
  </si>
  <si>
    <t>制限なし</t>
  </si>
  <si>
    <t>砲丸投(4.000kg)</t>
  </si>
  <si>
    <t>砲丸投(7.260kg)</t>
  </si>
  <si>
    <t>円盤投(1.000kg)</t>
  </si>
  <si>
    <t>円盤投(2.000kg)</t>
  </si>
  <si>
    <t>ハンマー投(4.000kg)</t>
  </si>
  <si>
    <t>ハンマー投(7.260kg)</t>
  </si>
  <si>
    <t>3000m</t>
    <phoneticPr fontId="1"/>
  </si>
  <si>
    <t>3000mSC(0.914m)</t>
    <phoneticPr fontId="1"/>
  </si>
  <si>
    <t>大学生登録料</t>
    <rPh sb="0" eb="3">
      <t>ダイガクセイ</t>
    </rPh>
    <rPh sb="3" eb="6">
      <t>トウロクリョウ</t>
    </rPh>
    <phoneticPr fontId="1"/>
  </si>
  <si>
    <t>第70回 長野県陸上競技選手権大会・参加標準　</t>
  </si>
  <si>
    <t>対象期間：〈２０１６年４月１日～２０１７年６月２５日〉</t>
  </si>
  <si>
    <t>男　子</t>
  </si>
  <si>
    <t>女　子</t>
  </si>
  <si>
    <t>１００ｍ</t>
  </si>
  <si>
    <t>１１秒４０</t>
  </si>
  <si>
    <t>１３秒１０</t>
  </si>
  <si>
    <t>２００ｍ</t>
  </si>
  <si>
    <t>２３秒００</t>
  </si>
  <si>
    <t>２７秒００</t>
  </si>
  <si>
    <t>４００ｍ</t>
  </si>
  <si>
    <t>５１秒５０</t>
  </si>
  <si>
    <t>１分０３秒５０</t>
  </si>
  <si>
    <t>８００ｍ</t>
  </si>
  <si>
    <t>２分０２秒５０</t>
  </si>
  <si>
    <t>２分２８秒００</t>
  </si>
  <si>
    <t>１５００ｍ</t>
  </si>
  <si>
    <t>４分１２秒００</t>
  </si>
  <si>
    <t>５分０８秒００</t>
  </si>
  <si>
    <t>３０００ｍ</t>
  </si>
  <si>
    <t> </t>
  </si>
  <si>
    <t>１０分５０秒００</t>
  </si>
  <si>
    <t>※東海選手権女子5000m予選種目</t>
  </si>
  <si>
    <t>５０００ｍ</t>
  </si>
  <si>
    <t>１５分２０秒００</t>
  </si>
  <si>
    <t>１００００ｍ</t>
  </si>
  <si>
    <t>３３分００秒００</t>
  </si>
  <si>
    <t>※又は5000m15分40秒00</t>
  </si>
  <si>
    <t>１００ｍＨ(0.838m)</t>
  </si>
  <si>
    <t>１７秒２０</t>
  </si>
  <si>
    <t>※又は100mYH(0.762m)16秒50</t>
  </si>
  <si>
    <t>１１０ｍＨ(1.067m)</t>
  </si>
  <si>
    <t>１７秒００</t>
  </si>
  <si>
    <t>※又は110mJH(0.991m)16秒50</t>
  </si>
  <si>
    <t>４００ｍＨ</t>
  </si>
  <si>
    <t>５９秒５０</t>
  </si>
  <si>
    <t>１分１１秒００</t>
  </si>
  <si>
    <t>２０００ｍＳＣ(0.762ｍ)</t>
  </si>
  <si>
    <t>※東海選手権女子3000ｍＳＣ予選種目</t>
  </si>
  <si>
    <t>３０００ｍＳＣ(0.914ｍ)</t>
  </si>
  <si>
    <t>９分５５秒００</t>
  </si>
  <si>
    <t>５０００ｍＷ</t>
  </si>
  <si>
    <t>２６分００秒００</t>
  </si>
  <si>
    <t>３０分００秒００</t>
  </si>
  <si>
    <t>１ｍ８０</t>
  </si>
  <si>
    <t>１ｍ４８</t>
  </si>
  <si>
    <t>３ｍ２０</t>
  </si>
  <si>
    <t>２ｍ１０</t>
  </si>
  <si>
    <t>６ｍ４０</t>
  </si>
  <si>
    <t>４ｍ８０</t>
  </si>
  <si>
    <t>１３ｍ００</t>
  </si>
  <si>
    <t>９ｍ５０</t>
  </si>
  <si>
    <t>８ｍ５０　※又は 2.721kg　10m00</t>
  </si>
  <si>
    <t>９ｍ５０ ※又は6.000kg 11ｍ00</t>
  </si>
  <si>
    <t>２４ｍ００</t>
  </si>
  <si>
    <t>２９ｍ００ ※又は1.750kg 32ｍ00</t>
  </si>
  <si>
    <t>２２ｍ００</t>
  </si>
  <si>
    <t>３０ｍ００ ※又は6.000kg 35ｍ00</t>
  </si>
  <si>
    <t>やり投</t>
  </si>
  <si>
    <t>４８ｍ００</t>
  </si>
  <si>
    <t>２８ｍ００</t>
  </si>
  <si>
    <t>4×100ｍR</t>
  </si>
  <si>
    <t>各団体１チーム</t>
  </si>
  <si>
    <t>4×400ｍR</t>
  </si>
  <si>
    <t>2000mSC(0.762m)</t>
    <phoneticPr fontId="1"/>
  </si>
  <si>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1"/>
  </si>
  <si>
    <t>クラス</t>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</si>
  <si>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</si>
  <si>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r>
      <t>略称</t>
    </r>
    <r>
      <rPr>
        <sz val="10.5"/>
        <color indexed="8"/>
        <rFont val="ＭＳ 明朝"/>
        <family val="1"/>
        <charset val="128"/>
      </rPr>
      <t xml:space="preserve">（全角7文字以内）
</t>
    </r>
    <r>
      <rPr>
        <sz val="8"/>
        <color indexed="10"/>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</si>
  <si>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</si>
  <si>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申　込
責任者</t>
    <rPh sb="0" eb="1">
      <t>サル</t>
    </rPh>
    <rPh sb="2" eb="3">
      <t>コミ</t>
    </rPh>
    <rPh sb="4" eb="7">
      <t>セキニンシャ</t>
    </rPh>
    <phoneticPr fontId="1"/>
  </si>
  <si>
    <t>氏名</t>
    <rPh sb="0" eb="2">
      <t>シメイ</t>
    </rPh>
    <phoneticPr fontId="1"/>
  </si>
  <si>
    <t>ＴＥＬ</t>
    <phoneticPr fontId="1"/>
  </si>
  <si>
    <t>住所/備考</t>
    <rPh sb="0" eb="2">
      <t>ジュウショ</t>
    </rPh>
    <rPh sb="3" eb="5">
      <t>ビコウ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</si>
  <si>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1"/>
  </si>
  <si>
    <t>申込人数/
種目数合計</t>
    <rPh sb="0" eb="2">
      <t>モウシコミ</t>
    </rPh>
    <rPh sb="2" eb="3">
      <t>ヒト</t>
    </rPh>
    <rPh sb="3" eb="4">
      <t>スウ</t>
    </rPh>
    <rPh sb="6" eb="8">
      <t>シュモク</t>
    </rPh>
    <rPh sb="8" eb="9">
      <t>スウ</t>
    </rPh>
    <rPh sb="9" eb="11">
      <t>ゴウケイ</t>
    </rPh>
    <phoneticPr fontId="1"/>
  </si>
  <si>
    <t>参加料／種目</t>
    <rPh sb="0" eb="2">
      <t>サンカ</t>
    </rPh>
    <rPh sb="4" eb="6">
      <t>シュモク</t>
    </rPh>
    <phoneticPr fontId="1"/>
  </si>
  <si>
    <t>個人種目参加料</t>
    <rPh sb="0" eb="2">
      <t>コジン</t>
    </rPh>
    <rPh sb="2" eb="4">
      <t>シュモク</t>
    </rPh>
    <rPh sb="4" eb="6">
      <t>サンカ</t>
    </rPh>
    <rPh sb="6" eb="7">
      <t>リョウ</t>
    </rPh>
    <phoneticPr fontId="1"/>
  </si>
  <si>
    <t>リレー種目参加料</t>
    <rPh sb="3" eb="5">
      <t>シュモク</t>
    </rPh>
    <rPh sb="5" eb="7">
      <t>サンカ</t>
    </rPh>
    <rPh sb="7" eb="8">
      <t>リョウ</t>
    </rPh>
    <phoneticPr fontId="1"/>
  </si>
  <si>
    <t>Ｎｏ．</t>
    <phoneticPr fontId="1"/>
  </si>
  <si>
    <t>性別
/ｸﾗｽ</t>
    <rPh sb="0" eb="2">
      <t>セイベツ</t>
    </rPh>
    <phoneticPr fontId="1"/>
  </si>
  <si>
    <r>
      <t xml:space="preserve">ナンバー
</t>
    </r>
    <r>
      <rPr>
        <sz val="9"/>
        <color indexed="10"/>
        <rFont val="ＭＳ 明朝"/>
        <family val="1"/>
        <charset val="128"/>
      </rPr>
      <t>※右記注意書き参照</t>
    </r>
    <rPh sb="6" eb="8">
      <t>ウキ</t>
    </rPh>
    <rPh sb="8" eb="11">
      <t>チュウイガ</t>
    </rPh>
    <rPh sb="12" eb="14">
      <t>サンショウ</t>
    </rPh>
    <phoneticPr fontId="1"/>
  </si>
  <si>
    <t>出場個人種目</t>
    <rPh sb="0" eb="2">
      <t>シュツジョウ</t>
    </rPh>
    <rPh sb="2" eb="4">
      <t>コジン</t>
    </rPh>
    <rPh sb="4" eb="6">
      <t>シュモク</t>
    </rPh>
    <phoneticPr fontId="1"/>
  </si>
  <si>
    <t>ﾌﾘｶﾞﾅ(半角ｶﾅ)</t>
    <rPh sb="6" eb="8">
      <t>ハンカク</t>
    </rPh>
    <phoneticPr fontId="1"/>
  </si>
  <si>
    <t>記入例</t>
    <rPh sb="0" eb="2">
      <t>キニュウ</t>
    </rPh>
    <rPh sb="2" eb="3">
      <t>レイ</t>
    </rPh>
    <phoneticPr fontId="1"/>
  </si>
  <si>
    <t>長野　陸子</t>
    <rPh sb="0" eb="2">
      <t>ナガノ</t>
    </rPh>
    <rPh sb="3" eb="4">
      <t>リク</t>
    </rPh>
    <rPh sb="4" eb="5">
      <t>コ</t>
    </rPh>
    <phoneticPr fontId="1"/>
  </si>
  <si>
    <t>走幅跳</t>
    <rPh sb="0" eb="1">
      <t>ハシ</t>
    </rPh>
    <rPh sb="1" eb="3">
      <t>ハバト</t>
    </rPh>
    <phoneticPr fontId="1"/>
  </si>
  <si>
    <t>ﾅｶﾞﾉ　ﾘｸｺ</t>
    <phoneticPr fontId="1"/>
  </si>
  <si>
    <t>※支払者は
下欄="入金"選択</t>
    <rPh sb="1" eb="4">
      <t>シハライシャ</t>
    </rPh>
    <rPh sb="6" eb="8">
      <t>カラン</t>
    </rPh>
    <rPh sb="10" eb="12">
      <t>ニュウキン</t>
    </rPh>
    <rPh sb="13" eb="15">
      <t>センタク</t>
    </rPh>
    <phoneticPr fontId="1"/>
  </si>
  <si>
    <t>学年</t>
    <rPh sb="0" eb="2">
      <t>ガクネン</t>
    </rPh>
    <phoneticPr fontId="1"/>
  </si>
  <si>
    <t>資格記録（参加標準記録遵守）</t>
    <rPh sb="0" eb="2">
      <t>シカク</t>
    </rPh>
    <rPh sb="2" eb="4">
      <t>キロク</t>
    </rPh>
    <rPh sb="5" eb="7">
      <t>サンカ</t>
    </rPh>
    <rPh sb="7" eb="9">
      <t>ヒョウジュン</t>
    </rPh>
    <rPh sb="9" eb="11">
      <t>キロク</t>
    </rPh>
    <rPh sb="11" eb="13">
      <t>ジュンシュ</t>
    </rPh>
    <phoneticPr fontId="1"/>
  </si>
  <si>
    <r>
      <t xml:space="preserve">【大会別特記事項】
</t>
    </r>
    <r>
      <rPr>
        <b/>
        <sz val="11"/>
        <color indexed="10"/>
        <rFont val="ＭＳ Ｐゴシック"/>
        <family val="3"/>
        <charset val="128"/>
      </rPr>
      <t xml:space="preserve">○上位所属/ｶﾃｺﾞﾘを選択すると、参加料が確定します。
○性別/ｸﾗｽを選択すると、該当の種目がドロップダウン
　で選択できるようになります。
○標準記録設定種目（別シート記載を参照）に達していない選手は、エントリー出来ない。
</t>
    </r>
    <r>
      <rPr>
        <b/>
        <sz val="11"/>
        <rFont val="ＭＳ Ｐゴシック"/>
        <family val="3"/>
        <charset val="128"/>
      </rPr>
      <t>○資格記録は必ず入力してください。
　(2017/6/25現在)
○高校生・中学生のナンバーはそれぞれ高体連･中体連登録番号。
○一般・大学生の選手は、ナンバー欄は空白にしておいてください。</t>
    </r>
    <rPh sb="1" eb="3">
      <t>タイカイ</t>
    </rPh>
    <rPh sb="3" eb="4">
      <t>ベツ</t>
    </rPh>
    <rPh sb="4" eb="6">
      <t>トッキ</t>
    </rPh>
    <rPh sb="6" eb="8">
      <t>ジコウ</t>
    </rPh>
    <rPh sb="11" eb="13">
      <t>ジョウイ</t>
    </rPh>
    <rPh sb="13" eb="15">
      <t>ショゾク</t>
    </rPh>
    <rPh sb="22" eb="24">
      <t>センタク</t>
    </rPh>
    <rPh sb="28" eb="31">
      <t>サンカリョウ</t>
    </rPh>
    <rPh sb="32" eb="34">
      <t>カクテイ</t>
    </rPh>
    <rPh sb="40" eb="42">
      <t>セイベツ</t>
    </rPh>
    <rPh sb="47" eb="49">
      <t>センタク</t>
    </rPh>
    <rPh sb="53" eb="55">
      <t>ガイトウ</t>
    </rPh>
    <rPh sb="56" eb="58">
      <t>シュモク</t>
    </rPh>
    <rPh sb="69" eb="71">
      <t>センタク</t>
    </rPh>
    <rPh sb="84" eb="86">
      <t>ヒョウジュン</t>
    </rPh>
    <rPh sb="86" eb="88">
      <t>キロク</t>
    </rPh>
    <rPh sb="88" eb="90">
      <t>セッテイ</t>
    </rPh>
    <rPh sb="90" eb="92">
      <t>シュモク</t>
    </rPh>
    <rPh sb="104" eb="105">
      <t>タッ</t>
    </rPh>
    <rPh sb="110" eb="112">
      <t>センシュ</t>
    </rPh>
    <rPh sb="119" eb="121">
      <t>デキ</t>
    </rPh>
    <rPh sb="127" eb="129">
      <t>シカク</t>
    </rPh>
    <rPh sb="129" eb="131">
      <t>キロク</t>
    </rPh>
    <rPh sb="132" eb="133">
      <t>カナラ</t>
    </rPh>
    <rPh sb="134" eb="136">
      <t>ニュウリョク</t>
    </rPh>
    <rPh sb="155" eb="157">
      <t>ゲンザイ</t>
    </rPh>
    <rPh sb="160" eb="163">
      <t>コウコウセイ</t>
    </rPh>
    <rPh sb="164" eb="167">
      <t>チュウガクセイ</t>
    </rPh>
    <rPh sb="177" eb="180">
      <t>コウタイレン</t>
    </rPh>
    <rPh sb="181" eb="184">
      <t>チュウタイレン</t>
    </rPh>
    <rPh sb="184" eb="186">
      <t>トウロク</t>
    </rPh>
    <rPh sb="186" eb="188">
      <t>バンゴウ</t>
    </rPh>
    <rPh sb="191" eb="193">
      <t>イッパン</t>
    </rPh>
    <rPh sb="194" eb="197">
      <t>ダイガクセイ</t>
    </rPh>
    <rPh sb="198" eb="200">
      <t>センシュ</t>
    </rPh>
    <rPh sb="206" eb="207">
      <t>ラン</t>
    </rPh>
    <rPh sb="208" eb="210">
      <t>クウハク</t>
    </rPh>
    <phoneticPr fontId="1"/>
  </si>
  <si>
    <t>【大会別特記事項】
○参加料は、個人種目申込一覧表の上位所属/ｶﾃｺﾞﾘ
　欄に対応しています。
○各種目、１校（１ｸﾗﾌﾞ）１チームのみ参加可です。
○資格記録を必ず入力してください。4×100mR も分
　表示です。
　　（例： 62秒35 ×　→　10235）</t>
    <rPh sb="1" eb="3">
      <t>タイカイ</t>
    </rPh>
    <rPh sb="3" eb="4">
      <t>ベツ</t>
    </rPh>
    <rPh sb="4" eb="6">
      <t>トッキ</t>
    </rPh>
    <rPh sb="6" eb="8">
      <t>ジコウ</t>
    </rPh>
    <rPh sb="11" eb="14">
      <t>サンカリョウ</t>
    </rPh>
    <rPh sb="16" eb="18">
      <t>コジン</t>
    </rPh>
    <rPh sb="18" eb="20">
      <t>シュモク</t>
    </rPh>
    <rPh sb="20" eb="22">
      <t>モウシコ</t>
    </rPh>
    <rPh sb="22" eb="24">
      <t>イチラン</t>
    </rPh>
    <rPh sb="24" eb="25">
      <t>ヒョウ</t>
    </rPh>
    <rPh sb="26" eb="28">
      <t>ジョウイ</t>
    </rPh>
    <rPh sb="28" eb="30">
      <t>ショゾク</t>
    </rPh>
    <rPh sb="38" eb="39">
      <t>ラン</t>
    </rPh>
    <rPh sb="40" eb="42">
      <t>タイオウ</t>
    </rPh>
    <rPh sb="50" eb="51">
      <t>カク</t>
    </rPh>
    <rPh sb="51" eb="53">
      <t>シュモク</t>
    </rPh>
    <rPh sb="55" eb="56">
      <t>（</t>
    </rPh>
    <rPh sb="69" eb="71">
      <t>サンカ</t>
    </rPh>
    <rPh sb="77" eb="79">
      <t>シカク</t>
    </rPh>
    <phoneticPr fontId="1"/>
  </si>
  <si>
    <t>資格記録</t>
    <rPh sb="0" eb="2">
      <t>シカク</t>
    </rPh>
    <rPh sb="2" eb="4">
      <t>キロク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</si>
</sst>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quot;¥&quot;#,##0;[Red]&quot;¥&quot;#,##0"/>
    <numFmt numFmtId="177" formatCode="0_ "/>
    <numFmt numFmtId="178" formatCode="#,##0;[Red]#,##0"/>
    <numFmt numFmtId="179" formatCode="0&quot;名&quot;"/>
    <numFmt numFmtId="180" formatCode="#,##0&quot;円&quot;"/>
  </numFmts>
  <fonts count="3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indexed="8"/>
      <name val="メイリオ"/>
      <family val="3"/>
      <charset val="128"/>
    </font>
    <font>
      <sz val="6"/>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8"/>
      <name val="ＭＳ Ｐゴシック"/>
      <family val="3"/>
      <charset val="128"/>
    </font>
    <font>
      <sz val="14"/>
      <color indexed="21"/>
      <name val="ＭＳ Ｐゴシック"/>
      <family val="3"/>
      <charset val="128"/>
    </font>
    <font>
      <sz val="18"/>
      <color indexed="8"/>
      <name val="ＭＳ Ｐゴシック"/>
      <family val="3"/>
      <charset val="128"/>
    </font>
    <font>
      <b/>
      <sz val="11"/>
      <name val="ＭＳ Ｐゴシック"/>
      <family val="3"/>
      <charset val="128"/>
    </font>
    <font>
      <b/>
      <sz val="11"/>
      <color indexed="10"/>
      <name val="ＭＳ Ｐゴシック"/>
      <family val="3"/>
      <charset val="128"/>
    </font>
    <font>
      <sz val="10"/>
      <name val="ＭＳ Ｐゴシック"/>
      <family val="3"/>
      <charset val="128"/>
    </font>
    <font>
      <sz val="10"/>
      <name val="ＭＳ 明朝"/>
      <family val="1"/>
      <charset val="128"/>
    </font>
    <font>
      <sz val="11"/>
      <color theme="1"/>
      <name val="ＭＳ Ｐゴシック"/>
      <family val="3"/>
      <charset val="128"/>
      <scheme val="minor"/>
    </font>
    <font>
      <sz val="10"/>
      <name val="ＭＳ Ｐゴシック"/>
      <family val="3"/>
      <charset val="128"/>
      <scheme val="minor"/>
    </font>
    <font>
      <sz val="10"/>
      <color theme="0"/>
      <name val="ＭＳ Ｐゴシック"/>
      <family val="3"/>
      <charset val="128"/>
    </font>
    <font>
      <sz val="12"/>
      <color theme="1"/>
      <name val="ＭＳ Ｐゴシック"/>
      <family val="1"/>
      <charset val="1"/>
      <scheme val="minor"/>
    </font>
    <font>
      <sz val="10.5"/>
      <color theme="1"/>
      <name val="ＭＳ Ｐゴシック"/>
      <family val="1"/>
      <charset val="1"/>
      <scheme val="minor"/>
    </font>
    <font>
      <sz val="10.5"/>
      <color rgb="FF000000"/>
      <name val="ＭＳ Ｐゴシック"/>
      <family val="1"/>
      <charset val="1"/>
      <scheme val="minor"/>
    </font>
    <font>
      <sz val="10.5"/>
      <color rgb="FFFF0000"/>
      <name val="ＭＳ 明朝"/>
      <family val="1"/>
      <charset val="128"/>
    </font>
    <font>
      <b/>
      <sz val="11"/>
      <color theme="1"/>
      <name val="ＭＳ ゴシック"/>
      <family val="3"/>
      <charset val="128"/>
    </font>
    <font>
      <sz val="10.5"/>
      <color theme="1"/>
      <name val="ＭＳ 明朝"/>
      <family val="1"/>
      <charset val="128"/>
    </font>
    <font>
      <sz val="9"/>
      <color indexed="10"/>
      <name val="ＭＳ 明朝"/>
      <family val="1"/>
      <charset val="128"/>
    </font>
    <font>
      <sz val="10.5"/>
      <color indexed="8"/>
      <name val="ＭＳ 明朝"/>
      <family val="1"/>
      <charset val="128"/>
    </font>
    <font>
      <sz val="8"/>
      <color indexed="10"/>
      <name val="ＭＳ 明朝"/>
      <family val="1"/>
      <charset val="128"/>
    </font>
    <font>
      <sz val="10.5"/>
      <color indexed="10"/>
      <name val="ＭＳ 明朝"/>
      <family val="1"/>
      <charset val="128"/>
    </font>
    <font>
      <sz val="10.5"/>
      <color theme="0"/>
      <name val="ＭＳ 明朝"/>
      <family val="1"/>
      <charset val="128"/>
    </font>
    <font>
      <sz val="9"/>
      <color rgb="FFFF0000"/>
      <name val="ＭＳ 明朝"/>
      <family val="1"/>
      <charset val="128"/>
    </font>
  </fonts>
  <fills count="14">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indexed="13"/>
        <bgColor indexed="64"/>
      </patternFill>
    </fill>
    <fill>
      <patternFill patternType="solid">
        <fgColor indexed="51"/>
        <bgColor indexed="64"/>
      </patternFill>
    </fill>
    <fill>
      <patternFill patternType="solid">
        <fgColor indexed="34"/>
        <bgColor indexed="64"/>
      </patternFill>
    </fill>
    <fill>
      <patternFill patternType="solid">
        <fgColor rgb="FF0000CC"/>
        <bgColor indexed="64"/>
      </patternFill>
    </fill>
    <fill>
      <patternFill patternType="solid">
        <fgColor rgb="FFFF0000"/>
        <bgColor indexed="64"/>
      </patternFill>
    </fill>
    <fill>
      <patternFill patternType="solid">
        <fgColor rgb="FF99FF99"/>
        <bgColor indexed="64"/>
      </patternFill>
    </fill>
    <fill>
      <patternFill patternType="solid">
        <fgColor rgb="FF99FF66"/>
        <bgColor indexed="64"/>
      </patternFill>
    </fill>
    <fill>
      <patternFill patternType="solid">
        <fgColor rgb="FFFFCC00"/>
        <bgColor indexed="64"/>
      </patternFill>
    </fill>
    <fill>
      <patternFill patternType="solid">
        <fgColor theme="7" tint="0.59999389629810485"/>
        <bgColor indexed="64"/>
      </patternFill>
    </fill>
    <fill>
      <patternFill patternType="solid">
        <fgColor theme="0"/>
        <bgColor indexed="64"/>
      </patternFill>
    </fill>
  </fills>
  <borders count="85">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rgb="FF0000CC"/>
      </left>
      <right style="thin">
        <color rgb="FF0000CC"/>
      </right>
      <top style="thin">
        <color rgb="FF0000CC"/>
      </top>
      <bottom style="hair">
        <color rgb="FF0000CC"/>
      </bottom>
      <diagonal/>
    </border>
    <border>
      <left style="thin">
        <color rgb="FFFF0000"/>
      </left>
      <right style="thin">
        <color rgb="FFFF0000"/>
      </right>
      <top style="thin">
        <color rgb="FFFF0000"/>
      </top>
      <bottom style="hair">
        <color rgb="FFFF0000"/>
      </bottom>
      <diagonal/>
    </border>
    <border>
      <left style="thin">
        <color rgb="FF0000CC"/>
      </left>
      <right style="thin">
        <color rgb="FF0000CC"/>
      </right>
      <top style="hair">
        <color rgb="FF0000CC"/>
      </top>
      <bottom style="hair">
        <color rgb="FF0000CC"/>
      </bottom>
      <diagonal/>
    </border>
    <border>
      <left style="thin">
        <color rgb="FFFF0000"/>
      </left>
      <right style="thin">
        <color rgb="FFFF0000"/>
      </right>
      <top style="hair">
        <color rgb="FFFF0000"/>
      </top>
      <bottom style="hair">
        <color rgb="FFFF0000"/>
      </bottom>
      <diagonal/>
    </border>
    <border>
      <left style="thin">
        <color rgb="FF0000CC"/>
      </left>
      <right style="thin">
        <color rgb="FF0000CC"/>
      </right>
      <top style="hair">
        <color rgb="FF0000CC"/>
      </top>
      <bottom style="thin">
        <color rgb="FF0000CC"/>
      </bottom>
      <diagonal/>
    </border>
    <border>
      <left/>
      <right style="thin">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right style="thick">
        <color indexed="64"/>
      </right>
      <top/>
      <bottom/>
      <diagonal/>
    </border>
    <border>
      <left style="thick">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right style="thick">
        <color indexed="64"/>
      </right>
      <top style="thin">
        <color indexed="64"/>
      </top>
      <bottom/>
      <diagonal/>
    </border>
    <border>
      <left style="thick">
        <color indexed="64"/>
      </left>
      <right style="thick">
        <color indexed="64"/>
      </right>
      <top/>
      <bottom style="thin">
        <color indexed="64"/>
      </bottom>
      <diagonal/>
    </border>
    <border>
      <left/>
      <right style="thick">
        <color indexed="64"/>
      </right>
      <top/>
      <bottom style="thin">
        <color indexed="64"/>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
      <left/>
      <right/>
      <top/>
      <bottom style="thick">
        <color indexed="64"/>
      </bottom>
      <diagonal/>
    </border>
    <border>
      <left style="thin">
        <color indexed="64"/>
      </left>
      <right style="thin">
        <color indexed="64"/>
      </right>
      <top style="thin">
        <color indexed="64"/>
      </top>
      <bottom/>
      <diagonal/>
    </border>
    <border>
      <left/>
      <right/>
      <top style="thin">
        <color rgb="FFFF0000"/>
      </top>
      <bottom/>
      <diagonal/>
    </border>
    <border>
      <left style="thin">
        <color rgb="FFFF0000"/>
      </left>
      <right style="thin">
        <color rgb="FFFF0000"/>
      </right>
      <top style="hair">
        <color rgb="FFFF0000"/>
      </top>
      <bottom/>
      <diagonal/>
    </border>
  </borders>
  <cellStyleXfs count="2">
    <xf numFmtId="0" fontId="0" fillId="0" borderId="0">
      <alignment vertical="center"/>
    </xf>
    <xf numFmtId="0" fontId="21" fillId="0" borderId="0">
      <alignment vertical="center"/>
    </xf>
  </cellStyleXfs>
  <cellXfs count="233">
    <xf numFmtId="0" fontId="0" fillId="0" borderId="0" xfId="0">
      <alignment vertical="center"/>
    </xf>
    <xf numFmtId="0" fontId="0" fillId="0" borderId="0" xfId="0" applyAlignment="1">
      <alignment horizontal="center" vertical="center"/>
    </xf>
    <xf numFmtId="0" fontId="0" fillId="0" borderId="2" xfId="0" applyBorder="1" applyAlignment="1">
      <alignment horizontal="center" vertical="center"/>
    </xf>
    <xf numFmtId="0" fontId="7" fillId="0" borderId="0" xfId="0" applyFont="1" applyAlignment="1">
      <alignment horizontal="left" vertical="center"/>
    </xf>
    <xf numFmtId="176" fontId="0" fillId="0" borderId="5" xfId="0" applyNumberFormat="1" applyBorder="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pplyAlignment="1">
      <alignment horizontal="center" vertical="center"/>
    </xf>
    <xf numFmtId="49" fontId="8" fillId="0" borderId="0" xfId="0" applyNumberFormat="1" applyFont="1" applyFill="1" applyBorder="1" applyAlignment="1">
      <alignment horizontal="center" vertical="center"/>
    </xf>
    <xf numFmtId="0" fontId="9" fillId="0" borderId="6" xfId="0" applyFont="1" applyBorder="1" applyAlignment="1">
      <alignment horizontal="center" vertical="center" wrapText="1"/>
    </xf>
    <xf numFmtId="0" fontId="0" fillId="0" borderId="7" xfId="0" applyBorder="1" applyAlignment="1">
      <alignment vertical="center" wrapText="1"/>
    </xf>
    <xf numFmtId="0" fontId="9" fillId="0" borderId="8" xfId="0" applyFont="1" applyBorder="1" applyAlignment="1">
      <alignment horizontal="center" vertical="center" wrapText="1"/>
    </xf>
    <xf numFmtId="0" fontId="0" fillId="0" borderId="9" xfId="0" applyBorder="1" applyAlignment="1">
      <alignment vertical="center" wrapText="1"/>
    </xf>
    <xf numFmtId="0" fontId="0" fillId="0" borderId="0" xfId="0" applyBorder="1">
      <alignment vertical="center"/>
    </xf>
    <xf numFmtId="0" fontId="10" fillId="0" borderId="0" xfId="0" applyFont="1" applyBorder="1" applyAlignment="1">
      <alignment vertical="center"/>
    </xf>
    <xf numFmtId="0" fontId="9"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0" xfId="0" applyFill="1" applyAlignment="1">
      <alignment vertical="top"/>
    </xf>
    <xf numFmtId="0" fontId="0" fillId="0" borderId="2" xfId="0" applyFont="1" applyBorder="1" applyAlignment="1">
      <alignment horizontal="center" vertical="center"/>
    </xf>
    <xf numFmtId="49" fontId="0" fillId="0" borderId="0" xfId="0" applyNumberFormat="1">
      <alignment vertical="center"/>
    </xf>
    <xf numFmtId="0" fontId="0" fillId="0" borderId="0" xfId="0" applyFill="1" applyAlignment="1">
      <alignment vertical="center" wrapText="1"/>
    </xf>
    <xf numFmtId="0" fontId="0" fillId="0" borderId="0" xfId="0" applyFill="1" applyAlignment="1">
      <alignment vertical="top" wrapText="1"/>
    </xf>
    <xf numFmtId="0" fontId="6" fillId="0" borderId="0" xfId="0" applyFont="1" applyFill="1" applyAlignment="1">
      <alignment vertical="center" wrapText="1"/>
    </xf>
    <xf numFmtId="0" fontId="6" fillId="0" borderId="0" xfId="0" applyFont="1" applyAlignment="1">
      <alignment horizontal="center" vertical="center"/>
    </xf>
    <xf numFmtId="0" fontId="6" fillId="0" borderId="0" xfId="0" applyFont="1">
      <alignment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0" fillId="0" borderId="13" xfId="0"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178" fontId="0" fillId="0" borderId="5" xfId="0" applyNumberFormat="1" applyBorder="1" applyAlignment="1">
      <alignment horizontal="center" vertical="center"/>
    </xf>
    <xf numFmtId="177" fontId="0" fillId="0" borderId="5" xfId="0" applyNumberFormat="1" applyBorder="1" applyAlignment="1">
      <alignment horizontal="center" vertical="center"/>
    </xf>
    <xf numFmtId="49" fontId="0" fillId="0" borderId="0" xfId="0" applyNumberFormat="1" applyAlignment="1">
      <alignment horizontal="center" vertical="center"/>
    </xf>
    <xf numFmtId="0" fontId="0" fillId="2" borderId="16" xfId="0" applyFill="1" applyBorder="1" applyAlignment="1" applyProtection="1">
      <alignment horizontal="center" vertical="center"/>
      <protection locked="0"/>
    </xf>
    <xf numFmtId="0" fontId="0" fillId="2" borderId="17" xfId="0" applyFill="1" applyBorder="1" applyProtection="1">
      <alignment vertical="center"/>
      <protection locked="0"/>
    </xf>
    <xf numFmtId="0" fontId="0" fillId="2" borderId="18" xfId="0" applyFill="1" applyBorder="1" applyAlignment="1" applyProtection="1">
      <alignment horizontal="center" vertical="center"/>
      <protection locked="0"/>
    </xf>
    <xf numFmtId="0" fontId="0" fillId="2" borderId="19" xfId="0" applyFill="1" applyBorder="1" applyProtection="1">
      <alignment vertical="center"/>
      <protection locked="0"/>
    </xf>
    <xf numFmtId="0" fontId="0" fillId="2" borderId="20" xfId="0" applyFill="1" applyBorder="1" applyProtection="1">
      <alignment vertical="center"/>
      <protection locked="0"/>
    </xf>
    <xf numFmtId="0" fontId="0" fillId="2" borderId="21" xfId="0" applyFill="1" applyBorder="1" applyProtection="1">
      <alignment vertical="center"/>
      <protection locked="0"/>
    </xf>
    <xf numFmtId="0" fontId="0" fillId="2" borderId="22" xfId="0" applyFill="1" applyBorder="1" applyProtection="1">
      <alignment vertical="center"/>
      <protection locked="0"/>
    </xf>
    <xf numFmtId="0" fontId="7" fillId="2" borderId="5" xfId="0" applyFont="1" applyFill="1" applyBorder="1" applyAlignment="1" applyProtection="1">
      <alignment horizontal="center" vertical="center"/>
      <protection locked="0"/>
    </xf>
    <xf numFmtId="0" fontId="0" fillId="2" borderId="23" xfId="0" applyFill="1" applyBorder="1" applyProtection="1">
      <alignment vertical="center"/>
      <protection locked="0"/>
    </xf>
    <xf numFmtId="0" fontId="11" fillId="0" borderId="0" xfId="0" applyFont="1" applyAlignment="1">
      <alignment horizontal="center" vertical="center"/>
    </xf>
    <xf numFmtId="0" fontId="11" fillId="0" borderId="0" xfId="0" applyFont="1">
      <alignment vertical="center"/>
    </xf>
    <xf numFmtId="0" fontId="11" fillId="0" borderId="0" xfId="0" applyFont="1" applyBorder="1">
      <alignment vertical="center"/>
    </xf>
    <xf numFmtId="0" fontId="12" fillId="0" borderId="0" xfId="0" applyFont="1" applyFill="1" applyAlignment="1">
      <alignment vertical="center"/>
    </xf>
    <xf numFmtId="0" fontId="11" fillId="0" borderId="0" xfId="0" applyFont="1" applyBorder="1" applyAlignment="1">
      <alignment horizontal="center" vertical="center"/>
    </xf>
    <xf numFmtId="0" fontId="13" fillId="0" borderId="0" xfId="0" applyFont="1" applyBorder="1">
      <alignment vertical="center"/>
    </xf>
    <xf numFmtId="0" fontId="0" fillId="3" borderId="24"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0" fillId="3" borderId="27" xfId="0" applyFill="1" applyBorder="1" applyAlignment="1" applyProtection="1">
      <alignment horizontal="center" vertical="center"/>
      <protection locked="0"/>
    </xf>
    <xf numFmtId="0" fontId="7" fillId="3" borderId="28" xfId="0" applyFont="1" applyFill="1" applyBorder="1" applyAlignment="1" applyProtection="1">
      <alignment horizontal="center" vertical="center"/>
      <protection locked="0"/>
    </xf>
    <xf numFmtId="0" fontId="10" fillId="2" borderId="29" xfId="0" applyFont="1" applyFill="1" applyBorder="1" applyAlignment="1" applyProtection="1">
      <alignment horizontal="center" vertical="center" wrapText="1"/>
      <protection locked="0"/>
    </xf>
    <xf numFmtId="0" fontId="10" fillId="2" borderId="30" xfId="0" applyFont="1" applyFill="1" applyBorder="1" applyAlignment="1" applyProtection="1">
      <alignment horizontal="center" vertical="center" wrapText="1"/>
      <protection locked="0"/>
    </xf>
    <xf numFmtId="0" fontId="0" fillId="2" borderId="31" xfId="0" applyFill="1" applyBorder="1" applyProtection="1">
      <alignment vertical="center"/>
      <protection locked="0"/>
    </xf>
    <xf numFmtId="0" fontId="0" fillId="2" borderId="32" xfId="0" applyFill="1" applyBorder="1" applyProtection="1">
      <alignment vertical="center"/>
      <protection locked="0"/>
    </xf>
    <xf numFmtId="0" fontId="3" fillId="0" borderId="0" xfId="0" applyFont="1">
      <alignment vertical="center"/>
    </xf>
    <xf numFmtId="0" fontId="3"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49" fontId="0" fillId="0" borderId="0" xfId="0" applyNumberFormat="1" applyFont="1" applyFill="1" applyBorder="1">
      <alignment vertical="center"/>
    </xf>
    <xf numFmtId="49" fontId="0"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wrapText="1"/>
    </xf>
    <xf numFmtId="0" fontId="0" fillId="0" borderId="0" xfId="0" applyFont="1" applyFill="1" applyBorder="1" applyAlignment="1">
      <alignment horizontal="center" vertical="center"/>
    </xf>
    <xf numFmtId="49" fontId="15" fillId="0" borderId="0" xfId="0" applyNumberFormat="1" applyFont="1" applyFill="1" applyBorder="1" applyAlignment="1">
      <alignment horizontal="center" vertical="center"/>
    </xf>
    <xf numFmtId="0" fontId="0" fillId="0" borderId="0" xfId="0" applyFont="1" applyFill="1" applyBorder="1">
      <alignment vertical="center"/>
    </xf>
    <xf numFmtId="0" fontId="0" fillId="0" borderId="0" xfId="0" applyAlignment="1">
      <alignment horizontal="center" vertical="center"/>
    </xf>
    <xf numFmtId="0" fontId="20" fillId="0" borderId="0" xfId="0" applyNumberFormat="1" applyFont="1" applyFill="1" applyBorder="1" applyAlignment="1">
      <alignment vertical="center"/>
    </xf>
    <xf numFmtId="0" fontId="22" fillId="0" borderId="0" xfId="0" applyNumberFormat="1" applyFont="1" applyFill="1" applyBorder="1" applyAlignment="1">
      <alignment vertical="center"/>
    </xf>
    <xf numFmtId="0" fontId="20" fillId="0" borderId="0" xfId="0" applyNumberFormat="1" applyFont="1" applyFill="1" applyBorder="1" applyAlignment="1">
      <alignment vertical="center" textRotation="255"/>
    </xf>
    <xf numFmtId="0" fontId="19" fillId="0" borderId="0" xfId="0" applyNumberFormat="1" applyFont="1" applyFill="1" applyBorder="1" applyAlignment="1">
      <alignment horizontal="center" vertical="center" shrinkToFit="1"/>
    </xf>
    <xf numFmtId="0" fontId="23" fillId="7" borderId="63" xfId="0" applyNumberFormat="1" applyFont="1" applyFill="1" applyBorder="1" applyAlignment="1">
      <alignment horizontal="center" vertical="center" shrinkToFit="1"/>
    </xf>
    <xf numFmtId="0" fontId="23" fillId="8" borderId="64" xfId="0" applyNumberFormat="1" applyFont="1" applyFill="1" applyBorder="1" applyAlignment="1">
      <alignment horizontal="center" vertical="center" shrinkToFit="1"/>
    </xf>
    <xf numFmtId="0" fontId="0" fillId="10" borderId="16" xfId="0" applyFill="1" applyBorder="1" applyAlignment="1" applyProtection="1">
      <alignment horizontal="center" vertical="center"/>
      <protection locked="0"/>
    </xf>
    <xf numFmtId="0" fontId="0" fillId="10" borderId="17" xfId="0" applyFill="1" applyBorder="1" applyProtection="1">
      <alignment vertical="center"/>
      <protection locked="0"/>
    </xf>
    <xf numFmtId="0" fontId="0" fillId="10" borderId="18" xfId="0" applyFill="1" applyBorder="1" applyAlignment="1" applyProtection="1">
      <alignment horizontal="center" vertical="center"/>
      <protection locked="0"/>
    </xf>
    <xf numFmtId="0" fontId="0" fillId="10" borderId="19" xfId="0" applyFill="1" applyBorder="1" applyProtection="1">
      <alignment vertical="center"/>
      <protection locked="0"/>
    </xf>
    <xf numFmtId="0" fontId="0" fillId="10" borderId="24" xfId="0" applyFill="1" applyBorder="1" applyAlignment="1" applyProtection="1">
      <alignment horizontal="center" vertical="center"/>
      <protection locked="0"/>
    </xf>
    <xf numFmtId="0" fontId="0" fillId="10" borderId="20" xfId="0" applyFill="1" applyBorder="1" applyProtection="1">
      <alignment vertical="center"/>
      <protection locked="0"/>
    </xf>
    <xf numFmtId="0" fontId="0" fillId="10" borderId="25" xfId="0" applyFill="1" applyBorder="1" applyAlignment="1" applyProtection="1">
      <alignment horizontal="center" vertical="center"/>
      <protection locked="0"/>
    </xf>
    <xf numFmtId="0" fontId="0" fillId="10" borderId="21" xfId="0" applyFill="1" applyBorder="1" applyProtection="1">
      <alignment vertical="center"/>
      <protection locked="0"/>
    </xf>
    <xf numFmtId="0" fontId="0" fillId="10" borderId="14" xfId="0" applyFill="1" applyBorder="1" applyAlignment="1" applyProtection="1">
      <alignment horizontal="center" vertical="center"/>
      <protection locked="0"/>
    </xf>
    <xf numFmtId="0" fontId="0" fillId="10" borderId="22" xfId="0" applyFill="1" applyBorder="1" applyProtection="1">
      <alignment vertical="center"/>
      <protection locked="0"/>
    </xf>
    <xf numFmtId="0" fontId="0" fillId="10" borderId="15" xfId="0" applyFill="1" applyBorder="1" applyAlignment="1" applyProtection="1">
      <alignment horizontal="center" vertical="center"/>
      <protection locked="0"/>
    </xf>
    <xf numFmtId="0" fontId="0" fillId="10" borderId="31" xfId="0" applyFill="1" applyBorder="1" applyProtection="1">
      <alignment vertical="center"/>
      <protection locked="0"/>
    </xf>
    <xf numFmtId="0" fontId="0" fillId="10" borderId="27" xfId="0" applyFill="1" applyBorder="1" applyAlignment="1" applyProtection="1">
      <alignment horizontal="center" vertical="center"/>
      <protection locked="0"/>
    </xf>
    <xf numFmtId="0" fontId="0" fillId="10" borderId="23" xfId="0" applyFill="1" applyBorder="1" applyProtection="1">
      <alignment vertical="center"/>
      <protection locked="0"/>
    </xf>
    <xf numFmtId="0" fontId="0" fillId="10" borderId="26" xfId="0" applyFill="1" applyBorder="1" applyAlignment="1" applyProtection="1">
      <alignment horizontal="center" vertical="center"/>
      <protection locked="0"/>
    </xf>
    <xf numFmtId="0" fontId="0" fillId="10" borderId="32" xfId="0" applyFill="1" applyBorder="1" applyProtection="1">
      <alignment vertical="center"/>
      <protection locked="0"/>
    </xf>
    <xf numFmtId="0" fontId="7" fillId="10" borderId="5"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0" fontId="10" fillId="0" borderId="29" xfId="0" applyFont="1" applyFill="1" applyBorder="1" applyAlignment="1" applyProtection="1">
      <alignment horizontal="center" vertical="center" wrapText="1"/>
    </xf>
    <xf numFmtId="0" fontId="10" fillId="0" borderId="30" xfId="0" applyFont="1" applyFill="1" applyBorder="1" applyAlignment="1" applyProtection="1">
      <alignment horizontal="center" vertical="center" wrapText="1"/>
    </xf>
    <xf numFmtId="176" fontId="0" fillId="0" borderId="5" xfId="0" applyNumberFormat="1" applyFill="1" applyBorder="1" applyAlignment="1">
      <alignment horizontal="center" vertical="center"/>
    </xf>
    <xf numFmtId="0" fontId="19" fillId="0" borderId="65" xfId="0" applyNumberFormat="1" applyFont="1" applyFill="1" applyBorder="1" applyAlignment="1">
      <alignment horizontal="center" vertical="center" shrinkToFit="1"/>
    </xf>
    <xf numFmtId="0" fontId="19" fillId="0" borderId="66" xfId="0" applyNumberFormat="1" applyFont="1" applyFill="1" applyBorder="1" applyAlignment="1">
      <alignment horizontal="center" vertical="center" shrinkToFit="1"/>
    </xf>
    <xf numFmtId="0" fontId="19" fillId="0" borderId="67" xfId="0" applyNumberFormat="1" applyFont="1" applyFill="1" applyBorder="1" applyAlignment="1">
      <alignment horizontal="center" vertical="center" shrinkToFit="1"/>
    </xf>
    <xf numFmtId="0" fontId="4" fillId="0" borderId="0" xfId="0" applyFont="1" applyAlignment="1">
      <alignment vertical="center"/>
    </xf>
    <xf numFmtId="0" fontId="0" fillId="0" borderId="0" xfId="0" applyAlignment="1">
      <alignment vertical="center" wrapText="1"/>
    </xf>
    <xf numFmtId="0" fontId="25" fillId="0" borderId="0" xfId="0" applyFont="1" applyAlignment="1">
      <alignment vertical="center" wrapText="1"/>
    </xf>
    <xf numFmtId="0" fontId="26" fillId="0" borderId="71" xfId="0" applyFont="1" applyBorder="1" applyAlignment="1">
      <alignment vertical="center" wrapText="1"/>
    </xf>
    <xf numFmtId="0" fontId="26" fillId="0" borderId="73" xfId="0" applyFont="1" applyBorder="1" applyAlignment="1">
      <alignment vertical="center" wrapText="1"/>
    </xf>
    <xf numFmtId="0" fontId="26" fillId="0" borderId="75" xfId="0" applyFont="1" applyBorder="1" applyAlignment="1">
      <alignment vertical="center" wrapText="1"/>
    </xf>
    <xf numFmtId="0" fontId="0" fillId="0" borderId="77" xfId="0" applyBorder="1" applyAlignment="1">
      <alignment vertical="center" wrapText="1"/>
    </xf>
    <xf numFmtId="0" fontId="26" fillId="0" borderId="79" xfId="0" applyFont="1" applyBorder="1" applyAlignment="1">
      <alignment vertical="center" wrapText="1"/>
    </xf>
    <xf numFmtId="0" fontId="26" fillId="0" borderId="69" xfId="0" applyFont="1" applyBorder="1" applyAlignment="1">
      <alignment horizontal="center" vertical="center" wrapText="1"/>
    </xf>
    <xf numFmtId="0" fontId="26" fillId="0" borderId="70" xfId="0" applyFont="1" applyBorder="1" applyAlignment="1">
      <alignment horizontal="center" vertical="center" wrapText="1"/>
    </xf>
    <xf numFmtId="0" fontId="26" fillId="0" borderId="72" xfId="0" applyFont="1" applyBorder="1" applyAlignment="1">
      <alignment horizontal="center" vertical="center" wrapText="1"/>
    </xf>
    <xf numFmtId="0" fontId="26" fillId="0" borderId="74" xfId="0" applyFont="1" applyBorder="1" applyAlignment="1">
      <alignment horizontal="center" vertical="center" wrapText="1"/>
    </xf>
    <xf numFmtId="0" fontId="26" fillId="0" borderId="76" xfId="0" applyFont="1" applyBorder="1" applyAlignment="1">
      <alignment horizontal="center" vertical="center" wrapText="1"/>
    </xf>
    <xf numFmtId="0" fontId="0" fillId="0" borderId="78" xfId="0" applyBorder="1" applyAlignment="1">
      <alignment horizontal="center" vertical="center" wrapText="1"/>
    </xf>
    <xf numFmtId="0" fontId="26" fillId="0" borderId="78" xfId="0" applyFont="1" applyBorder="1" applyAlignment="1">
      <alignment horizontal="center" vertical="center" wrapText="1"/>
    </xf>
    <xf numFmtId="0" fontId="26" fillId="0" borderId="75" xfId="0" applyFont="1" applyBorder="1" applyAlignment="1">
      <alignment horizontal="center" vertical="center" wrapText="1"/>
    </xf>
    <xf numFmtId="0" fontId="0" fillId="0" borderId="77" xfId="0" applyBorder="1" applyAlignment="1">
      <alignment horizontal="center" vertical="center" wrapText="1"/>
    </xf>
    <xf numFmtId="0" fontId="26" fillId="0" borderId="73" xfId="0" applyFont="1" applyBorder="1" applyAlignment="1">
      <alignment horizontal="center" vertical="center" wrapText="1"/>
    </xf>
    <xf numFmtId="0" fontId="26" fillId="0" borderId="80" xfId="0" applyFont="1" applyBorder="1" applyAlignment="1">
      <alignment horizontal="center" vertical="center" wrapText="1"/>
    </xf>
    <xf numFmtId="0" fontId="0" fillId="0" borderId="46" xfId="0" applyFill="1" applyBorder="1" applyAlignment="1" applyProtection="1">
      <alignment horizontal="center" vertical="center" wrapText="1"/>
    </xf>
    <xf numFmtId="0" fontId="7" fillId="0" borderId="47" xfId="0" applyFont="1" applyFill="1" applyBorder="1" applyAlignment="1" applyProtection="1">
      <alignment horizontal="center" vertical="center"/>
    </xf>
    <xf numFmtId="0" fontId="29" fillId="0" borderId="0" xfId="0" applyFont="1">
      <alignment vertical="center"/>
    </xf>
    <xf numFmtId="0" fontId="29" fillId="0" borderId="0" xfId="0" applyFont="1" applyAlignment="1">
      <alignment horizontal="center" vertical="center"/>
    </xf>
    <xf numFmtId="0" fontId="29" fillId="0" borderId="10" xfId="0" applyFont="1" applyBorder="1" applyAlignment="1">
      <alignment horizontal="center" vertical="center"/>
    </xf>
    <xf numFmtId="0" fontId="29" fillId="0" borderId="1" xfId="0" applyFont="1" applyBorder="1" applyAlignment="1">
      <alignment horizontal="center" vertical="center"/>
    </xf>
    <xf numFmtId="0" fontId="29" fillId="0" borderId="33" xfId="0" applyFont="1" applyBorder="1" applyAlignment="1">
      <alignment horizontal="center" vertical="center"/>
    </xf>
    <xf numFmtId="49" fontId="27" fillId="0" borderId="33" xfId="0" applyNumberFormat="1" applyFont="1" applyFill="1" applyBorder="1" applyAlignment="1" applyProtection="1">
      <alignment horizontal="center" vertical="center"/>
    </xf>
    <xf numFmtId="179" fontId="29" fillId="0" borderId="33" xfId="0" applyNumberFormat="1" applyFont="1" applyFill="1" applyBorder="1" applyAlignment="1" applyProtection="1">
      <alignment horizontal="right" vertical="center"/>
    </xf>
    <xf numFmtId="180" fontId="29" fillId="0" borderId="4" xfId="0" applyNumberFormat="1" applyFont="1" applyFill="1" applyBorder="1" applyAlignment="1" applyProtection="1">
      <alignment horizontal="right" vertical="center"/>
    </xf>
    <xf numFmtId="0" fontId="29" fillId="0" borderId="0" xfId="0" applyFont="1" applyAlignment="1">
      <alignment horizontal="left" vertical="center"/>
    </xf>
    <xf numFmtId="0" fontId="34" fillId="0" borderId="0" xfId="0" applyFont="1" applyFill="1">
      <alignment vertical="center"/>
    </xf>
    <xf numFmtId="0" fontId="29" fillId="0" borderId="2" xfId="0" applyFont="1" applyBorder="1" applyAlignment="1">
      <alignment horizontal="center" vertical="center"/>
    </xf>
    <xf numFmtId="0" fontId="29" fillId="0" borderId="58" xfId="0" applyFont="1" applyBorder="1" applyAlignment="1">
      <alignment horizontal="center" vertical="center" shrinkToFit="1"/>
    </xf>
    <xf numFmtId="0" fontId="29" fillId="0" borderId="34" xfId="0" applyFont="1" applyBorder="1" applyAlignment="1">
      <alignment horizontal="center" vertical="center" shrinkToFit="1"/>
    </xf>
    <xf numFmtId="0" fontId="29" fillId="0" borderId="59" xfId="0" applyFont="1" applyBorder="1" applyAlignment="1">
      <alignment horizontal="center" vertical="center" shrinkToFit="1"/>
    </xf>
    <xf numFmtId="0" fontId="29" fillId="0" borderId="3" xfId="0" applyFont="1" applyBorder="1" applyAlignment="1">
      <alignment horizontal="center" vertical="center"/>
    </xf>
    <xf numFmtId="0" fontId="29" fillId="0" borderId="4" xfId="0" applyFont="1" applyBorder="1" applyAlignment="1">
      <alignment horizontal="center" vertical="center"/>
    </xf>
    <xf numFmtId="176" fontId="29" fillId="0" borderId="5" xfId="0" applyNumberFormat="1" applyFont="1" applyFill="1" applyBorder="1" applyAlignment="1" applyProtection="1">
      <alignment horizontal="center" vertical="center"/>
    </xf>
    <xf numFmtId="5" fontId="29" fillId="0" borderId="3" xfId="0" applyNumberFormat="1" applyFont="1" applyBorder="1" applyAlignment="1">
      <alignment horizontal="center" vertical="center"/>
    </xf>
    <xf numFmtId="5" fontId="29" fillId="0" borderId="33" xfId="0" applyNumberFormat="1" applyFont="1" applyBorder="1" applyAlignment="1">
      <alignment horizontal="center" vertical="center"/>
    </xf>
    <xf numFmtId="176" fontId="29" fillId="0" borderId="4" xfId="0" applyNumberFormat="1" applyFont="1" applyBorder="1" applyAlignment="1">
      <alignment horizontal="center" vertical="center"/>
    </xf>
    <xf numFmtId="0" fontId="29" fillId="0" borderId="34" xfId="0" applyFont="1" applyBorder="1" applyAlignment="1">
      <alignment horizontal="center" vertical="center"/>
    </xf>
    <xf numFmtId="0" fontId="29" fillId="12" borderId="1" xfId="0" applyFont="1" applyFill="1" applyBorder="1" applyAlignment="1">
      <alignment horizontal="center" vertical="center"/>
    </xf>
    <xf numFmtId="0" fontId="29" fillId="12" borderId="62" xfId="0" applyFont="1" applyFill="1" applyBorder="1" applyAlignment="1" applyProtection="1">
      <alignment horizontal="center" vertical="center"/>
    </xf>
    <xf numFmtId="0" fontId="27" fillId="0" borderId="2" xfId="0" applyFont="1" applyFill="1" applyBorder="1" applyAlignment="1" applyProtection="1">
      <alignment horizontal="center" vertical="center"/>
    </xf>
    <xf numFmtId="0" fontId="29" fillId="12" borderId="10" xfId="0" applyFont="1" applyFill="1" applyBorder="1" applyAlignment="1">
      <alignment horizontal="center" vertical="center"/>
    </xf>
    <xf numFmtId="0" fontId="29" fillId="12" borderId="54" xfId="0" applyFont="1" applyFill="1" applyBorder="1" applyAlignment="1" applyProtection="1">
      <alignment horizontal="center" vertical="center"/>
    </xf>
    <xf numFmtId="0" fontId="29" fillId="9" borderId="10" xfId="0" applyFont="1" applyFill="1" applyBorder="1" applyAlignment="1" applyProtection="1">
      <alignment horizontal="center" vertical="center"/>
      <protection locked="0"/>
    </xf>
    <xf numFmtId="0" fontId="29" fillId="9" borderId="54" xfId="0" applyFont="1" applyFill="1" applyBorder="1" applyAlignment="1" applyProtection="1">
      <alignment horizontal="center" vertical="center"/>
      <protection locked="0"/>
    </xf>
    <xf numFmtId="0" fontId="29" fillId="9" borderId="44" xfId="0" applyFont="1" applyFill="1" applyBorder="1" applyAlignment="1" applyProtection="1">
      <alignment horizontal="center" vertical="center"/>
      <protection locked="0"/>
    </xf>
    <xf numFmtId="0" fontId="29" fillId="0" borderId="44" xfId="0" applyFont="1" applyFill="1" applyBorder="1" applyAlignment="1" applyProtection="1">
      <alignment horizontal="center" vertical="center"/>
    </xf>
    <xf numFmtId="0" fontId="29" fillId="9" borderId="33" xfId="0" applyFont="1" applyFill="1" applyBorder="1" applyAlignment="1" applyProtection="1">
      <alignment horizontal="center" vertical="center"/>
      <protection locked="0"/>
    </xf>
    <xf numFmtId="0" fontId="29" fillId="9" borderId="38" xfId="0" applyFont="1" applyFill="1" applyBorder="1" applyAlignment="1" applyProtection="1">
      <alignment horizontal="center" vertical="center"/>
      <protection locked="0"/>
    </xf>
    <xf numFmtId="0" fontId="29" fillId="0" borderId="5" xfId="0" applyFont="1" applyFill="1" applyBorder="1" applyAlignment="1" applyProtection="1">
      <alignment horizontal="center" vertical="center"/>
    </xf>
    <xf numFmtId="0" fontId="29" fillId="9" borderId="2" xfId="0" applyFont="1" applyFill="1" applyBorder="1" applyAlignment="1" applyProtection="1">
      <alignment horizontal="center" vertical="center"/>
      <protection locked="0"/>
    </xf>
    <xf numFmtId="0" fontId="34" fillId="0" borderId="0" xfId="0" applyFont="1">
      <alignment vertical="center"/>
    </xf>
    <xf numFmtId="0" fontId="34" fillId="13" borderId="0" xfId="0" applyFont="1" applyFill="1">
      <alignment vertical="center"/>
    </xf>
    <xf numFmtId="0" fontId="35" fillId="0" borderId="41" xfId="0" applyFont="1" applyFill="1" applyBorder="1" applyAlignment="1" applyProtection="1">
      <alignment horizontal="center" vertical="center" wrapText="1" shrinkToFit="1"/>
    </xf>
    <xf numFmtId="0" fontId="19" fillId="0" borderId="84" xfId="0" applyNumberFormat="1" applyFont="1" applyFill="1" applyBorder="1" applyAlignment="1">
      <alignment horizontal="center" vertical="center" shrinkToFit="1"/>
    </xf>
    <xf numFmtId="0" fontId="19" fillId="0" borderId="83" xfId="0" applyNumberFormat="1" applyFont="1" applyFill="1" applyBorder="1" applyAlignment="1">
      <alignment horizontal="center" vertical="center" shrinkToFit="1"/>
    </xf>
    <xf numFmtId="0" fontId="24" fillId="0" borderId="0" xfId="0" applyFont="1" applyAlignment="1">
      <alignment horizontal="center" vertical="center" wrapText="1"/>
    </xf>
    <xf numFmtId="0" fontId="25" fillId="0" borderId="81" xfId="0" applyFont="1" applyBorder="1" applyAlignment="1">
      <alignment horizontal="right" vertical="center" wrapText="1"/>
    </xf>
    <xf numFmtId="0" fontId="14" fillId="4" borderId="45" xfId="0" applyFont="1" applyFill="1" applyBorder="1" applyAlignment="1">
      <alignment horizontal="left" vertical="top" wrapText="1"/>
    </xf>
    <xf numFmtId="0" fontId="14" fillId="4" borderId="12" xfId="0" applyFont="1" applyFill="1" applyBorder="1" applyAlignment="1">
      <alignment horizontal="left" vertical="top" wrapText="1"/>
    </xf>
    <xf numFmtId="0" fontId="14" fillId="4" borderId="46" xfId="0" applyFont="1" applyFill="1" applyBorder="1" applyAlignment="1">
      <alignment horizontal="left" vertical="top" wrapText="1"/>
    </xf>
    <xf numFmtId="0" fontId="14" fillId="4" borderId="35"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47" xfId="0" applyFont="1" applyFill="1" applyBorder="1" applyAlignment="1">
      <alignment horizontal="left" vertical="top" wrapText="1"/>
    </xf>
    <xf numFmtId="0" fontId="14" fillId="4" borderId="48" xfId="0" applyFont="1" applyFill="1" applyBorder="1" applyAlignment="1">
      <alignment horizontal="left" vertical="top" wrapText="1"/>
    </xf>
    <xf numFmtId="0" fontId="14" fillId="4" borderId="49" xfId="0" applyFont="1" applyFill="1" applyBorder="1" applyAlignment="1">
      <alignment horizontal="left" vertical="top" wrapText="1"/>
    </xf>
    <xf numFmtId="0" fontId="14" fillId="4" borderId="30" xfId="0" applyFont="1" applyFill="1" applyBorder="1" applyAlignment="1">
      <alignment horizontal="left" vertical="top" wrapText="1"/>
    </xf>
    <xf numFmtId="0" fontId="28" fillId="11" borderId="60" xfId="0" applyFont="1" applyFill="1" applyBorder="1" applyAlignment="1">
      <alignment horizontal="center" vertical="center" shrinkToFit="1"/>
    </xf>
    <xf numFmtId="0" fontId="29" fillId="0" borderId="0" xfId="0" applyFont="1" applyAlignment="1">
      <alignment horizontal="center" vertical="center"/>
    </xf>
    <xf numFmtId="0" fontId="29" fillId="0" borderId="13" xfId="0" applyFont="1" applyFill="1" applyBorder="1" applyAlignment="1">
      <alignment horizontal="center" vertical="center"/>
    </xf>
    <xf numFmtId="0" fontId="29" fillId="0" borderId="61" xfId="0" applyFont="1" applyFill="1" applyBorder="1" applyAlignment="1">
      <alignment horizontal="center" vertical="center"/>
    </xf>
    <xf numFmtId="0" fontId="29" fillId="0" borderId="37" xfId="0" applyFont="1" applyFill="1" applyBorder="1" applyAlignment="1" applyProtection="1">
      <alignment horizontal="center" vertical="center" wrapText="1"/>
    </xf>
    <xf numFmtId="0" fontId="29" fillId="0" borderId="39" xfId="0" applyFont="1" applyFill="1" applyBorder="1" applyAlignment="1" applyProtection="1">
      <alignment horizontal="center" vertical="center"/>
    </xf>
    <xf numFmtId="0" fontId="29" fillId="0" borderId="37" xfId="0" applyFont="1" applyFill="1" applyBorder="1" applyAlignment="1">
      <alignment horizontal="center" vertical="center" wrapText="1"/>
    </xf>
    <xf numFmtId="0" fontId="29" fillId="0" borderId="39" xfId="0" applyFont="1" applyFill="1" applyBorder="1" applyAlignment="1" applyProtection="1">
      <alignment horizontal="center" vertical="center" wrapText="1"/>
    </xf>
    <xf numFmtId="0" fontId="29" fillId="0" borderId="42" xfId="0" applyFont="1" applyFill="1" applyBorder="1" applyAlignment="1" applyProtection="1">
      <alignment horizontal="center" vertical="center"/>
    </xf>
    <xf numFmtId="49" fontId="29" fillId="9" borderId="55" xfId="0" applyNumberFormat="1" applyFont="1" applyFill="1" applyBorder="1" applyAlignment="1" applyProtection="1">
      <alignment horizontal="center" vertical="center"/>
      <protection locked="0"/>
    </xf>
    <xf numFmtId="49" fontId="29" fillId="9" borderId="56" xfId="0" applyNumberFormat="1" applyFont="1" applyFill="1" applyBorder="1" applyAlignment="1" applyProtection="1">
      <alignment horizontal="center" vertical="center"/>
      <protection locked="0"/>
    </xf>
    <xf numFmtId="49" fontId="29" fillId="9" borderId="54" xfId="0" applyNumberFormat="1" applyFont="1" applyFill="1" applyBorder="1" applyAlignment="1" applyProtection="1">
      <alignment horizontal="center" vertical="center"/>
      <protection locked="0"/>
    </xf>
    <xf numFmtId="49" fontId="29" fillId="9" borderId="57" xfId="0" applyNumberFormat="1" applyFont="1" applyFill="1" applyBorder="1" applyAlignment="1" applyProtection="1">
      <alignment horizontal="center" vertical="center"/>
      <protection locked="0"/>
    </xf>
    <xf numFmtId="49" fontId="29" fillId="9" borderId="36" xfId="0" applyNumberFormat="1" applyFont="1" applyFill="1" applyBorder="1" applyAlignment="1" applyProtection="1">
      <alignment horizontal="center" vertical="center"/>
      <protection locked="0"/>
    </xf>
    <xf numFmtId="49" fontId="29" fillId="9" borderId="43" xfId="0" applyNumberFormat="1" applyFont="1" applyFill="1" applyBorder="1" applyAlignment="1" applyProtection="1">
      <alignment horizontal="center" vertical="center"/>
      <protection locked="0"/>
    </xf>
    <xf numFmtId="0" fontId="29" fillId="0" borderId="53" xfId="0" applyFont="1" applyBorder="1" applyAlignment="1">
      <alignment horizontal="center" vertical="center" wrapText="1"/>
    </xf>
    <xf numFmtId="0" fontId="29" fillId="0" borderId="3" xfId="0" applyFont="1" applyBorder="1" applyAlignment="1">
      <alignment horizontal="center" vertical="center"/>
    </xf>
    <xf numFmtId="49" fontId="29" fillId="9" borderId="54" xfId="0" applyNumberFormat="1" applyFont="1" applyFill="1" applyBorder="1" applyAlignment="1" applyProtection="1">
      <alignment horizontal="left" vertical="center"/>
      <protection locked="0"/>
    </xf>
    <xf numFmtId="49" fontId="29" fillId="9" borderId="57" xfId="0" applyNumberFormat="1" applyFont="1" applyFill="1" applyBorder="1" applyAlignment="1" applyProtection="1">
      <alignment horizontal="left" vertical="center"/>
      <protection locked="0"/>
    </xf>
    <xf numFmtId="49" fontId="29" fillId="9" borderId="62" xfId="0" applyNumberFormat="1" applyFont="1" applyFill="1" applyBorder="1" applyAlignment="1" applyProtection="1">
      <alignment horizontal="left" vertical="center"/>
      <protection locked="0"/>
    </xf>
    <xf numFmtId="49" fontId="29" fillId="9" borderId="36" xfId="0" applyNumberFormat="1" applyFont="1" applyFill="1" applyBorder="1" applyAlignment="1" applyProtection="1">
      <alignment horizontal="left" vertical="center"/>
      <protection locked="0"/>
    </xf>
    <xf numFmtId="49" fontId="29" fillId="9" borderId="43" xfId="0" applyNumberFormat="1" applyFont="1" applyFill="1" applyBorder="1" applyAlignment="1" applyProtection="1">
      <alignment horizontal="left" vertical="center"/>
      <protection locked="0"/>
    </xf>
    <xf numFmtId="49" fontId="29" fillId="9" borderId="38" xfId="0" applyNumberFormat="1" applyFont="1" applyFill="1" applyBorder="1" applyAlignment="1" applyProtection="1">
      <alignment horizontal="left" vertical="center"/>
      <protection locked="0"/>
    </xf>
    <xf numFmtId="49" fontId="29" fillId="9" borderId="40" xfId="0" applyNumberFormat="1" applyFont="1" applyFill="1" applyBorder="1" applyAlignment="1" applyProtection="1">
      <alignment horizontal="left" vertical="center"/>
      <protection locked="0"/>
    </xf>
    <xf numFmtId="49" fontId="29" fillId="9" borderId="68" xfId="0" applyNumberFormat="1" applyFont="1" applyFill="1" applyBorder="1" applyAlignment="1" applyProtection="1">
      <alignment horizontal="left" vertical="center"/>
      <protection locked="0"/>
    </xf>
    <xf numFmtId="0" fontId="29" fillId="0" borderId="58" xfId="0" applyFont="1" applyBorder="1" applyAlignment="1">
      <alignment horizontal="center" vertical="center" wrapText="1"/>
    </xf>
    <xf numFmtId="0" fontId="29" fillId="0" borderId="59" xfId="0" applyFont="1" applyBorder="1" applyAlignment="1">
      <alignment horizontal="center" vertical="center"/>
    </xf>
    <xf numFmtId="0" fontId="29" fillId="0" borderId="58" xfId="0" applyFont="1" applyBorder="1" applyAlignment="1">
      <alignment horizontal="center" vertical="center"/>
    </xf>
    <xf numFmtId="0" fontId="29" fillId="0" borderId="34" xfId="0" applyFont="1" applyBorder="1" applyAlignment="1">
      <alignment horizontal="center" vertical="center" wrapText="1"/>
    </xf>
    <xf numFmtId="0" fontId="29" fillId="0" borderId="33" xfId="0" applyFont="1" applyBorder="1" applyAlignment="1">
      <alignment horizontal="center" vertical="center"/>
    </xf>
    <xf numFmtId="0" fontId="29" fillId="0" borderId="50" xfId="0" applyFont="1" applyBorder="1" applyAlignment="1">
      <alignment horizontal="center" vertical="center" wrapText="1"/>
    </xf>
    <xf numFmtId="0" fontId="29" fillId="0" borderId="51" xfId="0" applyFont="1" applyBorder="1" applyAlignment="1">
      <alignment horizontal="center" vertical="center"/>
    </xf>
    <xf numFmtId="0" fontId="29" fillId="0" borderId="34" xfId="0" applyFont="1" applyBorder="1" applyAlignment="1">
      <alignment horizontal="center" vertical="center"/>
    </xf>
    <xf numFmtId="0" fontId="27" fillId="0" borderId="33" xfId="0" applyFont="1" applyFill="1" applyBorder="1" applyAlignment="1">
      <alignment horizontal="center" vertical="center" wrapText="1"/>
    </xf>
    <xf numFmtId="0" fontId="27" fillId="0" borderId="33" xfId="0" applyFont="1" applyFill="1" applyBorder="1" applyAlignment="1">
      <alignment horizontal="center" vertical="center"/>
    </xf>
    <xf numFmtId="0" fontId="27" fillId="0" borderId="4" xfId="0" applyFont="1" applyFill="1" applyBorder="1" applyAlignment="1">
      <alignment horizontal="center" vertical="center"/>
    </xf>
    <xf numFmtId="0" fontId="29" fillId="12" borderId="52" xfId="0" applyFont="1" applyFill="1" applyBorder="1" applyAlignment="1">
      <alignment horizontal="center" vertical="center"/>
    </xf>
    <xf numFmtId="0" fontId="29" fillId="12" borderId="53" xfId="0" applyFont="1" applyFill="1" applyBorder="1" applyAlignment="1">
      <alignment horizontal="center" vertical="center"/>
    </xf>
    <xf numFmtId="0" fontId="29" fillId="12" borderId="1" xfId="0" applyFont="1" applyFill="1" applyBorder="1" applyAlignment="1">
      <alignment horizontal="center" vertical="center"/>
    </xf>
    <xf numFmtId="0" fontId="29" fillId="12" borderId="10" xfId="0" applyFont="1" applyFill="1" applyBorder="1" applyAlignment="1">
      <alignment horizontal="center" vertical="center"/>
    </xf>
    <xf numFmtId="0" fontId="29" fillId="12" borderId="50" xfId="0" applyFont="1" applyFill="1" applyBorder="1" applyAlignment="1">
      <alignment horizontal="center" vertical="center"/>
    </xf>
    <xf numFmtId="0" fontId="29" fillId="0" borderId="53" xfId="0" applyFont="1" applyBorder="1" applyAlignment="1">
      <alignment horizontal="center" vertical="center"/>
    </xf>
    <xf numFmtId="0" fontId="29" fillId="9" borderId="10" xfId="0" applyFont="1" applyFill="1" applyBorder="1" applyAlignment="1" applyProtection="1">
      <alignment horizontal="center" vertical="center"/>
      <protection locked="0"/>
    </xf>
    <xf numFmtId="0" fontId="29" fillId="9" borderId="82" xfId="0" applyFont="1" applyFill="1" applyBorder="1" applyAlignment="1" applyProtection="1">
      <alignment horizontal="center" vertical="center"/>
      <protection locked="0"/>
    </xf>
    <xf numFmtId="0" fontId="29" fillId="9" borderId="1" xfId="0" applyFont="1" applyFill="1" applyBorder="1" applyAlignment="1" applyProtection="1">
      <alignment horizontal="center" vertical="center"/>
      <protection locked="0"/>
    </xf>
    <xf numFmtId="0" fontId="29" fillId="9" borderId="33" xfId="0" applyFont="1" applyFill="1" applyBorder="1" applyAlignment="1" applyProtection="1">
      <alignment horizontal="center" vertical="center"/>
      <protection locked="0"/>
    </xf>
    <xf numFmtId="0" fontId="0" fillId="5" borderId="60" xfId="0"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10" fillId="6" borderId="45" xfId="0" applyFont="1" applyFill="1" applyBorder="1" applyAlignment="1">
      <alignment horizontal="left" vertical="top" wrapText="1"/>
    </xf>
    <xf numFmtId="0" fontId="10" fillId="6" borderId="12" xfId="0" applyFont="1" applyFill="1" applyBorder="1" applyAlignment="1">
      <alignment horizontal="left" vertical="top" wrapText="1"/>
    </xf>
    <xf numFmtId="0" fontId="10" fillId="6" borderId="46" xfId="0" applyFont="1" applyFill="1" applyBorder="1" applyAlignment="1">
      <alignment horizontal="left" vertical="top" wrapText="1"/>
    </xf>
    <xf numFmtId="0" fontId="10" fillId="6" borderId="35" xfId="0" applyFont="1" applyFill="1" applyBorder="1" applyAlignment="1">
      <alignment horizontal="left" vertical="top" wrapText="1"/>
    </xf>
    <xf numFmtId="0" fontId="10" fillId="6" borderId="0" xfId="0" applyFont="1" applyFill="1" applyBorder="1" applyAlignment="1">
      <alignment horizontal="left" vertical="top" wrapText="1"/>
    </xf>
    <xf numFmtId="0" fontId="10" fillId="6" borderId="47" xfId="0" applyFont="1" applyFill="1" applyBorder="1" applyAlignment="1">
      <alignment horizontal="left" vertical="top" wrapText="1"/>
    </xf>
    <xf numFmtId="0" fontId="10" fillId="6" borderId="48" xfId="0" applyFont="1" applyFill="1" applyBorder="1" applyAlignment="1">
      <alignment horizontal="left" vertical="top" wrapText="1"/>
    </xf>
    <xf numFmtId="0" fontId="10" fillId="6" borderId="49" xfId="0" applyFont="1" applyFill="1" applyBorder="1" applyAlignment="1">
      <alignment horizontal="left" vertical="top" wrapText="1"/>
    </xf>
    <xf numFmtId="0" fontId="10" fillId="6" borderId="30" xfId="0" applyFont="1" applyFill="1" applyBorder="1" applyAlignment="1">
      <alignment horizontal="left" vertical="top" wrapText="1"/>
    </xf>
  </cellXfs>
  <cellStyles count="2">
    <cellStyle name="標準" xfId="0" builtinId="0"/>
    <cellStyle name="標準 2" xfId="1"/>
  </cellStyles>
  <dxfs count="17">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99"/>
      <color rgb="FF99FF66"/>
      <color rgb="FF66FF66"/>
      <color rgb="FF66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36"/>
  <sheetViews>
    <sheetView showGridLines="0" zoomScaleNormal="100" workbookViewId="0">
      <selection activeCell="B26" sqref="B25:B26"/>
    </sheetView>
  </sheetViews>
  <sheetFormatPr defaultRowHeight="18.75" x14ac:dyDescent="0.15"/>
  <cols>
    <col min="1" max="1" width="23" style="104" customWidth="1"/>
    <col min="2" max="2" width="26.5" style="104" bestFit="1" customWidth="1"/>
    <col min="3" max="3" width="32.375" style="104" bestFit="1" customWidth="1"/>
    <col min="4" max="4" width="1.75" style="104" customWidth="1"/>
    <col min="5" max="5" width="7.625" style="104" bestFit="1" customWidth="1"/>
    <col min="6" max="6" width="20.625" style="104" bestFit="1" customWidth="1"/>
    <col min="7" max="16384" width="9" style="104"/>
  </cols>
  <sheetData>
    <row r="1" spans="1:3" ht="28.5" customHeight="1" x14ac:dyDescent="0.15">
      <c r="A1" s="164" t="s">
        <v>72</v>
      </c>
      <c r="B1" s="164"/>
      <c r="C1" s="164"/>
    </row>
    <row r="2" spans="1:3" ht="26.25" customHeight="1" thickBot="1" x14ac:dyDescent="0.2">
      <c r="A2" s="165" t="s">
        <v>73</v>
      </c>
      <c r="B2" s="165"/>
      <c r="C2" s="165"/>
    </row>
    <row r="3" spans="1:3" ht="20.25" thickTop="1" thickBot="1" x14ac:dyDescent="0.2">
      <c r="A3" s="112" t="s">
        <v>57</v>
      </c>
      <c r="B3" s="113" t="s">
        <v>74</v>
      </c>
      <c r="C3" s="113" t="s">
        <v>75</v>
      </c>
    </row>
    <row r="4" spans="1:3" ht="19.5" thickTop="1" x14ac:dyDescent="0.15">
      <c r="A4" s="107" t="s">
        <v>76</v>
      </c>
      <c r="B4" s="114" t="s">
        <v>77</v>
      </c>
      <c r="C4" s="114" t="s">
        <v>78</v>
      </c>
    </row>
    <row r="5" spans="1:3" x14ac:dyDescent="0.15">
      <c r="A5" s="108" t="s">
        <v>79</v>
      </c>
      <c r="B5" s="115" t="s">
        <v>80</v>
      </c>
      <c r="C5" s="115" t="s">
        <v>81</v>
      </c>
    </row>
    <row r="6" spans="1:3" x14ac:dyDescent="0.15">
      <c r="A6" s="108" t="s">
        <v>82</v>
      </c>
      <c r="B6" s="115" t="s">
        <v>83</v>
      </c>
      <c r="C6" s="115" t="s">
        <v>84</v>
      </c>
    </row>
    <row r="7" spans="1:3" x14ac:dyDescent="0.15">
      <c r="A7" s="108" t="s">
        <v>85</v>
      </c>
      <c r="B7" s="115" t="s">
        <v>86</v>
      </c>
      <c r="C7" s="115" t="s">
        <v>87</v>
      </c>
    </row>
    <row r="8" spans="1:3" x14ac:dyDescent="0.15">
      <c r="A8" s="108" t="s">
        <v>88</v>
      </c>
      <c r="B8" s="115" t="s">
        <v>89</v>
      </c>
      <c r="C8" s="115" t="s">
        <v>90</v>
      </c>
    </row>
    <row r="9" spans="1:3" x14ac:dyDescent="0.15">
      <c r="A9" s="109" t="s">
        <v>91</v>
      </c>
      <c r="B9" s="116" t="s">
        <v>92</v>
      </c>
      <c r="C9" s="116" t="s">
        <v>93</v>
      </c>
    </row>
    <row r="10" spans="1:3" x14ac:dyDescent="0.15">
      <c r="A10" s="110"/>
      <c r="B10" s="117"/>
      <c r="C10" s="118" t="s">
        <v>94</v>
      </c>
    </row>
    <row r="11" spans="1:3" x14ac:dyDescent="0.15">
      <c r="A11" s="108" t="s">
        <v>95</v>
      </c>
      <c r="B11" s="115" t="s">
        <v>96</v>
      </c>
      <c r="C11" s="115" t="s">
        <v>92</v>
      </c>
    </row>
    <row r="12" spans="1:3" x14ac:dyDescent="0.15">
      <c r="A12" s="109" t="s">
        <v>97</v>
      </c>
      <c r="B12" s="116" t="s">
        <v>98</v>
      </c>
      <c r="C12" s="116" t="s">
        <v>92</v>
      </c>
    </row>
    <row r="13" spans="1:3" x14ac:dyDescent="0.15">
      <c r="A13" s="110"/>
      <c r="B13" s="118" t="s">
        <v>99</v>
      </c>
      <c r="C13" s="117"/>
    </row>
    <row r="14" spans="1:3" x14ac:dyDescent="0.15">
      <c r="A14" s="109" t="s">
        <v>100</v>
      </c>
      <c r="B14" s="116" t="s">
        <v>92</v>
      </c>
      <c r="C14" s="116" t="s">
        <v>101</v>
      </c>
    </row>
    <row r="15" spans="1:3" x14ac:dyDescent="0.15">
      <c r="A15" s="110"/>
      <c r="B15" s="117"/>
      <c r="C15" s="118" t="s">
        <v>102</v>
      </c>
    </row>
    <row r="16" spans="1:3" x14ac:dyDescent="0.15">
      <c r="A16" s="109" t="s">
        <v>103</v>
      </c>
      <c r="B16" s="116" t="s">
        <v>104</v>
      </c>
      <c r="C16" s="116" t="s">
        <v>92</v>
      </c>
    </row>
    <row r="17" spans="1:3" x14ac:dyDescent="0.15">
      <c r="A17" s="110"/>
      <c r="B17" s="118" t="s">
        <v>105</v>
      </c>
      <c r="C17" s="117"/>
    </row>
    <row r="18" spans="1:3" x14ac:dyDescent="0.15">
      <c r="A18" s="108" t="s">
        <v>106</v>
      </c>
      <c r="B18" s="115" t="s">
        <v>107</v>
      </c>
      <c r="C18" s="115" t="s">
        <v>108</v>
      </c>
    </row>
    <row r="19" spans="1:3" x14ac:dyDescent="0.15">
      <c r="A19" s="109" t="s">
        <v>109</v>
      </c>
      <c r="B19" s="119" t="s">
        <v>92</v>
      </c>
      <c r="C19" s="116" t="s">
        <v>62</v>
      </c>
    </row>
    <row r="20" spans="1:3" x14ac:dyDescent="0.15">
      <c r="A20" s="110"/>
      <c r="B20" s="120"/>
      <c r="C20" s="118" t="s">
        <v>110</v>
      </c>
    </row>
    <row r="21" spans="1:3" x14ac:dyDescent="0.15">
      <c r="A21" s="108" t="s">
        <v>111</v>
      </c>
      <c r="B21" s="115" t="s">
        <v>112</v>
      </c>
      <c r="C21" s="121" t="s">
        <v>92</v>
      </c>
    </row>
    <row r="22" spans="1:3" x14ac:dyDescent="0.15">
      <c r="A22" s="108" t="s">
        <v>113</v>
      </c>
      <c r="B22" s="115" t="s">
        <v>114</v>
      </c>
      <c r="C22" s="115" t="s">
        <v>115</v>
      </c>
    </row>
    <row r="23" spans="1:3" x14ac:dyDescent="0.15">
      <c r="A23" s="108" t="s">
        <v>58</v>
      </c>
      <c r="B23" s="115" t="s">
        <v>116</v>
      </c>
      <c r="C23" s="115" t="s">
        <v>117</v>
      </c>
    </row>
    <row r="24" spans="1:3" x14ac:dyDescent="0.15">
      <c r="A24" s="108" t="s">
        <v>59</v>
      </c>
      <c r="B24" s="115" t="s">
        <v>118</v>
      </c>
      <c r="C24" s="115" t="s">
        <v>119</v>
      </c>
    </row>
    <row r="25" spans="1:3" x14ac:dyDescent="0.15">
      <c r="A25" s="108" t="s">
        <v>60</v>
      </c>
      <c r="B25" s="115" t="s">
        <v>120</v>
      </c>
      <c r="C25" s="115" t="s">
        <v>121</v>
      </c>
    </row>
    <row r="26" spans="1:3" x14ac:dyDescent="0.15">
      <c r="A26" s="108" t="s">
        <v>61</v>
      </c>
      <c r="B26" s="115" t="s">
        <v>122</v>
      </c>
      <c r="C26" s="115" t="s">
        <v>123</v>
      </c>
    </row>
    <row r="27" spans="1:3" x14ac:dyDescent="0.15">
      <c r="A27" s="108" t="s">
        <v>63</v>
      </c>
      <c r="B27" s="115" t="s">
        <v>92</v>
      </c>
      <c r="C27" s="115" t="s">
        <v>124</v>
      </c>
    </row>
    <row r="28" spans="1:3" x14ac:dyDescent="0.15">
      <c r="A28" s="108" t="s">
        <v>64</v>
      </c>
      <c r="B28" s="115" t="s">
        <v>125</v>
      </c>
      <c r="C28" s="115" t="s">
        <v>92</v>
      </c>
    </row>
    <row r="29" spans="1:3" x14ac:dyDescent="0.15">
      <c r="A29" s="108" t="s">
        <v>65</v>
      </c>
      <c r="B29" s="115" t="s">
        <v>92</v>
      </c>
      <c r="C29" s="115" t="s">
        <v>126</v>
      </c>
    </row>
    <row r="30" spans="1:3" x14ac:dyDescent="0.15">
      <c r="A30" s="108" t="s">
        <v>66</v>
      </c>
      <c r="B30" s="115" t="s">
        <v>127</v>
      </c>
      <c r="C30" s="115" t="s">
        <v>92</v>
      </c>
    </row>
    <row r="31" spans="1:3" x14ac:dyDescent="0.15">
      <c r="A31" s="108" t="s">
        <v>67</v>
      </c>
      <c r="B31" s="115" t="s">
        <v>92</v>
      </c>
      <c r="C31" s="115" t="s">
        <v>128</v>
      </c>
    </row>
    <row r="32" spans="1:3" x14ac:dyDescent="0.15">
      <c r="A32" s="108" t="s">
        <v>68</v>
      </c>
      <c r="B32" s="115" t="s">
        <v>129</v>
      </c>
      <c r="C32" s="115" t="s">
        <v>92</v>
      </c>
    </row>
    <row r="33" spans="1:3" x14ac:dyDescent="0.15">
      <c r="A33" s="108" t="s">
        <v>130</v>
      </c>
      <c r="B33" s="115" t="s">
        <v>131</v>
      </c>
      <c r="C33" s="115" t="s">
        <v>132</v>
      </c>
    </row>
    <row r="34" spans="1:3" x14ac:dyDescent="0.15">
      <c r="A34" s="108" t="s">
        <v>133</v>
      </c>
      <c r="B34" s="115" t="s">
        <v>134</v>
      </c>
      <c r="C34" s="115" t="s">
        <v>134</v>
      </c>
    </row>
    <row r="35" spans="1:3" ht="19.5" thickBot="1" x14ac:dyDescent="0.2">
      <c r="A35" s="111" t="s">
        <v>135</v>
      </c>
      <c r="B35" s="122" t="s">
        <v>134</v>
      </c>
      <c r="C35" s="122" t="s">
        <v>134</v>
      </c>
    </row>
    <row r="36" spans="1:3" ht="19.5" thickTop="1" x14ac:dyDescent="0.15">
      <c r="A36" s="106" t="s">
        <v>92</v>
      </c>
      <c r="B36" s="105"/>
      <c r="C36" s="105"/>
    </row>
  </sheetData>
  <mergeCells count="2">
    <mergeCell ref="A1:C1"/>
    <mergeCell ref="A2:C2"/>
  </mergeCells>
  <phoneticPr fontId="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J117"/>
  <sheetViews>
    <sheetView tabSelected="1" zoomScale="90" zoomScaleNormal="90" workbookViewId="0">
      <selection activeCell="H10" sqref="H10"/>
    </sheetView>
  </sheetViews>
  <sheetFormatPr defaultColWidth="8.875" defaultRowHeight="13.5" x14ac:dyDescent="0.15"/>
  <cols>
    <col min="1" max="1" width="2.375" style="159" customWidth="1"/>
    <col min="2" max="2" width="7.5" style="126" customWidth="1"/>
    <col min="3" max="3" width="8.625" style="126" customWidth="1"/>
    <col min="4" max="4" width="10" style="125" customWidth="1"/>
    <col min="5" max="5" width="16.875" style="125" customWidth="1"/>
    <col min="6" max="6" width="9.5" style="126" customWidth="1"/>
    <col min="7" max="9" width="13.875" style="126" customWidth="1"/>
    <col min="10" max="10" width="3.25" style="159" hidden="1" customWidth="1"/>
    <col min="11" max="12" width="18.625" hidden="1" customWidth="1"/>
    <col min="13" max="15" width="10" hidden="1" customWidth="1"/>
    <col min="16" max="16" width="2.875" customWidth="1"/>
    <col min="17" max="17" width="12.875" customWidth="1"/>
    <col min="18" max="18" width="1.125" customWidth="1"/>
    <col min="19" max="19" width="12.875" style="1" customWidth="1"/>
    <col min="20" max="20" width="1.25" style="1" customWidth="1"/>
    <col min="21" max="21" width="6.625" style="1" customWidth="1"/>
    <col min="22" max="22" width="12.125" style="1" customWidth="1"/>
    <col min="23" max="23" width="34.625" style="1" bestFit="1" customWidth="1"/>
    <col min="24" max="26" width="7.5" customWidth="1"/>
    <col min="27" max="30" width="16.25" customWidth="1"/>
    <col min="31" max="36" width="8.875" customWidth="1"/>
  </cols>
  <sheetData>
    <row r="1" spans="1:36" ht="25.5" customHeight="1" thickBot="1" x14ac:dyDescent="0.2">
      <c r="B1" s="175">
        <v>0</v>
      </c>
      <c r="C1" s="175"/>
      <c r="D1" s="175"/>
      <c r="E1" s="175"/>
      <c r="F1" s="175"/>
      <c r="G1" s="176" t="s">
        <v>137</v>
      </c>
      <c r="H1" s="176"/>
      <c r="I1" s="176"/>
      <c r="Q1" s="166" t="s">
        <v>163</v>
      </c>
      <c r="R1" s="167"/>
      <c r="S1" s="167"/>
      <c r="T1" s="167"/>
      <c r="U1" s="167"/>
      <c r="V1" s="168"/>
      <c r="W1" s="21"/>
      <c r="X1" s="21"/>
      <c r="Y1" s="21"/>
      <c r="Z1" s="21"/>
    </row>
    <row r="2" spans="1:36" ht="6.75" customHeight="1" thickTop="1" thickBot="1" x14ac:dyDescent="0.2">
      <c r="Q2" s="169"/>
      <c r="R2" s="170"/>
      <c r="S2" s="170"/>
      <c r="T2" s="170"/>
      <c r="U2" s="170"/>
      <c r="V2" s="171"/>
      <c r="W2" s="21"/>
      <c r="X2" s="21"/>
      <c r="Y2" s="21"/>
      <c r="Z2" s="21"/>
    </row>
    <row r="3" spans="1:36" ht="36" customHeight="1" x14ac:dyDescent="0.15">
      <c r="B3" s="177" t="s">
        <v>138</v>
      </c>
      <c r="C3" s="178"/>
      <c r="D3" s="179" t="s">
        <v>139</v>
      </c>
      <c r="E3" s="180"/>
      <c r="F3" s="181" t="s">
        <v>140</v>
      </c>
      <c r="G3" s="178"/>
      <c r="H3" s="182" t="s">
        <v>141</v>
      </c>
      <c r="I3" s="183"/>
      <c r="Q3" s="169"/>
      <c r="R3" s="170"/>
      <c r="S3" s="170"/>
      <c r="T3" s="170"/>
      <c r="U3" s="170"/>
      <c r="V3" s="171"/>
      <c r="W3" s="23"/>
      <c r="X3" s="24"/>
      <c r="Y3" s="23"/>
      <c r="Z3" s="23"/>
    </row>
    <row r="4" spans="1:36" ht="27" customHeight="1" x14ac:dyDescent="0.15">
      <c r="B4" s="184"/>
      <c r="C4" s="185"/>
      <c r="D4" s="186"/>
      <c r="E4" s="187"/>
      <c r="F4" s="186"/>
      <c r="G4" s="188"/>
      <c r="H4" s="186"/>
      <c r="I4" s="189"/>
      <c r="Q4" s="169"/>
      <c r="R4" s="170"/>
      <c r="S4" s="170"/>
      <c r="T4" s="170"/>
      <c r="U4" s="170"/>
      <c r="V4" s="171"/>
      <c r="W4" s="21"/>
      <c r="X4" s="21"/>
      <c r="Y4" s="21"/>
      <c r="Z4" s="23"/>
    </row>
    <row r="5" spans="1:36" ht="27" customHeight="1" x14ac:dyDescent="0.15">
      <c r="B5" s="190" t="s">
        <v>142</v>
      </c>
      <c r="C5" s="127" t="s">
        <v>143</v>
      </c>
      <c r="D5" s="192"/>
      <c r="E5" s="193"/>
      <c r="F5" s="128" t="s">
        <v>144</v>
      </c>
      <c r="G5" s="194"/>
      <c r="H5" s="195"/>
      <c r="I5" s="196"/>
      <c r="Q5" s="169"/>
      <c r="R5" s="170"/>
      <c r="S5" s="170"/>
      <c r="T5" s="170"/>
      <c r="U5" s="170"/>
      <c r="V5" s="171"/>
      <c r="W5" s="21"/>
      <c r="X5" s="21"/>
      <c r="Y5" s="21"/>
      <c r="Z5" s="23"/>
    </row>
    <row r="6" spans="1:36" ht="27" customHeight="1" thickBot="1" x14ac:dyDescent="0.2">
      <c r="B6" s="191"/>
      <c r="C6" s="129" t="s">
        <v>145</v>
      </c>
      <c r="D6" s="197"/>
      <c r="E6" s="198"/>
      <c r="F6" s="199"/>
      <c r="G6" s="130" t="s">
        <v>71</v>
      </c>
      <c r="H6" s="131">
        <f>IF(I15="",0,COUNTA($I$15:$I$114))</f>
        <v>0</v>
      </c>
      <c r="I6" s="132">
        <f>IF(H6=0,0,$H$6*1500)</f>
        <v>0</v>
      </c>
      <c r="Q6" s="169"/>
      <c r="R6" s="170"/>
      <c r="S6" s="170"/>
      <c r="T6" s="170"/>
      <c r="U6" s="170"/>
      <c r="V6" s="171"/>
      <c r="W6" s="21"/>
      <c r="X6" s="21"/>
      <c r="Y6" s="21"/>
      <c r="Z6" s="23"/>
    </row>
    <row r="7" spans="1:36" ht="27" customHeight="1" thickBot="1" x14ac:dyDescent="0.2">
      <c r="B7" s="133" t="s">
        <v>146</v>
      </c>
      <c r="G7" s="133"/>
      <c r="Q7" s="169"/>
      <c r="R7" s="170"/>
      <c r="S7" s="170"/>
      <c r="T7" s="170"/>
      <c r="U7" s="170"/>
      <c r="V7" s="171"/>
      <c r="W7" s="24"/>
      <c r="X7" s="24"/>
      <c r="Y7" s="24"/>
      <c r="Z7" s="25"/>
    </row>
    <row r="8" spans="1:36" ht="27" customHeight="1" x14ac:dyDescent="0.15">
      <c r="B8" s="200" t="s">
        <v>147</v>
      </c>
      <c r="C8" s="201"/>
      <c r="D8" s="134"/>
      <c r="E8" s="135" t="s">
        <v>148</v>
      </c>
      <c r="G8" s="136" t="s">
        <v>149</v>
      </c>
      <c r="H8" s="137" t="s">
        <v>150</v>
      </c>
      <c r="I8" s="138" t="s">
        <v>5</v>
      </c>
      <c r="Q8" s="169"/>
      <c r="R8" s="170"/>
      <c r="S8" s="170"/>
      <c r="T8" s="170"/>
      <c r="U8" s="170"/>
      <c r="V8" s="171"/>
      <c r="W8" s="24"/>
      <c r="X8" s="46"/>
      <c r="Y8" s="46"/>
      <c r="Z8" s="47"/>
      <c r="AA8" s="47"/>
      <c r="AB8" s="47"/>
      <c r="AC8" s="47"/>
      <c r="AD8" s="47"/>
      <c r="AE8" s="47"/>
    </row>
    <row r="9" spans="1:36" ht="27" customHeight="1" thickBot="1" x14ac:dyDescent="0.2">
      <c r="B9" s="139">
        <f>SUM(A15+A35+A55+A75+A95)</f>
        <v>0</v>
      </c>
      <c r="C9" s="140">
        <f>SUM(A16+A36+A56+A76+A96)</f>
        <v>0</v>
      </c>
      <c r="D9" s="134"/>
      <c r="E9" s="141">
        <v>1500</v>
      </c>
      <c r="G9" s="142">
        <f>IF(E9="",0,C9*E9)</f>
        <v>0</v>
      </c>
      <c r="H9" s="143">
        <f>リレー申込票!I6</f>
        <v>0</v>
      </c>
      <c r="I9" s="144">
        <f>SUM(G9+H9)</f>
        <v>0</v>
      </c>
      <c r="Q9" s="172"/>
      <c r="R9" s="173"/>
      <c r="S9" s="173"/>
      <c r="T9" s="173"/>
      <c r="U9" s="173"/>
      <c r="V9" s="174"/>
      <c r="W9" s="24"/>
      <c r="X9" s="48"/>
      <c r="Y9" s="48"/>
      <c r="Z9" s="48"/>
      <c r="AA9" s="47"/>
      <c r="AB9" s="47"/>
      <c r="AC9" s="47"/>
      <c r="AD9" s="47"/>
      <c r="AE9" s="47"/>
    </row>
    <row r="10" spans="1:36" ht="6.75" customHeight="1" thickBot="1" x14ac:dyDescent="0.2">
      <c r="B10" s="133"/>
      <c r="G10" s="133"/>
      <c r="X10" s="48"/>
      <c r="Y10" s="48"/>
      <c r="Z10" s="48"/>
      <c r="AA10" s="47"/>
      <c r="AB10" s="47"/>
      <c r="AC10" s="47"/>
      <c r="AD10" s="47"/>
      <c r="AE10" s="47"/>
    </row>
    <row r="11" spans="1:36" ht="26.25" customHeight="1" x14ac:dyDescent="0.15">
      <c r="B11" s="202" t="s">
        <v>151</v>
      </c>
      <c r="C11" s="203" t="s">
        <v>152</v>
      </c>
      <c r="D11" s="203" t="s">
        <v>153</v>
      </c>
      <c r="E11" s="145" t="s">
        <v>143</v>
      </c>
      <c r="F11" s="205" t="s">
        <v>161</v>
      </c>
      <c r="G11" s="207" t="s">
        <v>154</v>
      </c>
      <c r="H11" s="207"/>
      <c r="I11" s="201"/>
      <c r="K11" t="s">
        <v>18</v>
      </c>
      <c r="L11" t="s">
        <v>19</v>
      </c>
      <c r="M11">
        <v>1</v>
      </c>
      <c r="N11">
        <v>1000</v>
      </c>
      <c r="O11" t="s">
        <v>49</v>
      </c>
      <c r="Q11" s="77" t="str">
        <f t="shared" ref="Q11:Q30" si="0">K11</f>
        <v>男子</v>
      </c>
      <c r="R11" s="76"/>
      <c r="S11" s="78" t="str">
        <f t="shared" ref="S11" si="1">L11</f>
        <v>女子</v>
      </c>
      <c r="T11" s="73"/>
      <c r="U11" s="74"/>
      <c r="V11" s="73"/>
      <c r="W11" s="73"/>
      <c r="X11" s="49"/>
      <c r="Y11" s="49"/>
      <c r="Z11" s="48"/>
      <c r="AA11" s="47"/>
      <c r="AB11" s="47"/>
      <c r="AC11" s="47"/>
      <c r="AD11" s="47"/>
      <c r="AE11" s="47"/>
    </row>
    <row r="12" spans="1:36" ht="31.5" customHeight="1" thickBot="1" x14ac:dyDescent="0.2">
      <c r="B12" s="191"/>
      <c r="C12" s="204"/>
      <c r="D12" s="204"/>
      <c r="E12" s="129" t="s">
        <v>155</v>
      </c>
      <c r="F12" s="206"/>
      <c r="G12" s="208" t="s">
        <v>162</v>
      </c>
      <c r="H12" s="209"/>
      <c r="I12" s="210"/>
      <c r="K12" t="s">
        <v>25</v>
      </c>
      <c r="L12" t="s">
        <v>21</v>
      </c>
      <c r="M12">
        <v>2</v>
      </c>
      <c r="N12">
        <v>1500</v>
      </c>
      <c r="O12" t="s">
        <v>50</v>
      </c>
      <c r="Q12" s="101" t="str">
        <f t="shared" si="0"/>
        <v>100m</v>
      </c>
      <c r="R12" s="76"/>
      <c r="S12" s="102" t="str">
        <f t="shared" ref="S12:S29" si="2">L12</f>
        <v>100m</v>
      </c>
      <c r="T12" s="73"/>
      <c r="U12" s="74"/>
      <c r="V12" s="73"/>
      <c r="W12" s="73"/>
      <c r="X12" s="48"/>
      <c r="Y12" s="50"/>
      <c r="Z12" s="48"/>
      <c r="AA12" s="61"/>
      <c r="AB12" s="47"/>
      <c r="AC12" s="61"/>
      <c r="AD12" s="61"/>
      <c r="AE12" s="61"/>
    </row>
    <row r="13" spans="1:36" ht="26.25" customHeight="1" x14ac:dyDescent="0.15">
      <c r="B13" s="211" t="s">
        <v>156</v>
      </c>
      <c r="C13" s="213" t="s">
        <v>19</v>
      </c>
      <c r="D13" s="213">
        <v>1234</v>
      </c>
      <c r="E13" s="146" t="s">
        <v>157</v>
      </c>
      <c r="F13" s="215">
        <v>2</v>
      </c>
      <c r="G13" s="146" t="s">
        <v>0</v>
      </c>
      <c r="H13" s="147" t="s">
        <v>158</v>
      </c>
      <c r="I13" s="148" t="s">
        <v>71</v>
      </c>
      <c r="K13" t="s">
        <v>26</v>
      </c>
      <c r="L13" t="s">
        <v>22</v>
      </c>
      <c r="M13">
        <v>3</v>
      </c>
      <c r="O13" t="s">
        <v>51</v>
      </c>
      <c r="Q13" s="101" t="str">
        <f t="shared" si="0"/>
        <v>200m</v>
      </c>
      <c r="R13" s="76"/>
      <c r="S13" s="102" t="str">
        <f t="shared" si="2"/>
        <v>200m</v>
      </c>
      <c r="T13" s="73"/>
      <c r="U13" s="74"/>
      <c r="V13" s="73"/>
      <c r="W13" s="73"/>
      <c r="X13" s="48"/>
      <c r="Y13" s="50"/>
      <c r="Z13" s="48"/>
      <c r="AA13" s="61"/>
      <c r="AB13" s="47"/>
      <c r="AC13" s="61"/>
      <c r="AD13" s="61"/>
      <c r="AE13" s="61"/>
      <c r="AF13" s="61"/>
      <c r="AG13" s="61"/>
      <c r="AH13" s="61"/>
      <c r="AI13" s="61"/>
      <c r="AJ13" s="61"/>
    </row>
    <row r="14" spans="1:36" ht="26.25" customHeight="1" x14ac:dyDescent="0.15">
      <c r="B14" s="212"/>
      <c r="C14" s="214"/>
      <c r="D14" s="214"/>
      <c r="E14" s="149" t="s">
        <v>159</v>
      </c>
      <c r="F14" s="213"/>
      <c r="G14" s="149">
        <v>10129</v>
      </c>
      <c r="H14" s="150">
        <v>471</v>
      </c>
      <c r="I14" s="161" t="s">
        <v>160</v>
      </c>
      <c r="K14" t="s">
        <v>27</v>
      </c>
      <c r="L14" t="s">
        <v>0</v>
      </c>
      <c r="M14">
        <v>4</v>
      </c>
      <c r="O14" t="s">
        <v>52</v>
      </c>
      <c r="Q14" s="101" t="str">
        <f t="shared" si="0"/>
        <v>400m</v>
      </c>
      <c r="R14" s="76"/>
      <c r="S14" s="102" t="str">
        <f t="shared" si="2"/>
        <v>400m</v>
      </c>
      <c r="T14" s="73"/>
      <c r="U14" s="74"/>
      <c r="V14" s="73"/>
      <c r="W14" s="73"/>
      <c r="X14" s="48"/>
      <c r="Y14" s="50"/>
      <c r="Z14" s="48"/>
      <c r="AA14" s="61"/>
      <c r="AB14" s="47"/>
      <c r="AC14" s="61"/>
      <c r="AD14" s="61"/>
      <c r="AE14" s="61"/>
      <c r="AH14" s="61"/>
      <c r="AI14" s="61"/>
      <c r="AJ14" s="61"/>
    </row>
    <row r="15" spans="1:36" ht="27" customHeight="1" x14ac:dyDescent="0.15">
      <c r="A15" s="159">
        <f>COUNTA(E15,E17,E19,E21,E23,E25,E27,E29,E31,E33)</f>
        <v>0</v>
      </c>
      <c r="B15" s="216">
        <v>1</v>
      </c>
      <c r="C15" s="217"/>
      <c r="D15" s="217"/>
      <c r="E15" s="151"/>
      <c r="F15" s="218"/>
      <c r="G15" s="151"/>
      <c r="H15" s="152"/>
      <c r="I15" s="153"/>
      <c r="K15" t="s">
        <v>28</v>
      </c>
      <c r="L15" t="s">
        <v>23</v>
      </c>
      <c r="M15" t="s">
        <v>53</v>
      </c>
      <c r="Q15" s="101" t="str">
        <f t="shared" si="0"/>
        <v>800m</v>
      </c>
      <c r="R15" s="76"/>
      <c r="S15" s="102" t="str">
        <f t="shared" si="2"/>
        <v>800m</v>
      </c>
      <c r="T15" s="73"/>
      <c r="U15" s="74"/>
      <c r="V15" s="73"/>
      <c r="W15" s="73"/>
      <c r="X15" s="48"/>
      <c r="Y15" s="50"/>
      <c r="Z15" s="48"/>
      <c r="AA15" s="61"/>
      <c r="AB15" s="47"/>
      <c r="AC15" s="61"/>
      <c r="AD15" s="61"/>
      <c r="AE15" s="61"/>
      <c r="AH15" s="61"/>
      <c r="AI15" s="61"/>
      <c r="AJ15" s="61"/>
    </row>
    <row r="16" spans="1:36" ht="27" customHeight="1" x14ac:dyDescent="0.15">
      <c r="A16" s="160">
        <f>COUNTA(G15:H15,G17:H17,G19:H19,G21:H21,G23:H23,G25:H25,G27:H27,G29:H29,G31:H31,G33:H33)</f>
        <v>0</v>
      </c>
      <c r="B16" s="216"/>
      <c r="C16" s="217"/>
      <c r="D16" s="217"/>
      <c r="E16" s="151"/>
      <c r="F16" s="219"/>
      <c r="G16" s="151"/>
      <c r="H16" s="152"/>
      <c r="I16" s="154"/>
      <c r="K16" t="s">
        <v>29</v>
      </c>
      <c r="L16" t="s">
        <v>24</v>
      </c>
      <c r="M16" t="s">
        <v>54</v>
      </c>
      <c r="Q16" s="101" t="str">
        <f t="shared" si="0"/>
        <v>1500m</v>
      </c>
      <c r="R16" s="76"/>
      <c r="S16" s="102" t="str">
        <f t="shared" si="2"/>
        <v>1500m</v>
      </c>
      <c r="T16" s="73"/>
      <c r="U16" s="74"/>
      <c r="V16" s="73"/>
      <c r="W16" s="73"/>
      <c r="X16" s="48"/>
      <c r="Y16" s="62"/>
      <c r="Z16" s="48"/>
      <c r="AA16" s="47"/>
      <c r="AB16" s="47"/>
      <c r="AC16" s="61"/>
      <c r="AD16" s="61"/>
      <c r="AE16" s="61"/>
      <c r="AG16" s="61"/>
      <c r="AH16" s="61"/>
      <c r="AI16" s="61"/>
      <c r="AJ16" s="61"/>
    </row>
    <row r="17" spans="2:36" ht="27" customHeight="1" x14ac:dyDescent="0.15">
      <c r="B17" s="216">
        <v>2</v>
      </c>
      <c r="C17" s="217"/>
      <c r="D17" s="217"/>
      <c r="E17" s="151"/>
      <c r="F17" s="218"/>
      <c r="G17" s="151"/>
      <c r="H17" s="152"/>
      <c r="I17" s="153"/>
      <c r="K17" t="s">
        <v>30</v>
      </c>
      <c r="L17" t="s">
        <v>69</v>
      </c>
      <c r="Q17" s="101" t="str">
        <f t="shared" si="0"/>
        <v>5000m</v>
      </c>
      <c r="R17" s="76"/>
      <c r="S17" s="102" t="str">
        <f t="shared" si="2"/>
        <v>3000m</v>
      </c>
      <c r="T17" s="73"/>
      <c r="U17" s="74"/>
      <c r="V17" s="73"/>
      <c r="W17" s="73"/>
      <c r="X17" s="48"/>
      <c r="Y17" s="62"/>
      <c r="Z17" s="48"/>
      <c r="AA17" s="47"/>
      <c r="AB17" s="47"/>
      <c r="AC17" s="61"/>
      <c r="AD17" s="61"/>
      <c r="AE17" s="61"/>
      <c r="AG17" s="61"/>
      <c r="AH17" s="61"/>
      <c r="AJ17" s="61"/>
    </row>
    <row r="18" spans="2:36" ht="27" customHeight="1" x14ac:dyDescent="0.15">
      <c r="B18" s="216"/>
      <c r="C18" s="217"/>
      <c r="D18" s="217"/>
      <c r="E18" s="151"/>
      <c r="F18" s="219"/>
      <c r="G18" s="151"/>
      <c r="H18" s="152"/>
      <c r="I18" s="154"/>
      <c r="K18" t="s">
        <v>31</v>
      </c>
      <c r="L18" t="s">
        <v>42</v>
      </c>
      <c r="Q18" s="101" t="str">
        <f t="shared" si="0"/>
        <v>10000m</v>
      </c>
      <c r="R18" s="76"/>
      <c r="S18" s="102" t="str">
        <f t="shared" si="2"/>
        <v>100mH(0.838m)</v>
      </c>
      <c r="T18" s="73"/>
      <c r="U18" s="74"/>
      <c r="V18" s="73"/>
      <c r="W18" s="73"/>
      <c r="X18" s="48"/>
      <c r="Y18" s="50"/>
      <c r="Z18" s="48"/>
      <c r="AA18" s="47"/>
      <c r="AB18" s="47"/>
      <c r="AC18" s="61"/>
      <c r="AD18" s="61"/>
      <c r="AE18" s="47"/>
      <c r="AG18" s="61"/>
      <c r="AH18" s="61"/>
      <c r="AJ18" s="61"/>
    </row>
    <row r="19" spans="2:36" ht="27" customHeight="1" x14ac:dyDescent="0.15">
      <c r="B19" s="216">
        <v>3</v>
      </c>
      <c r="C19" s="217"/>
      <c r="D19" s="217"/>
      <c r="E19" s="151"/>
      <c r="F19" s="218"/>
      <c r="G19" s="151"/>
      <c r="H19" s="152"/>
      <c r="I19" s="153"/>
      <c r="K19" t="s">
        <v>32</v>
      </c>
      <c r="L19" t="s">
        <v>44</v>
      </c>
      <c r="Q19" s="101" t="str">
        <f t="shared" si="0"/>
        <v>110mH(1.067m)</v>
      </c>
      <c r="R19" s="76"/>
      <c r="S19" s="102" t="str">
        <f t="shared" si="2"/>
        <v>400mH(0.762m)</v>
      </c>
      <c r="T19" s="73"/>
      <c r="U19" s="73"/>
      <c r="V19" s="73"/>
      <c r="W19" s="73"/>
      <c r="X19" s="48"/>
      <c r="Y19" s="62"/>
      <c r="Z19" s="48"/>
      <c r="AA19" s="47"/>
      <c r="AB19" s="47"/>
      <c r="AC19" s="61"/>
      <c r="AD19" s="61"/>
      <c r="AE19" s="47"/>
      <c r="AG19" s="61"/>
      <c r="AH19" s="61"/>
    </row>
    <row r="20" spans="2:36" ht="27" customHeight="1" x14ac:dyDescent="0.15">
      <c r="B20" s="216"/>
      <c r="C20" s="217"/>
      <c r="D20" s="217"/>
      <c r="E20" s="151"/>
      <c r="F20" s="219"/>
      <c r="G20" s="151"/>
      <c r="H20" s="152"/>
      <c r="I20" s="154"/>
      <c r="K20" t="s">
        <v>43</v>
      </c>
      <c r="L20" t="s">
        <v>136</v>
      </c>
      <c r="Q20" s="101" t="str">
        <f t="shared" si="0"/>
        <v>400mH(0.914m)</v>
      </c>
      <c r="R20" s="76"/>
      <c r="S20" s="102" t="str">
        <f t="shared" si="2"/>
        <v>2000mSC(0.762m)</v>
      </c>
      <c r="T20" s="73"/>
      <c r="U20" s="75"/>
      <c r="V20" s="73"/>
      <c r="W20" s="73"/>
      <c r="X20" s="48"/>
      <c r="Y20" s="62"/>
      <c r="Z20" s="48"/>
      <c r="AA20" s="61"/>
      <c r="AB20" s="61"/>
      <c r="AC20" s="61"/>
      <c r="AD20" s="61"/>
      <c r="AE20" s="47"/>
      <c r="AG20" s="61"/>
    </row>
    <row r="21" spans="2:36" ht="27" customHeight="1" x14ac:dyDescent="0.15">
      <c r="B21" s="216">
        <v>4</v>
      </c>
      <c r="C21" s="217"/>
      <c r="D21" s="217"/>
      <c r="E21" s="151"/>
      <c r="F21" s="218"/>
      <c r="G21" s="151"/>
      <c r="H21" s="152"/>
      <c r="I21" s="153"/>
      <c r="K21" t="s">
        <v>70</v>
      </c>
      <c r="L21" t="s">
        <v>20</v>
      </c>
      <c r="Q21" s="101" t="str">
        <f t="shared" si="0"/>
        <v>3000mSC(0.914m)</v>
      </c>
      <c r="R21" s="76"/>
      <c r="S21" s="102" t="str">
        <f t="shared" si="2"/>
        <v>5000mW</v>
      </c>
      <c r="T21" s="73"/>
      <c r="U21" s="75"/>
      <c r="V21" s="73"/>
      <c r="W21" s="73"/>
      <c r="X21" s="48"/>
      <c r="Y21" s="48"/>
      <c r="Z21" s="48"/>
      <c r="AA21" s="61"/>
      <c r="AB21" s="61"/>
      <c r="AC21" s="61"/>
      <c r="AD21" s="61"/>
      <c r="AE21" s="47"/>
      <c r="AG21" s="61"/>
    </row>
    <row r="22" spans="2:36" ht="27" customHeight="1" x14ac:dyDescent="0.15">
      <c r="B22" s="216"/>
      <c r="C22" s="217"/>
      <c r="D22" s="217"/>
      <c r="E22" s="151"/>
      <c r="F22" s="219"/>
      <c r="G22" s="151"/>
      <c r="H22" s="152"/>
      <c r="I22" s="154"/>
      <c r="K22" t="s">
        <v>33</v>
      </c>
      <c r="L22" t="s">
        <v>34</v>
      </c>
      <c r="Q22" s="101" t="str">
        <f t="shared" si="0"/>
        <v>5000mW</v>
      </c>
      <c r="R22" s="76"/>
      <c r="S22" s="102" t="str">
        <f t="shared" si="2"/>
        <v>走高跳</v>
      </c>
      <c r="T22" s="73"/>
      <c r="U22" s="75"/>
      <c r="V22" s="73"/>
      <c r="W22" s="73"/>
      <c r="X22" s="48"/>
      <c r="Y22" s="51"/>
      <c r="Z22" s="48"/>
      <c r="AA22" s="61"/>
      <c r="AB22" s="61"/>
      <c r="AC22" s="61"/>
      <c r="AD22" s="61"/>
      <c r="AE22" s="47"/>
    </row>
    <row r="23" spans="2:36" ht="27" customHeight="1" x14ac:dyDescent="0.15">
      <c r="B23" s="216">
        <v>5</v>
      </c>
      <c r="C23" s="217"/>
      <c r="D23" s="217"/>
      <c r="E23" s="151"/>
      <c r="F23" s="218"/>
      <c r="G23" s="151"/>
      <c r="H23" s="152"/>
      <c r="I23" s="153"/>
      <c r="K23" t="s">
        <v>34</v>
      </c>
      <c r="L23" t="s">
        <v>35</v>
      </c>
      <c r="Q23" s="101" t="str">
        <f t="shared" si="0"/>
        <v>走高跳</v>
      </c>
      <c r="R23" s="76"/>
      <c r="S23" s="102" t="str">
        <f t="shared" si="2"/>
        <v>棒高跳</v>
      </c>
      <c r="T23" s="73"/>
      <c r="U23" s="75"/>
      <c r="V23" s="73"/>
      <c r="W23" s="73"/>
      <c r="X23" s="48"/>
      <c r="Y23" s="48"/>
      <c r="Z23" s="48"/>
      <c r="AA23" s="61"/>
      <c r="AB23" s="61"/>
      <c r="AD23" s="61"/>
      <c r="AE23" s="47"/>
    </row>
    <row r="24" spans="2:36" ht="27" customHeight="1" x14ac:dyDescent="0.15">
      <c r="B24" s="216"/>
      <c r="C24" s="217"/>
      <c r="D24" s="217"/>
      <c r="E24" s="151"/>
      <c r="F24" s="219"/>
      <c r="G24" s="151"/>
      <c r="H24" s="152"/>
      <c r="I24" s="154"/>
      <c r="K24" t="s">
        <v>35</v>
      </c>
      <c r="L24" t="s">
        <v>36</v>
      </c>
      <c r="Q24" s="101" t="str">
        <f t="shared" si="0"/>
        <v>棒高跳</v>
      </c>
      <c r="R24" s="76"/>
      <c r="S24" s="102" t="str">
        <f t="shared" si="2"/>
        <v>走幅跳</v>
      </c>
      <c r="T24" s="73"/>
      <c r="U24" s="75"/>
      <c r="V24" s="73"/>
      <c r="W24" s="73"/>
      <c r="X24" s="13"/>
      <c r="Y24" s="13"/>
      <c r="Z24" s="13"/>
    </row>
    <row r="25" spans="2:36" ht="27" customHeight="1" x14ac:dyDescent="0.15">
      <c r="B25" s="216">
        <v>6</v>
      </c>
      <c r="C25" s="217"/>
      <c r="D25" s="217"/>
      <c r="E25" s="151"/>
      <c r="F25" s="218"/>
      <c r="G25" s="151"/>
      <c r="H25" s="152"/>
      <c r="I25" s="153"/>
      <c r="K25" t="s">
        <v>36</v>
      </c>
      <c r="L25" t="s">
        <v>37</v>
      </c>
      <c r="Q25" s="101" t="str">
        <f t="shared" si="0"/>
        <v>走幅跳</v>
      </c>
      <c r="R25" s="76"/>
      <c r="S25" s="102" t="str">
        <f t="shared" si="2"/>
        <v>三段跳</v>
      </c>
      <c r="T25" s="73"/>
      <c r="U25" s="75"/>
      <c r="V25" s="73"/>
      <c r="W25" s="73"/>
    </row>
    <row r="26" spans="2:36" ht="27" customHeight="1" x14ac:dyDescent="0.15">
      <c r="B26" s="216"/>
      <c r="C26" s="217"/>
      <c r="D26" s="217"/>
      <c r="E26" s="151"/>
      <c r="F26" s="219"/>
      <c r="G26" s="151"/>
      <c r="H26" s="152"/>
      <c r="I26" s="154"/>
      <c r="K26" t="s">
        <v>37</v>
      </c>
      <c r="L26" t="s">
        <v>45</v>
      </c>
      <c r="Q26" s="101" t="str">
        <f t="shared" si="0"/>
        <v>三段跳</v>
      </c>
      <c r="R26" s="76"/>
      <c r="S26" s="102" t="str">
        <f t="shared" si="2"/>
        <v>砲丸投(4.000kg)</v>
      </c>
      <c r="T26" s="73"/>
      <c r="U26" s="75"/>
      <c r="V26" s="73"/>
      <c r="W26" s="73"/>
    </row>
    <row r="27" spans="2:36" ht="27" customHeight="1" x14ac:dyDescent="0.15">
      <c r="B27" s="216">
        <v>7</v>
      </c>
      <c r="C27" s="217"/>
      <c r="D27" s="217"/>
      <c r="E27" s="151"/>
      <c r="F27" s="218"/>
      <c r="G27" s="151"/>
      <c r="H27" s="152"/>
      <c r="I27" s="153"/>
      <c r="K27" t="s">
        <v>38</v>
      </c>
      <c r="L27" t="s">
        <v>46</v>
      </c>
      <c r="Q27" s="101" t="str">
        <f t="shared" si="0"/>
        <v>砲丸投(7.260kg)</v>
      </c>
      <c r="R27" s="76"/>
      <c r="S27" s="102" t="str">
        <f t="shared" si="2"/>
        <v>円盤投(1.000kg)</v>
      </c>
      <c r="T27" s="73"/>
      <c r="U27" s="75"/>
      <c r="V27" s="73"/>
      <c r="W27" s="73"/>
      <c r="Y27" s="1"/>
    </row>
    <row r="28" spans="2:36" ht="27" customHeight="1" x14ac:dyDescent="0.15">
      <c r="B28" s="216"/>
      <c r="C28" s="217"/>
      <c r="D28" s="217"/>
      <c r="E28" s="151"/>
      <c r="F28" s="219"/>
      <c r="G28" s="151"/>
      <c r="H28" s="152"/>
      <c r="I28" s="154"/>
      <c r="K28" t="s">
        <v>39</v>
      </c>
      <c r="L28" t="s">
        <v>47</v>
      </c>
      <c r="Q28" s="101" t="str">
        <f t="shared" si="0"/>
        <v>円盤投(2.000kg)</v>
      </c>
      <c r="R28" s="76"/>
      <c r="S28" s="102" t="str">
        <f t="shared" si="2"/>
        <v>ハンマー投(4.000kg)</v>
      </c>
      <c r="T28" s="73"/>
      <c r="U28" s="75"/>
      <c r="V28" s="73"/>
      <c r="W28" s="73"/>
      <c r="Y28" s="1"/>
    </row>
    <row r="29" spans="2:36" ht="27" customHeight="1" x14ac:dyDescent="0.15">
      <c r="B29" s="216">
        <v>8</v>
      </c>
      <c r="C29" s="217"/>
      <c r="D29" s="217"/>
      <c r="E29" s="151"/>
      <c r="F29" s="218"/>
      <c r="G29" s="151"/>
      <c r="H29" s="152"/>
      <c r="I29" s="153"/>
      <c r="K29" t="s">
        <v>40</v>
      </c>
      <c r="L29" t="s">
        <v>48</v>
      </c>
      <c r="Q29" s="101" t="str">
        <f t="shared" si="0"/>
        <v>ハンマー投(7.260kg)</v>
      </c>
      <c r="R29" s="76"/>
      <c r="S29" s="162" t="str">
        <f t="shared" si="2"/>
        <v>やり投(0.600kg)</v>
      </c>
      <c r="T29" s="73"/>
      <c r="U29" s="75"/>
      <c r="V29" s="73"/>
      <c r="W29" s="73"/>
      <c r="Y29" s="1"/>
    </row>
    <row r="30" spans="2:36" ht="27" customHeight="1" x14ac:dyDescent="0.15">
      <c r="B30" s="216"/>
      <c r="C30" s="217"/>
      <c r="D30" s="217"/>
      <c r="E30" s="151"/>
      <c r="F30" s="219"/>
      <c r="G30" s="151"/>
      <c r="H30" s="152"/>
      <c r="I30" s="154"/>
      <c r="K30" t="s">
        <v>41</v>
      </c>
      <c r="Q30" s="103" t="str">
        <f t="shared" si="0"/>
        <v>やり投(0.800kg)</v>
      </c>
      <c r="R30" s="76"/>
      <c r="S30" s="163"/>
      <c r="T30" s="73"/>
      <c r="U30" s="73"/>
      <c r="V30" s="73"/>
      <c r="W30" s="73"/>
      <c r="Y30" s="1"/>
    </row>
    <row r="31" spans="2:36" ht="27" customHeight="1" x14ac:dyDescent="0.15">
      <c r="B31" s="216">
        <v>9</v>
      </c>
      <c r="C31" s="217"/>
      <c r="D31" s="217"/>
      <c r="E31" s="151"/>
      <c r="F31" s="218"/>
      <c r="G31" s="151"/>
      <c r="H31" s="152"/>
      <c r="I31" s="153"/>
      <c r="Q31" s="65"/>
      <c r="R31" s="65"/>
      <c r="S31" s="76"/>
      <c r="T31" s="67"/>
      <c r="U31" s="71"/>
      <c r="V31" s="71"/>
      <c r="W31"/>
      <c r="Y31" s="1"/>
    </row>
    <row r="32" spans="2:36" ht="27" customHeight="1" x14ac:dyDescent="0.15">
      <c r="B32" s="216"/>
      <c r="C32" s="217"/>
      <c r="D32" s="217"/>
      <c r="E32" s="151"/>
      <c r="F32" s="219"/>
      <c r="G32" s="151"/>
      <c r="H32" s="152"/>
      <c r="I32" s="154"/>
      <c r="Q32" s="65"/>
      <c r="R32" s="65"/>
      <c r="S32" s="76"/>
      <c r="T32" s="70"/>
      <c r="U32" s="71"/>
      <c r="V32" s="71"/>
      <c r="W32"/>
      <c r="Y32" s="1"/>
    </row>
    <row r="33" spans="1:25" ht="27" customHeight="1" x14ac:dyDescent="0.15">
      <c r="B33" s="216">
        <v>10</v>
      </c>
      <c r="C33" s="217"/>
      <c r="D33" s="217"/>
      <c r="E33" s="151"/>
      <c r="F33" s="217"/>
      <c r="G33" s="151"/>
      <c r="H33" s="152"/>
      <c r="I33" s="153"/>
      <c r="Q33" s="65"/>
      <c r="R33" s="65"/>
      <c r="S33" s="70"/>
      <c r="T33" s="67"/>
      <c r="U33" s="71"/>
      <c r="V33" s="71"/>
      <c r="W33"/>
    </row>
    <row r="34" spans="1:25" ht="27" customHeight="1" thickBot="1" x14ac:dyDescent="0.2">
      <c r="B34" s="191"/>
      <c r="C34" s="220"/>
      <c r="D34" s="220"/>
      <c r="E34" s="155"/>
      <c r="F34" s="220"/>
      <c r="G34" s="155"/>
      <c r="H34" s="156"/>
      <c r="I34" s="157"/>
      <c r="Q34" s="65"/>
      <c r="R34" s="65"/>
      <c r="S34" s="67"/>
      <c r="T34" s="70"/>
      <c r="U34" s="71"/>
      <c r="V34" s="71"/>
      <c r="W34"/>
      <c r="Y34" s="1"/>
    </row>
    <row r="35" spans="1:25" ht="27" customHeight="1" x14ac:dyDescent="0.15">
      <c r="A35" s="159">
        <f>COUNTA(E35,E37,E39,E41,E43,E45,E47,E49,E51,E53)</f>
        <v>0</v>
      </c>
      <c r="B35" s="216">
        <v>11</v>
      </c>
      <c r="C35" s="217"/>
      <c r="D35" s="217"/>
      <c r="E35" s="151"/>
      <c r="F35" s="218"/>
      <c r="G35" s="151"/>
      <c r="H35" s="152"/>
      <c r="I35" s="158"/>
      <c r="Q35" s="65"/>
      <c r="R35" s="65"/>
      <c r="S35" s="70"/>
      <c r="T35" s="67"/>
      <c r="U35" s="71"/>
      <c r="V35" s="71"/>
      <c r="W35"/>
      <c r="X35" s="5"/>
    </row>
    <row r="36" spans="1:25" ht="27" customHeight="1" x14ac:dyDescent="0.15">
      <c r="A36" s="160">
        <f>COUNTA(G35:I35,G37:I37,G39:I39,G41:I41,G43:I43,G45:I45,G47:I47,G49:I49,G51:I51,G53:I53)</f>
        <v>0</v>
      </c>
      <c r="B36" s="216"/>
      <c r="C36" s="217"/>
      <c r="D36" s="217"/>
      <c r="E36" s="151"/>
      <c r="F36" s="219"/>
      <c r="G36" s="151"/>
      <c r="H36" s="152"/>
      <c r="I36" s="154"/>
      <c r="Q36" s="65"/>
      <c r="R36" s="65"/>
      <c r="S36" s="67"/>
      <c r="T36" s="70"/>
      <c r="U36" s="71"/>
      <c r="V36" s="71"/>
      <c r="W36"/>
      <c r="X36" s="5"/>
    </row>
    <row r="37" spans="1:25" ht="27" customHeight="1" x14ac:dyDescent="0.15">
      <c r="B37" s="216">
        <v>12</v>
      </c>
      <c r="C37" s="217"/>
      <c r="D37" s="217"/>
      <c r="E37" s="151"/>
      <c r="F37" s="218"/>
      <c r="G37" s="151"/>
      <c r="H37" s="152"/>
      <c r="I37" s="153"/>
      <c r="Q37" s="65"/>
      <c r="R37" s="65"/>
      <c r="S37" s="70"/>
      <c r="T37" s="67"/>
      <c r="U37" s="71"/>
      <c r="V37" s="71"/>
      <c r="W37"/>
      <c r="X37" s="5"/>
    </row>
    <row r="38" spans="1:25" ht="27" customHeight="1" x14ac:dyDescent="0.15">
      <c r="B38" s="216"/>
      <c r="C38" s="217"/>
      <c r="D38" s="217"/>
      <c r="E38" s="151"/>
      <c r="F38" s="219"/>
      <c r="G38" s="151"/>
      <c r="H38" s="152"/>
      <c r="I38" s="154"/>
      <c r="Q38" s="65"/>
      <c r="R38" s="65"/>
      <c r="S38" s="67"/>
      <c r="T38" s="67"/>
      <c r="U38" s="71"/>
      <c r="V38" s="71"/>
      <c r="W38"/>
      <c r="X38" s="5"/>
    </row>
    <row r="39" spans="1:25" ht="27" customHeight="1" x14ac:dyDescent="0.15">
      <c r="B39" s="216">
        <v>13</v>
      </c>
      <c r="C39" s="217"/>
      <c r="D39" s="217"/>
      <c r="E39" s="151"/>
      <c r="F39" s="218"/>
      <c r="G39" s="151"/>
      <c r="H39" s="152"/>
      <c r="I39" s="153"/>
      <c r="Q39" s="68"/>
      <c r="R39" s="68"/>
      <c r="S39" s="70"/>
      <c r="T39" s="67"/>
      <c r="U39" s="71"/>
      <c r="V39" s="71"/>
      <c r="W39"/>
      <c r="X39" s="5"/>
    </row>
    <row r="40" spans="1:25" ht="27" customHeight="1" x14ac:dyDescent="0.15">
      <c r="B40" s="216"/>
      <c r="C40" s="217"/>
      <c r="D40" s="217"/>
      <c r="E40" s="151"/>
      <c r="F40" s="219"/>
      <c r="G40" s="151"/>
      <c r="H40" s="152"/>
      <c r="I40" s="154"/>
      <c r="Q40" s="65"/>
      <c r="R40" s="65"/>
      <c r="S40" s="66"/>
      <c r="T40" s="67"/>
      <c r="U40" s="67"/>
      <c r="V40" s="67"/>
      <c r="W40" s="8"/>
      <c r="X40" s="5"/>
    </row>
    <row r="41" spans="1:25" ht="27" customHeight="1" x14ac:dyDescent="0.15">
      <c r="B41" s="216">
        <v>14</v>
      </c>
      <c r="C41" s="217"/>
      <c r="D41" s="217"/>
      <c r="E41" s="151"/>
      <c r="F41" s="218"/>
      <c r="G41" s="151"/>
      <c r="H41" s="152"/>
      <c r="I41" s="153"/>
      <c r="Q41" s="65"/>
      <c r="R41" s="65"/>
      <c r="S41" s="66"/>
      <c r="T41" s="67"/>
      <c r="U41" s="69"/>
      <c r="V41" s="69"/>
      <c r="W41" s="7"/>
      <c r="X41" s="5"/>
    </row>
    <row r="42" spans="1:25" ht="27" customHeight="1" x14ac:dyDescent="0.15">
      <c r="B42" s="216"/>
      <c r="C42" s="217"/>
      <c r="D42" s="217"/>
      <c r="E42" s="151"/>
      <c r="F42" s="219"/>
      <c r="G42" s="151"/>
      <c r="H42" s="152"/>
      <c r="I42" s="154"/>
      <c r="Q42" s="65"/>
      <c r="R42" s="65"/>
      <c r="S42" s="66"/>
      <c r="T42" s="67"/>
      <c r="U42" s="69"/>
      <c r="V42" s="69"/>
      <c r="W42" s="7"/>
      <c r="X42" s="5"/>
    </row>
    <row r="43" spans="1:25" ht="27" customHeight="1" x14ac:dyDescent="0.15">
      <c r="B43" s="216">
        <v>15</v>
      </c>
      <c r="C43" s="217"/>
      <c r="D43" s="217"/>
      <c r="E43" s="151"/>
      <c r="F43" s="218"/>
      <c r="G43" s="151"/>
      <c r="H43" s="152"/>
      <c r="I43" s="153"/>
      <c r="Q43" s="71"/>
      <c r="R43" s="71"/>
      <c r="S43" s="67"/>
      <c r="T43" s="69"/>
      <c r="U43" s="69"/>
      <c r="V43" s="69"/>
      <c r="W43" s="8"/>
      <c r="X43" s="5"/>
    </row>
    <row r="44" spans="1:25" ht="27" customHeight="1" x14ac:dyDescent="0.15">
      <c r="B44" s="216"/>
      <c r="C44" s="217"/>
      <c r="D44" s="217"/>
      <c r="E44" s="151"/>
      <c r="F44" s="219"/>
      <c r="G44" s="151"/>
      <c r="H44" s="152"/>
      <c r="I44" s="154"/>
      <c r="Q44" s="65"/>
      <c r="R44" s="65"/>
      <c r="S44" s="66"/>
      <c r="T44" s="67"/>
      <c r="U44" s="67"/>
      <c r="V44" s="67"/>
      <c r="W44" s="8"/>
      <c r="X44" s="5"/>
    </row>
    <row r="45" spans="1:25" ht="27" customHeight="1" x14ac:dyDescent="0.15">
      <c r="B45" s="216">
        <v>16</v>
      </c>
      <c r="C45" s="217"/>
      <c r="D45" s="217"/>
      <c r="E45" s="151"/>
      <c r="F45" s="218"/>
      <c r="G45" s="151"/>
      <c r="H45" s="152"/>
      <c r="I45" s="153"/>
      <c r="Q45" s="68"/>
      <c r="R45" s="68"/>
      <c r="S45" s="69"/>
      <c r="T45" s="67"/>
      <c r="U45" s="67"/>
      <c r="V45" s="67"/>
      <c r="W45" s="7"/>
      <c r="X45" s="5"/>
    </row>
    <row r="46" spans="1:25" ht="27" customHeight="1" x14ac:dyDescent="0.15">
      <c r="B46" s="216"/>
      <c r="C46" s="217"/>
      <c r="D46" s="217"/>
      <c r="E46" s="151"/>
      <c r="F46" s="219"/>
      <c r="G46" s="151"/>
      <c r="H46" s="152"/>
      <c r="I46" s="154"/>
      <c r="Q46" s="65"/>
      <c r="R46" s="65"/>
      <c r="S46" s="66"/>
      <c r="T46" s="67"/>
      <c r="U46" s="67"/>
      <c r="V46" s="67"/>
      <c r="W46" s="8"/>
      <c r="X46" s="5"/>
    </row>
    <row r="47" spans="1:25" ht="27" customHeight="1" x14ac:dyDescent="0.15">
      <c r="B47" s="216">
        <v>17</v>
      </c>
      <c r="C47" s="217"/>
      <c r="D47" s="217"/>
      <c r="E47" s="151"/>
      <c r="F47" s="218"/>
      <c r="G47" s="151"/>
      <c r="H47" s="152"/>
      <c r="I47" s="153"/>
      <c r="Q47" s="65"/>
      <c r="R47" s="65"/>
      <c r="S47" s="66"/>
      <c r="T47" s="67"/>
      <c r="U47" s="67"/>
      <c r="V47" s="67"/>
      <c r="W47" s="7"/>
      <c r="X47" s="5"/>
    </row>
    <row r="48" spans="1:25" ht="27" customHeight="1" x14ac:dyDescent="0.15">
      <c r="B48" s="216"/>
      <c r="C48" s="217"/>
      <c r="D48" s="217"/>
      <c r="E48" s="151"/>
      <c r="F48" s="219"/>
      <c r="G48" s="151"/>
      <c r="H48" s="152"/>
      <c r="I48" s="154"/>
      <c r="Q48" s="65"/>
      <c r="R48" s="65"/>
      <c r="S48" s="66"/>
      <c r="T48" s="67"/>
      <c r="U48" s="67"/>
      <c r="V48" s="67"/>
      <c r="W48" s="8"/>
      <c r="X48" s="5"/>
    </row>
    <row r="49" spans="1:24" ht="27" customHeight="1" x14ac:dyDescent="0.15">
      <c r="B49" s="216">
        <v>18</v>
      </c>
      <c r="C49" s="217"/>
      <c r="D49" s="217"/>
      <c r="E49" s="151"/>
      <c r="F49" s="218"/>
      <c r="G49" s="151"/>
      <c r="H49" s="152"/>
      <c r="I49" s="153"/>
      <c r="Q49" s="65"/>
      <c r="R49" s="65"/>
      <c r="S49" s="67"/>
      <c r="T49" s="67"/>
      <c r="U49" s="67"/>
      <c r="V49" s="66"/>
      <c r="W49" s="7"/>
      <c r="X49" s="5"/>
    </row>
    <row r="50" spans="1:24" ht="27" customHeight="1" x14ac:dyDescent="0.15">
      <c r="B50" s="216"/>
      <c r="C50" s="217"/>
      <c r="D50" s="217"/>
      <c r="E50" s="151"/>
      <c r="F50" s="219"/>
      <c r="G50" s="151"/>
      <c r="H50" s="152"/>
      <c r="I50" s="154"/>
      <c r="Q50" s="65"/>
      <c r="R50" s="65"/>
      <c r="S50" s="66"/>
      <c r="T50" s="67"/>
      <c r="U50" s="67"/>
      <c r="V50" s="67"/>
      <c r="W50" s="7"/>
      <c r="X50" s="5"/>
    </row>
    <row r="51" spans="1:24" ht="27" customHeight="1" x14ac:dyDescent="0.15">
      <c r="B51" s="216">
        <v>19</v>
      </c>
      <c r="C51" s="217"/>
      <c r="D51" s="217"/>
      <c r="E51" s="151"/>
      <c r="F51" s="218"/>
      <c r="G51" s="151"/>
      <c r="H51" s="152"/>
      <c r="I51" s="153"/>
      <c r="Q51" s="65"/>
      <c r="R51" s="65"/>
      <c r="S51" s="66"/>
      <c r="T51" s="67"/>
      <c r="U51" s="67"/>
      <c r="V51" s="67"/>
      <c r="W51" s="7"/>
      <c r="X51" s="5"/>
    </row>
    <row r="52" spans="1:24" ht="27" customHeight="1" x14ac:dyDescent="0.15">
      <c r="B52" s="216"/>
      <c r="C52" s="217"/>
      <c r="D52" s="217"/>
      <c r="E52" s="151"/>
      <c r="F52" s="219"/>
      <c r="G52" s="151"/>
      <c r="H52" s="152"/>
      <c r="I52" s="154"/>
      <c r="Q52" s="65"/>
      <c r="R52" s="65"/>
      <c r="S52" s="66"/>
      <c r="T52" s="67"/>
      <c r="U52" s="67"/>
      <c r="V52" s="67"/>
      <c r="W52" s="7"/>
      <c r="X52" s="5"/>
    </row>
    <row r="53" spans="1:24" ht="27" customHeight="1" x14ac:dyDescent="0.15">
      <c r="B53" s="216">
        <v>20</v>
      </c>
      <c r="C53" s="217"/>
      <c r="D53" s="217"/>
      <c r="E53" s="151"/>
      <c r="F53" s="217"/>
      <c r="G53" s="151"/>
      <c r="H53" s="152"/>
      <c r="I53" s="153"/>
      <c r="Q53" s="65"/>
      <c r="R53" s="65"/>
      <c r="S53" s="66"/>
      <c r="T53" s="66"/>
      <c r="U53" s="66"/>
      <c r="V53" s="67"/>
      <c r="W53" s="7"/>
      <c r="X53" s="5"/>
    </row>
    <row r="54" spans="1:24" ht="27" customHeight="1" thickBot="1" x14ac:dyDescent="0.2">
      <c r="B54" s="191"/>
      <c r="C54" s="220"/>
      <c r="D54" s="220"/>
      <c r="E54" s="155"/>
      <c r="F54" s="220"/>
      <c r="G54" s="155"/>
      <c r="H54" s="156"/>
      <c r="I54" s="157"/>
      <c r="Q54" s="65"/>
      <c r="R54" s="65"/>
      <c r="S54" s="66"/>
      <c r="T54" s="66"/>
      <c r="U54" s="66"/>
      <c r="V54" s="67"/>
      <c r="W54" s="7"/>
      <c r="X54" s="5"/>
    </row>
    <row r="55" spans="1:24" ht="27" customHeight="1" x14ac:dyDescent="0.15">
      <c r="A55" s="159">
        <f>COUNTA(E55,E57,E59,E61,E63,E65,E67,E69,E71,E73)</f>
        <v>0</v>
      </c>
      <c r="B55" s="216">
        <v>21</v>
      </c>
      <c r="C55" s="217"/>
      <c r="D55" s="217"/>
      <c r="E55" s="151"/>
      <c r="F55" s="218"/>
      <c r="G55" s="151"/>
      <c r="H55" s="152"/>
      <c r="I55" s="158"/>
      <c r="Q55" s="65"/>
      <c r="R55" s="65"/>
      <c r="S55" s="66"/>
      <c r="T55" s="67"/>
      <c r="U55" s="67"/>
      <c r="V55" s="67"/>
      <c r="W55" s="7"/>
      <c r="X55" s="5"/>
    </row>
    <row r="56" spans="1:24" ht="27" customHeight="1" x14ac:dyDescent="0.15">
      <c r="A56" s="160">
        <f>COUNTA(G55:H55,G57:H57,G59:H59,G61:H61,G63:H63,G65:H65,G67:H67,G69:H69,G71:H71,G73:H73)</f>
        <v>0</v>
      </c>
      <c r="B56" s="216"/>
      <c r="C56" s="217"/>
      <c r="D56" s="217"/>
      <c r="E56" s="151"/>
      <c r="F56" s="219"/>
      <c r="G56" s="151"/>
      <c r="H56" s="152"/>
      <c r="I56" s="154"/>
      <c r="Q56" s="65"/>
      <c r="R56" s="65"/>
      <c r="S56" s="66"/>
      <c r="T56" s="67"/>
      <c r="U56" s="67"/>
      <c r="V56" s="67"/>
      <c r="W56" s="7"/>
      <c r="X56" s="5"/>
    </row>
    <row r="57" spans="1:24" ht="27" customHeight="1" x14ac:dyDescent="0.15">
      <c r="B57" s="216">
        <v>22</v>
      </c>
      <c r="C57" s="217"/>
      <c r="D57" s="217"/>
      <c r="E57" s="151"/>
      <c r="F57" s="218"/>
      <c r="G57" s="151"/>
      <c r="H57" s="152"/>
      <c r="I57" s="153"/>
      <c r="Q57" s="65"/>
      <c r="R57" s="65"/>
      <c r="S57" s="66"/>
      <c r="T57" s="67"/>
      <c r="U57" s="67"/>
      <c r="V57" s="66"/>
      <c r="W57" s="8"/>
      <c r="X57" s="5"/>
    </row>
    <row r="58" spans="1:24" ht="27" customHeight="1" x14ac:dyDescent="0.15">
      <c r="B58" s="216"/>
      <c r="C58" s="217"/>
      <c r="D58" s="217"/>
      <c r="E58" s="151"/>
      <c r="F58" s="219"/>
      <c r="G58" s="151"/>
      <c r="H58" s="152"/>
      <c r="I58" s="154"/>
      <c r="Q58" s="65"/>
      <c r="R58" s="65"/>
      <c r="S58" s="66"/>
      <c r="T58" s="67"/>
      <c r="U58" s="67"/>
      <c r="V58" s="67"/>
      <c r="W58" s="7"/>
      <c r="X58" s="5"/>
    </row>
    <row r="59" spans="1:24" ht="27" customHeight="1" x14ac:dyDescent="0.15">
      <c r="B59" s="216">
        <v>23</v>
      </c>
      <c r="C59" s="217"/>
      <c r="D59" s="217"/>
      <c r="E59" s="151"/>
      <c r="F59" s="218"/>
      <c r="G59" s="151"/>
      <c r="H59" s="152"/>
      <c r="I59" s="153"/>
      <c r="Q59" s="65"/>
      <c r="R59" s="65"/>
      <c r="S59" s="67"/>
      <c r="T59" s="67"/>
      <c r="U59" s="67"/>
      <c r="V59" s="67"/>
      <c r="W59" s="7"/>
      <c r="X59" s="5"/>
    </row>
    <row r="60" spans="1:24" ht="27" customHeight="1" x14ac:dyDescent="0.15">
      <c r="B60" s="216"/>
      <c r="C60" s="217"/>
      <c r="D60" s="217"/>
      <c r="E60" s="151"/>
      <c r="F60" s="219"/>
      <c r="G60" s="151"/>
      <c r="H60" s="152"/>
      <c r="I60" s="154"/>
      <c r="Q60" s="65"/>
      <c r="R60" s="65"/>
      <c r="S60" s="66"/>
      <c r="T60" s="67"/>
      <c r="U60" s="67"/>
      <c r="V60" s="67"/>
      <c r="W60" s="8"/>
      <c r="X60" s="5"/>
    </row>
    <row r="61" spans="1:24" ht="27" customHeight="1" x14ac:dyDescent="0.15">
      <c r="B61" s="216">
        <v>24</v>
      </c>
      <c r="C61" s="217"/>
      <c r="D61" s="217"/>
      <c r="E61" s="151"/>
      <c r="F61" s="218"/>
      <c r="G61" s="151"/>
      <c r="H61" s="152"/>
      <c r="I61" s="153"/>
      <c r="Q61" s="65"/>
      <c r="R61" s="65"/>
      <c r="S61" s="67"/>
      <c r="T61" s="67"/>
      <c r="U61" s="67"/>
      <c r="V61" s="67"/>
      <c r="W61" s="7"/>
      <c r="X61" s="5"/>
    </row>
    <row r="62" spans="1:24" ht="27" customHeight="1" x14ac:dyDescent="0.15">
      <c r="B62" s="216"/>
      <c r="C62" s="217"/>
      <c r="D62" s="217"/>
      <c r="E62" s="151"/>
      <c r="F62" s="219"/>
      <c r="G62" s="151"/>
      <c r="H62" s="152"/>
      <c r="I62" s="154"/>
      <c r="Q62" s="65"/>
      <c r="R62" s="65"/>
      <c r="S62" s="66"/>
      <c r="T62" s="67"/>
      <c r="U62" s="67"/>
      <c r="V62" s="67"/>
      <c r="W62" s="7"/>
      <c r="X62" s="5"/>
    </row>
    <row r="63" spans="1:24" ht="27" customHeight="1" x14ac:dyDescent="0.15">
      <c r="B63" s="216">
        <v>25</v>
      </c>
      <c r="C63" s="217"/>
      <c r="D63" s="217"/>
      <c r="E63" s="151"/>
      <c r="F63" s="218"/>
      <c r="G63" s="151"/>
      <c r="H63" s="152"/>
      <c r="I63" s="153"/>
      <c r="Q63" s="65"/>
      <c r="R63" s="65"/>
      <c r="S63" s="67"/>
      <c r="T63" s="67"/>
      <c r="U63" s="67"/>
      <c r="V63" s="67"/>
      <c r="W63" s="8"/>
      <c r="X63" s="5"/>
    </row>
    <row r="64" spans="1:24" ht="27" customHeight="1" x14ac:dyDescent="0.15">
      <c r="B64" s="216"/>
      <c r="C64" s="217"/>
      <c r="D64" s="217"/>
      <c r="E64" s="151"/>
      <c r="F64" s="219"/>
      <c r="G64" s="151"/>
      <c r="H64" s="152"/>
      <c r="I64" s="154"/>
      <c r="Q64" s="65"/>
      <c r="R64" s="65"/>
      <c r="S64" s="67"/>
      <c r="T64" s="67"/>
      <c r="U64" s="67"/>
      <c r="V64" s="67"/>
      <c r="W64" s="8"/>
      <c r="X64" s="5"/>
    </row>
    <row r="65" spans="1:24" ht="27" customHeight="1" x14ac:dyDescent="0.15">
      <c r="B65" s="216">
        <v>26</v>
      </c>
      <c r="C65" s="217"/>
      <c r="D65" s="217"/>
      <c r="E65" s="151"/>
      <c r="F65" s="218"/>
      <c r="G65" s="151"/>
      <c r="H65" s="152"/>
      <c r="I65" s="153"/>
      <c r="Q65" s="68"/>
      <c r="R65" s="68"/>
      <c r="S65" s="66"/>
      <c r="T65" s="67"/>
      <c r="U65" s="67"/>
      <c r="V65" s="67"/>
      <c r="W65" s="7"/>
      <c r="X65" s="5"/>
    </row>
    <row r="66" spans="1:24" ht="27" customHeight="1" x14ac:dyDescent="0.15">
      <c r="B66" s="216"/>
      <c r="C66" s="217"/>
      <c r="D66" s="217"/>
      <c r="E66" s="151"/>
      <c r="F66" s="219"/>
      <c r="G66" s="151"/>
      <c r="H66" s="152"/>
      <c r="I66" s="154"/>
      <c r="Q66" s="65"/>
      <c r="R66" s="65"/>
      <c r="S66" s="66"/>
      <c r="T66" s="67"/>
      <c r="U66" s="67"/>
      <c r="V66" s="67"/>
      <c r="W66" s="8"/>
      <c r="X66" s="5"/>
    </row>
    <row r="67" spans="1:24" ht="27" customHeight="1" x14ac:dyDescent="0.15">
      <c r="B67" s="216">
        <v>27</v>
      </c>
      <c r="C67" s="217"/>
      <c r="D67" s="217"/>
      <c r="E67" s="151"/>
      <c r="F67" s="218"/>
      <c r="G67" s="151"/>
      <c r="H67" s="152"/>
      <c r="I67" s="153"/>
      <c r="Q67" s="65"/>
      <c r="R67" s="65"/>
      <c r="S67" s="66"/>
      <c r="T67" s="67"/>
      <c r="U67" s="67"/>
      <c r="V67" s="67"/>
      <c r="W67" s="7"/>
      <c r="X67" s="5"/>
    </row>
    <row r="68" spans="1:24" ht="27" customHeight="1" x14ac:dyDescent="0.15">
      <c r="B68" s="216"/>
      <c r="C68" s="217"/>
      <c r="D68" s="217"/>
      <c r="E68" s="151"/>
      <c r="F68" s="219"/>
      <c r="G68" s="151"/>
      <c r="H68" s="152"/>
      <c r="I68" s="154"/>
      <c r="Q68" s="65"/>
      <c r="R68" s="65"/>
      <c r="S68" s="66"/>
      <c r="T68" s="67"/>
      <c r="U68" s="67"/>
      <c r="V68" s="67"/>
      <c r="W68" s="8"/>
      <c r="X68" s="5"/>
    </row>
    <row r="69" spans="1:24" ht="27" customHeight="1" x14ac:dyDescent="0.15">
      <c r="B69" s="216">
        <v>28</v>
      </c>
      <c r="C69" s="217"/>
      <c r="D69" s="217"/>
      <c r="E69" s="151"/>
      <c r="F69" s="218"/>
      <c r="G69" s="151"/>
      <c r="H69" s="152"/>
      <c r="I69" s="153"/>
      <c r="Q69" s="65"/>
      <c r="R69" s="65"/>
      <c r="S69" s="67"/>
      <c r="T69" s="67"/>
      <c r="U69" s="67"/>
      <c r="V69" s="66"/>
      <c r="W69" s="7"/>
      <c r="X69" s="5"/>
    </row>
    <row r="70" spans="1:24" ht="27" customHeight="1" x14ac:dyDescent="0.15">
      <c r="B70" s="216"/>
      <c r="C70" s="217"/>
      <c r="D70" s="217"/>
      <c r="E70" s="151"/>
      <c r="F70" s="219"/>
      <c r="G70" s="151"/>
      <c r="H70" s="152"/>
      <c r="I70" s="154"/>
      <c r="Q70" s="65"/>
      <c r="R70" s="65"/>
      <c r="S70" s="66"/>
      <c r="T70" s="67"/>
      <c r="U70" s="67"/>
      <c r="V70" s="67"/>
      <c r="W70" s="7"/>
      <c r="X70" s="5"/>
    </row>
    <row r="71" spans="1:24" ht="27" customHeight="1" x14ac:dyDescent="0.15">
      <c r="B71" s="216">
        <v>29</v>
      </c>
      <c r="C71" s="217"/>
      <c r="D71" s="217"/>
      <c r="E71" s="151"/>
      <c r="F71" s="218"/>
      <c r="G71" s="151"/>
      <c r="H71" s="152"/>
      <c r="I71" s="153"/>
      <c r="Q71" s="65"/>
      <c r="R71" s="65"/>
      <c r="S71" s="66"/>
      <c r="T71" s="67"/>
      <c r="U71" s="67"/>
      <c r="V71" s="67"/>
      <c r="W71" s="7"/>
      <c r="X71" s="5"/>
    </row>
    <row r="72" spans="1:24" ht="27" customHeight="1" x14ac:dyDescent="0.15">
      <c r="B72" s="216"/>
      <c r="C72" s="217"/>
      <c r="D72" s="217"/>
      <c r="E72" s="151"/>
      <c r="F72" s="219"/>
      <c r="G72" s="151"/>
      <c r="H72" s="152"/>
      <c r="I72" s="154"/>
      <c r="Q72" s="65"/>
      <c r="R72" s="65"/>
      <c r="S72" s="66"/>
      <c r="T72" s="67"/>
      <c r="U72" s="67"/>
      <c r="V72" s="67"/>
      <c r="W72" s="7"/>
      <c r="X72" s="5"/>
    </row>
    <row r="73" spans="1:24" ht="27" customHeight="1" x14ac:dyDescent="0.15">
      <c r="B73" s="216">
        <v>30</v>
      </c>
      <c r="C73" s="217"/>
      <c r="D73" s="217"/>
      <c r="E73" s="151"/>
      <c r="F73" s="217"/>
      <c r="G73" s="151"/>
      <c r="H73" s="152"/>
      <c r="I73" s="153"/>
      <c r="Q73" s="65"/>
      <c r="R73" s="65"/>
      <c r="S73" s="66"/>
      <c r="T73" s="66"/>
      <c r="U73" s="66"/>
      <c r="V73" s="67"/>
      <c r="W73" s="7"/>
      <c r="X73" s="5"/>
    </row>
    <row r="74" spans="1:24" ht="27" customHeight="1" thickBot="1" x14ac:dyDescent="0.2">
      <c r="B74" s="191"/>
      <c r="C74" s="220"/>
      <c r="D74" s="220"/>
      <c r="E74" s="155"/>
      <c r="F74" s="220"/>
      <c r="G74" s="155"/>
      <c r="H74" s="156"/>
      <c r="I74" s="157"/>
      <c r="Q74" s="65"/>
      <c r="R74" s="65"/>
      <c r="S74" s="66"/>
      <c r="T74" s="66"/>
      <c r="U74" s="66"/>
      <c r="V74" s="67"/>
      <c r="W74" s="7"/>
      <c r="X74" s="5"/>
    </row>
    <row r="75" spans="1:24" ht="27" customHeight="1" x14ac:dyDescent="0.15">
      <c r="A75" s="159">
        <f>COUNTA(E75,E77,E79,E81,E83,E85,E87,E89,E91,E93)</f>
        <v>0</v>
      </c>
      <c r="B75" s="216">
        <v>31</v>
      </c>
      <c r="C75" s="217"/>
      <c r="D75" s="217"/>
      <c r="E75" s="151"/>
      <c r="F75" s="218"/>
      <c r="G75" s="151"/>
      <c r="H75" s="152"/>
      <c r="I75" s="158"/>
      <c r="Q75" s="65"/>
      <c r="R75" s="65"/>
      <c r="S75" s="66"/>
      <c r="T75" s="67"/>
      <c r="U75" s="67"/>
      <c r="V75" s="67"/>
      <c r="W75" s="7"/>
      <c r="X75" s="5"/>
    </row>
    <row r="76" spans="1:24" ht="27" customHeight="1" x14ac:dyDescent="0.15">
      <c r="A76" s="160">
        <f>COUNTA(G75:I75,G77:I77,G79:I79,G81:I81,G83:I83,G85:I85,G87:I87,G89:I89,G91:I91,G93:I93)</f>
        <v>0</v>
      </c>
      <c r="B76" s="216"/>
      <c r="C76" s="217"/>
      <c r="D76" s="217"/>
      <c r="E76" s="151"/>
      <c r="F76" s="219"/>
      <c r="G76" s="151"/>
      <c r="H76" s="152"/>
      <c r="I76" s="154"/>
      <c r="Q76" s="65"/>
      <c r="R76" s="65"/>
      <c r="S76" s="66"/>
      <c r="T76" s="67"/>
      <c r="U76" s="67"/>
      <c r="V76" s="67"/>
      <c r="W76" s="7"/>
      <c r="X76" s="5"/>
    </row>
    <row r="77" spans="1:24" ht="27" customHeight="1" x14ac:dyDescent="0.15">
      <c r="B77" s="216">
        <v>32</v>
      </c>
      <c r="C77" s="217"/>
      <c r="D77" s="217"/>
      <c r="E77" s="151"/>
      <c r="F77" s="218"/>
      <c r="G77" s="151"/>
      <c r="H77" s="152"/>
      <c r="I77" s="153"/>
      <c r="Q77" s="65"/>
      <c r="R77" s="65"/>
      <c r="S77" s="66"/>
      <c r="T77" s="67"/>
      <c r="U77" s="67"/>
      <c r="V77" s="66"/>
      <c r="W77" s="8"/>
      <c r="X77" s="5"/>
    </row>
    <row r="78" spans="1:24" ht="27" customHeight="1" x14ac:dyDescent="0.15">
      <c r="B78" s="216"/>
      <c r="C78" s="217"/>
      <c r="D78" s="217"/>
      <c r="E78" s="151"/>
      <c r="F78" s="219"/>
      <c r="G78" s="151"/>
      <c r="H78" s="152"/>
      <c r="I78" s="154"/>
      <c r="Q78" s="65"/>
      <c r="R78" s="65"/>
      <c r="S78" s="66"/>
      <c r="T78" s="67"/>
      <c r="U78" s="67"/>
      <c r="V78" s="67"/>
      <c r="W78" s="7"/>
      <c r="X78" s="5"/>
    </row>
    <row r="79" spans="1:24" ht="27" customHeight="1" x14ac:dyDescent="0.15">
      <c r="B79" s="216">
        <v>33</v>
      </c>
      <c r="C79" s="217"/>
      <c r="D79" s="217"/>
      <c r="E79" s="151"/>
      <c r="F79" s="218"/>
      <c r="G79" s="151"/>
      <c r="H79" s="152"/>
      <c r="I79" s="153"/>
      <c r="Q79" s="65"/>
      <c r="R79" s="65"/>
      <c r="S79" s="67"/>
      <c r="T79" s="67"/>
      <c r="U79" s="67"/>
      <c r="V79" s="67"/>
      <c r="W79" s="7"/>
      <c r="X79" s="5"/>
    </row>
    <row r="80" spans="1:24" ht="27" customHeight="1" x14ac:dyDescent="0.15">
      <c r="B80" s="216"/>
      <c r="C80" s="217"/>
      <c r="D80" s="217"/>
      <c r="E80" s="151"/>
      <c r="F80" s="219"/>
      <c r="G80" s="151"/>
      <c r="H80" s="152"/>
      <c r="I80" s="154"/>
      <c r="Q80" s="65"/>
      <c r="R80" s="65"/>
      <c r="S80" s="66"/>
      <c r="T80" s="67"/>
      <c r="U80" s="67"/>
      <c r="V80" s="67"/>
      <c r="W80" s="8"/>
      <c r="X80" s="5"/>
    </row>
    <row r="81" spans="1:24" ht="27" customHeight="1" x14ac:dyDescent="0.15">
      <c r="B81" s="216">
        <v>34</v>
      </c>
      <c r="C81" s="217"/>
      <c r="D81" s="217"/>
      <c r="E81" s="151"/>
      <c r="F81" s="218"/>
      <c r="G81" s="151"/>
      <c r="H81" s="152"/>
      <c r="I81" s="153"/>
      <c r="Q81" s="65"/>
      <c r="R81" s="65"/>
      <c r="S81" s="67"/>
      <c r="T81" s="67"/>
      <c r="U81" s="67"/>
      <c r="V81" s="67"/>
      <c r="W81" s="7"/>
      <c r="X81" s="5"/>
    </row>
    <row r="82" spans="1:24" ht="27" customHeight="1" x14ac:dyDescent="0.15">
      <c r="B82" s="216"/>
      <c r="C82" s="217"/>
      <c r="D82" s="217"/>
      <c r="E82" s="151"/>
      <c r="F82" s="219"/>
      <c r="G82" s="151"/>
      <c r="H82" s="152"/>
      <c r="I82" s="154"/>
      <c r="Q82" s="65"/>
      <c r="R82" s="65"/>
      <c r="S82" s="66"/>
      <c r="T82" s="67"/>
      <c r="U82" s="67"/>
      <c r="V82" s="67"/>
      <c r="W82" s="7"/>
      <c r="X82" s="5"/>
    </row>
    <row r="83" spans="1:24" ht="27" customHeight="1" x14ac:dyDescent="0.15">
      <c r="B83" s="216">
        <v>35</v>
      </c>
      <c r="C83" s="217"/>
      <c r="D83" s="217"/>
      <c r="E83" s="151"/>
      <c r="F83" s="218"/>
      <c r="G83" s="151"/>
      <c r="H83" s="152"/>
      <c r="I83" s="153"/>
      <c r="Q83" s="65"/>
      <c r="R83" s="65"/>
      <c r="S83" s="67"/>
      <c r="T83" s="67"/>
      <c r="U83" s="67"/>
      <c r="V83" s="67"/>
      <c r="W83" s="8"/>
      <c r="X83" s="5"/>
    </row>
    <row r="84" spans="1:24" ht="27" customHeight="1" x14ac:dyDescent="0.15">
      <c r="B84" s="216"/>
      <c r="C84" s="217"/>
      <c r="D84" s="217"/>
      <c r="E84" s="151"/>
      <c r="F84" s="219"/>
      <c r="G84" s="151"/>
      <c r="H84" s="152"/>
      <c r="I84" s="154"/>
      <c r="Q84" s="65"/>
      <c r="R84" s="65"/>
      <c r="S84" s="67"/>
      <c r="T84" s="67"/>
      <c r="U84" s="67"/>
      <c r="V84" s="67"/>
      <c r="W84" s="8"/>
      <c r="X84" s="5"/>
    </row>
    <row r="85" spans="1:24" ht="27" customHeight="1" x14ac:dyDescent="0.15">
      <c r="B85" s="216">
        <v>36</v>
      </c>
      <c r="C85" s="217"/>
      <c r="D85" s="217"/>
      <c r="E85" s="151"/>
      <c r="F85" s="218"/>
      <c r="G85" s="151"/>
      <c r="H85" s="152"/>
      <c r="I85" s="153"/>
      <c r="Q85" s="68"/>
      <c r="R85" s="68"/>
      <c r="S85" s="66"/>
      <c r="T85" s="67"/>
      <c r="U85" s="67"/>
      <c r="V85" s="67"/>
      <c r="W85" s="7"/>
      <c r="X85" s="5"/>
    </row>
    <row r="86" spans="1:24" ht="27" customHeight="1" x14ac:dyDescent="0.15">
      <c r="B86" s="216"/>
      <c r="C86" s="217"/>
      <c r="D86" s="217"/>
      <c r="E86" s="151"/>
      <c r="F86" s="219"/>
      <c r="G86" s="151"/>
      <c r="H86" s="152"/>
      <c r="I86" s="154"/>
      <c r="Q86" s="65"/>
      <c r="R86" s="65"/>
      <c r="S86" s="66"/>
      <c r="T86" s="67"/>
      <c r="U86" s="67"/>
      <c r="V86" s="67"/>
      <c r="W86" s="8"/>
      <c r="X86" s="5"/>
    </row>
    <row r="87" spans="1:24" ht="27" customHeight="1" x14ac:dyDescent="0.15">
      <c r="B87" s="216">
        <v>37</v>
      </c>
      <c r="C87" s="217"/>
      <c r="D87" s="217"/>
      <c r="E87" s="151"/>
      <c r="F87" s="218"/>
      <c r="G87" s="151"/>
      <c r="H87" s="152"/>
      <c r="I87" s="153"/>
      <c r="Q87" s="65"/>
      <c r="R87" s="65"/>
      <c r="S87" s="66"/>
      <c r="T87" s="67"/>
      <c r="U87" s="67"/>
      <c r="V87" s="67"/>
      <c r="W87" s="7"/>
      <c r="X87" s="5"/>
    </row>
    <row r="88" spans="1:24" ht="27" customHeight="1" x14ac:dyDescent="0.15">
      <c r="B88" s="216"/>
      <c r="C88" s="217"/>
      <c r="D88" s="217"/>
      <c r="E88" s="151"/>
      <c r="F88" s="219"/>
      <c r="G88" s="151"/>
      <c r="H88" s="152"/>
      <c r="I88" s="154"/>
      <c r="Q88" s="65"/>
      <c r="R88" s="65"/>
      <c r="S88" s="66"/>
      <c r="T88" s="67"/>
      <c r="U88" s="67"/>
      <c r="V88" s="67"/>
      <c r="W88" s="8"/>
      <c r="X88" s="5"/>
    </row>
    <row r="89" spans="1:24" ht="27" customHeight="1" x14ac:dyDescent="0.15">
      <c r="B89" s="216">
        <v>38</v>
      </c>
      <c r="C89" s="217"/>
      <c r="D89" s="217"/>
      <c r="E89" s="151"/>
      <c r="F89" s="218"/>
      <c r="G89" s="151"/>
      <c r="H89" s="152"/>
      <c r="I89" s="153"/>
      <c r="Q89" s="65"/>
      <c r="R89" s="65"/>
      <c r="S89" s="67"/>
      <c r="T89" s="67"/>
      <c r="U89" s="67"/>
      <c r="V89" s="66"/>
      <c r="W89" s="7"/>
      <c r="X89" s="5"/>
    </row>
    <row r="90" spans="1:24" ht="27" customHeight="1" x14ac:dyDescent="0.15">
      <c r="B90" s="216"/>
      <c r="C90" s="217"/>
      <c r="D90" s="217"/>
      <c r="E90" s="151"/>
      <c r="F90" s="219"/>
      <c r="G90" s="151"/>
      <c r="H90" s="152"/>
      <c r="I90" s="154"/>
      <c r="Q90" s="65"/>
      <c r="R90" s="65"/>
      <c r="S90" s="66"/>
      <c r="T90" s="67"/>
      <c r="U90" s="67"/>
      <c r="V90" s="67"/>
      <c r="W90" s="7"/>
      <c r="X90" s="5"/>
    </row>
    <row r="91" spans="1:24" ht="27" customHeight="1" x14ac:dyDescent="0.15">
      <c r="B91" s="216">
        <v>39</v>
      </c>
      <c r="C91" s="217"/>
      <c r="D91" s="217"/>
      <c r="E91" s="151"/>
      <c r="F91" s="218"/>
      <c r="G91" s="151"/>
      <c r="H91" s="152"/>
      <c r="I91" s="153"/>
      <c r="Q91" s="65"/>
      <c r="R91" s="65"/>
      <c r="S91" s="66"/>
      <c r="T91" s="67"/>
      <c r="U91" s="67"/>
      <c r="V91" s="67"/>
      <c r="W91" s="7"/>
      <c r="X91" s="5"/>
    </row>
    <row r="92" spans="1:24" ht="27" customHeight="1" x14ac:dyDescent="0.15">
      <c r="B92" s="216"/>
      <c r="C92" s="217"/>
      <c r="D92" s="217"/>
      <c r="E92" s="151"/>
      <c r="F92" s="219"/>
      <c r="G92" s="151"/>
      <c r="H92" s="152"/>
      <c r="I92" s="154"/>
      <c r="Q92" s="65"/>
      <c r="R92" s="65"/>
      <c r="S92" s="66"/>
      <c r="T92" s="67"/>
      <c r="U92" s="67"/>
      <c r="V92" s="67"/>
      <c r="W92" s="7"/>
      <c r="X92" s="5"/>
    </row>
    <row r="93" spans="1:24" ht="27" customHeight="1" x14ac:dyDescent="0.15">
      <c r="B93" s="216">
        <v>40</v>
      </c>
      <c r="C93" s="217"/>
      <c r="D93" s="217"/>
      <c r="E93" s="151"/>
      <c r="F93" s="217"/>
      <c r="G93" s="151"/>
      <c r="H93" s="152"/>
      <c r="I93" s="153"/>
      <c r="Q93" s="65"/>
      <c r="R93" s="65"/>
      <c r="S93" s="66"/>
      <c r="T93" s="66"/>
      <c r="U93" s="66"/>
      <c r="V93" s="67"/>
      <c r="W93" s="7"/>
      <c r="X93" s="5"/>
    </row>
    <row r="94" spans="1:24" ht="27" customHeight="1" thickBot="1" x14ac:dyDescent="0.2">
      <c r="B94" s="191"/>
      <c r="C94" s="220"/>
      <c r="D94" s="220"/>
      <c r="E94" s="155"/>
      <c r="F94" s="220"/>
      <c r="G94" s="155"/>
      <c r="H94" s="156"/>
      <c r="I94" s="157"/>
      <c r="Q94" s="65"/>
      <c r="R94" s="65"/>
      <c r="S94" s="66"/>
      <c r="T94" s="66"/>
      <c r="U94" s="66"/>
      <c r="V94" s="67"/>
      <c r="W94" s="7"/>
      <c r="X94" s="5"/>
    </row>
    <row r="95" spans="1:24" ht="27" customHeight="1" x14ac:dyDescent="0.15">
      <c r="A95" s="159">
        <f>COUNTA(E95,E97,E99,E101,E103,E105,E107,E109,E111,E113)</f>
        <v>0</v>
      </c>
      <c r="B95" s="216">
        <v>41</v>
      </c>
      <c r="C95" s="217"/>
      <c r="D95" s="217"/>
      <c r="E95" s="151"/>
      <c r="F95" s="218"/>
      <c r="G95" s="151"/>
      <c r="H95" s="152"/>
      <c r="I95" s="158"/>
      <c r="Q95" s="65"/>
      <c r="R95" s="65"/>
      <c r="S95" s="66"/>
      <c r="T95" s="67"/>
      <c r="U95" s="67"/>
      <c r="V95" s="67"/>
      <c r="W95" s="7"/>
      <c r="X95" s="5"/>
    </row>
    <row r="96" spans="1:24" ht="27" customHeight="1" x14ac:dyDescent="0.15">
      <c r="A96" s="160">
        <f>COUNTA(G95:H95,G97:H97,G99:H99,G101:H101,G103:H103,G105:H105,G107:H107,G109:H109,G111:H111,G113:H113)</f>
        <v>0</v>
      </c>
      <c r="B96" s="216"/>
      <c r="C96" s="217"/>
      <c r="D96" s="217"/>
      <c r="E96" s="151"/>
      <c r="F96" s="219"/>
      <c r="G96" s="151"/>
      <c r="H96" s="152"/>
      <c r="I96" s="154"/>
      <c r="Q96" s="65"/>
      <c r="R96" s="65"/>
      <c r="S96" s="66"/>
      <c r="T96" s="67"/>
      <c r="U96" s="67"/>
      <c r="V96" s="67"/>
      <c r="W96" s="7"/>
      <c r="X96" s="5"/>
    </row>
    <row r="97" spans="2:24" ht="27" customHeight="1" x14ac:dyDescent="0.15">
      <c r="B97" s="216">
        <v>42</v>
      </c>
      <c r="C97" s="217"/>
      <c r="D97" s="217"/>
      <c r="E97" s="151"/>
      <c r="F97" s="218"/>
      <c r="G97" s="151"/>
      <c r="H97" s="152"/>
      <c r="I97" s="153"/>
      <c r="Q97" s="65"/>
      <c r="R97" s="65"/>
      <c r="S97" s="66"/>
      <c r="T97" s="67"/>
      <c r="U97" s="67"/>
      <c r="V97" s="66"/>
      <c r="W97" s="8"/>
      <c r="X97" s="5"/>
    </row>
    <row r="98" spans="2:24" ht="27" customHeight="1" x14ac:dyDescent="0.15">
      <c r="B98" s="216"/>
      <c r="C98" s="217"/>
      <c r="D98" s="217"/>
      <c r="E98" s="151"/>
      <c r="F98" s="219"/>
      <c r="G98" s="151"/>
      <c r="H98" s="152"/>
      <c r="I98" s="154"/>
      <c r="Q98" s="65"/>
      <c r="R98" s="65"/>
      <c r="S98" s="66"/>
      <c r="T98" s="67"/>
      <c r="U98" s="67"/>
      <c r="V98" s="67"/>
      <c r="W98" s="7"/>
      <c r="X98" s="5"/>
    </row>
    <row r="99" spans="2:24" ht="27" customHeight="1" x14ac:dyDescent="0.15">
      <c r="B99" s="216">
        <v>43</v>
      </c>
      <c r="C99" s="217"/>
      <c r="D99" s="217"/>
      <c r="E99" s="151"/>
      <c r="F99" s="218"/>
      <c r="G99" s="151"/>
      <c r="H99" s="152"/>
      <c r="I99" s="153"/>
      <c r="Q99" s="65"/>
      <c r="R99" s="65"/>
      <c r="S99" s="67"/>
      <c r="T99" s="67"/>
      <c r="U99" s="67"/>
      <c r="V99" s="67"/>
      <c r="W99" s="7"/>
      <c r="X99" s="5"/>
    </row>
    <row r="100" spans="2:24" ht="27" customHeight="1" x14ac:dyDescent="0.15">
      <c r="B100" s="216"/>
      <c r="C100" s="217"/>
      <c r="D100" s="217"/>
      <c r="E100" s="151"/>
      <c r="F100" s="219"/>
      <c r="G100" s="151"/>
      <c r="H100" s="152"/>
      <c r="I100" s="154"/>
      <c r="Q100" s="65"/>
      <c r="R100" s="65"/>
      <c r="S100" s="66"/>
      <c r="T100" s="67"/>
      <c r="U100" s="67"/>
      <c r="V100" s="67"/>
      <c r="W100" s="8"/>
      <c r="X100" s="5"/>
    </row>
    <row r="101" spans="2:24" ht="27" customHeight="1" x14ac:dyDescent="0.15">
      <c r="B101" s="216">
        <v>44</v>
      </c>
      <c r="C101" s="217"/>
      <c r="D101" s="217"/>
      <c r="E101" s="151"/>
      <c r="F101" s="218"/>
      <c r="G101" s="151"/>
      <c r="H101" s="152"/>
      <c r="I101" s="153"/>
      <c r="Q101" s="65"/>
      <c r="R101" s="65"/>
      <c r="S101" s="67"/>
      <c r="T101" s="67"/>
      <c r="U101" s="67"/>
      <c r="V101" s="67"/>
      <c r="W101" s="7"/>
      <c r="X101" s="5"/>
    </row>
    <row r="102" spans="2:24" ht="27" customHeight="1" x14ac:dyDescent="0.15">
      <c r="B102" s="216"/>
      <c r="C102" s="217"/>
      <c r="D102" s="217"/>
      <c r="E102" s="151"/>
      <c r="F102" s="219"/>
      <c r="G102" s="151"/>
      <c r="H102" s="152"/>
      <c r="I102" s="154"/>
      <c r="Q102" s="65"/>
      <c r="R102" s="65"/>
      <c r="S102" s="66"/>
      <c r="T102" s="67"/>
      <c r="U102" s="67"/>
      <c r="V102" s="67"/>
      <c r="W102" s="7"/>
      <c r="X102" s="5"/>
    </row>
    <row r="103" spans="2:24" ht="27" customHeight="1" x14ac:dyDescent="0.15">
      <c r="B103" s="216">
        <v>45</v>
      </c>
      <c r="C103" s="217"/>
      <c r="D103" s="217"/>
      <c r="E103" s="151"/>
      <c r="F103" s="218"/>
      <c r="G103" s="151"/>
      <c r="H103" s="152"/>
      <c r="I103" s="153"/>
      <c r="Q103" s="65"/>
      <c r="R103" s="65"/>
      <c r="S103" s="67"/>
      <c r="T103" s="67"/>
      <c r="U103" s="67"/>
      <c r="V103" s="67"/>
      <c r="W103" s="8"/>
      <c r="X103" s="5"/>
    </row>
    <row r="104" spans="2:24" ht="27" customHeight="1" x14ac:dyDescent="0.15">
      <c r="B104" s="216"/>
      <c r="C104" s="217"/>
      <c r="D104" s="217"/>
      <c r="E104" s="151"/>
      <c r="F104" s="219"/>
      <c r="G104" s="151"/>
      <c r="H104" s="152"/>
      <c r="I104" s="154"/>
      <c r="Q104" s="65"/>
      <c r="R104" s="65"/>
      <c r="S104" s="67"/>
      <c r="T104" s="67"/>
      <c r="U104" s="67"/>
      <c r="V104" s="67"/>
      <c r="W104" s="8"/>
      <c r="X104" s="5"/>
    </row>
    <row r="105" spans="2:24" ht="27" customHeight="1" x14ac:dyDescent="0.15">
      <c r="B105" s="216">
        <v>46</v>
      </c>
      <c r="C105" s="217"/>
      <c r="D105" s="217"/>
      <c r="E105" s="151"/>
      <c r="F105" s="218"/>
      <c r="G105" s="151"/>
      <c r="H105" s="152"/>
      <c r="I105" s="153"/>
      <c r="Q105" s="68"/>
      <c r="R105" s="68"/>
      <c r="S105" s="66"/>
      <c r="T105" s="67"/>
      <c r="U105" s="67"/>
      <c r="V105" s="67"/>
      <c r="W105" s="7"/>
      <c r="X105" s="5"/>
    </row>
    <row r="106" spans="2:24" ht="27" customHeight="1" x14ac:dyDescent="0.15">
      <c r="B106" s="216"/>
      <c r="C106" s="217"/>
      <c r="D106" s="217"/>
      <c r="E106" s="151"/>
      <c r="F106" s="219"/>
      <c r="G106" s="151"/>
      <c r="H106" s="152"/>
      <c r="I106" s="154"/>
      <c r="Q106" s="65"/>
      <c r="R106" s="65"/>
      <c r="S106" s="66"/>
      <c r="T106" s="67"/>
      <c r="U106" s="67"/>
      <c r="V106" s="67"/>
      <c r="W106" s="8"/>
      <c r="X106" s="5"/>
    </row>
    <row r="107" spans="2:24" ht="27" customHeight="1" x14ac:dyDescent="0.15">
      <c r="B107" s="216">
        <v>47</v>
      </c>
      <c r="C107" s="217"/>
      <c r="D107" s="217"/>
      <c r="E107" s="151"/>
      <c r="F107" s="218"/>
      <c r="G107" s="151"/>
      <c r="H107" s="152"/>
      <c r="I107" s="153"/>
      <c r="Q107" s="65"/>
      <c r="R107" s="65"/>
      <c r="S107" s="66"/>
      <c r="T107" s="67"/>
      <c r="U107" s="67"/>
      <c r="V107" s="67"/>
      <c r="W107" s="7"/>
      <c r="X107" s="5"/>
    </row>
    <row r="108" spans="2:24" ht="27" customHeight="1" x14ac:dyDescent="0.15">
      <c r="B108" s="216"/>
      <c r="C108" s="217"/>
      <c r="D108" s="217"/>
      <c r="E108" s="151"/>
      <c r="F108" s="219"/>
      <c r="G108" s="151"/>
      <c r="H108" s="152"/>
      <c r="I108" s="154"/>
      <c r="Q108" s="65"/>
      <c r="R108" s="65"/>
      <c r="S108" s="66"/>
      <c r="T108" s="67"/>
      <c r="U108" s="67"/>
      <c r="V108" s="67"/>
      <c r="W108" s="8"/>
      <c r="X108" s="5"/>
    </row>
    <row r="109" spans="2:24" ht="27" customHeight="1" x14ac:dyDescent="0.15">
      <c r="B109" s="216">
        <v>48</v>
      </c>
      <c r="C109" s="217"/>
      <c r="D109" s="217"/>
      <c r="E109" s="151"/>
      <c r="F109" s="218"/>
      <c r="G109" s="151"/>
      <c r="H109" s="152"/>
      <c r="I109" s="153"/>
      <c r="Q109" s="65"/>
      <c r="R109" s="65"/>
      <c r="S109" s="67"/>
      <c r="T109" s="67"/>
      <c r="U109" s="67"/>
      <c r="V109" s="66"/>
      <c r="W109" s="7"/>
      <c r="X109" s="5"/>
    </row>
    <row r="110" spans="2:24" ht="27" customHeight="1" x14ac:dyDescent="0.15">
      <c r="B110" s="216"/>
      <c r="C110" s="217"/>
      <c r="D110" s="217"/>
      <c r="E110" s="151"/>
      <c r="F110" s="219"/>
      <c r="G110" s="151"/>
      <c r="H110" s="152"/>
      <c r="I110" s="154"/>
      <c r="Q110" s="65"/>
      <c r="R110" s="65"/>
      <c r="S110" s="66"/>
      <c r="T110" s="67"/>
      <c r="U110" s="67"/>
      <c r="V110" s="67"/>
      <c r="W110" s="7"/>
      <c r="X110" s="5"/>
    </row>
    <row r="111" spans="2:24" ht="27" customHeight="1" x14ac:dyDescent="0.15">
      <c r="B111" s="216">
        <v>49</v>
      </c>
      <c r="C111" s="217"/>
      <c r="D111" s="217"/>
      <c r="E111" s="151"/>
      <c r="F111" s="218"/>
      <c r="G111" s="151"/>
      <c r="H111" s="152"/>
      <c r="I111" s="153"/>
      <c r="Q111" s="65"/>
      <c r="R111" s="65"/>
      <c r="S111" s="66"/>
      <c r="T111" s="67"/>
      <c r="U111" s="67"/>
      <c r="V111" s="67"/>
      <c r="W111" s="7"/>
      <c r="X111" s="5"/>
    </row>
    <row r="112" spans="2:24" ht="27" customHeight="1" x14ac:dyDescent="0.15">
      <c r="B112" s="216"/>
      <c r="C112" s="217"/>
      <c r="D112" s="217"/>
      <c r="E112" s="151"/>
      <c r="F112" s="219"/>
      <c r="G112" s="151"/>
      <c r="H112" s="152"/>
      <c r="I112" s="154"/>
      <c r="Q112" s="65"/>
      <c r="R112" s="65"/>
      <c r="S112" s="66"/>
      <c r="T112" s="67"/>
      <c r="U112" s="67"/>
      <c r="V112" s="67"/>
      <c r="W112" s="7"/>
      <c r="X112" s="5"/>
    </row>
    <row r="113" spans="2:24" ht="27" customHeight="1" x14ac:dyDescent="0.15">
      <c r="B113" s="216">
        <v>50</v>
      </c>
      <c r="C113" s="217"/>
      <c r="D113" s="217"/>
      <c r="E113" s="151"/>
      <c r="F113" s="217"/>
      <c r="G113" s="151"/>
      <c r="H113" s="152"/>
      <c r="I113" s="153"/>
      <c r="Q113" s="65"/>
      <c r="R113" s="65"/>
      <c r="S113" s="66"/>
      <c r="T113" s="66"/>
      <c r="U113" s="66"/>
      <c r="V113" s="67"/>
      <c r="W113" s="7"/>
      <c r="X113" s="5"/>
    </row>
    <row r="114" spans="2:24" ht="27" customHeight="1" thickBot="1" x14ac:dyDescent="0.2">
      <c r="B114" s="191"/>
      <c r="C114" s="220"/>
      <c r="D114" s="220"/>
      <c r="E114" s="155"/>
      <c r="F114" s="220"/>
      <c r="G114" s="155"/>
      <c r="H114" s="156"/>
      <c r="I114" s="157"/>
      <c r="Q114" s="65"/>
      <c r="R114" s="65"/>
      <c r="S114" s="66"/>
      <c r="T114" s="66"/>
      <c r="U114" s="66"/>
      <c r="V114" s="67"/>
      <c r="W114" s="7"/>
      <c r="X114" s="5"/>
    </row>
    <row r="115" spans="2:24" ht="20.25" customHeight="1" x14ac:dyDescent="0.15">
      <c r="Q115" s="5"/>
      <c r="R115" s="5"/>
      <c r="S115" s="66"/>
      <c r="T115" s="6"/>
      <c r="U115" s="6"/>
      <c r="V115" s="6"/>
      <c r="W115" s="6"/>
      <c r="X115" s="5"/>
    </row>
    <row r="116" spans="2:24" ht="20.25" customHeight="1" x14ac:dyDescent="0.15">
      <c r="S116" s="66"/>
    </row>
    <row r="117" spans="2:24" ht="20.25" customHeight="1" x14ac:dyDescent="0.15">
      <c r="S117" s="6"/>
    </row>
  </sheetData>
  <sheetProtection password="CC6F" sheet="1" objects="1" scenarios="1"/>
  <mergeCells count="226">
    <mergeCell ref="B111:B112"/>
    <mergeCell ref="C111:C112"/>
    <mergeCell ref="D111:D112"/>
    <mergeCell ref="F111:F112"/>
    <mergeCell ref="B113:B114"/>
    <mergeCell ref="C113:C114"/>
    <mergeCell ref="D113:D114"/>
    <mergeCell ref="F113:F114"/>
    <mergeCell ref="B105:B106"/>
    <mergeCell ref="C105:C106"/>
    <mergeCell ref="D105:D106"/>
    <mergeCell ref="F105:F106"/>
    <mergeCell ref="B107:B108"/>
    <mergeCell ref="C107:C108"/>
    <mergeCell ref="D107:D108"/>
    <mergeCell ref="F107:F108"/>
    <mergeCell ref="B109:B110"/>
    <mergeCell ref="C109:C110"/>
    <mergeCell ref="D109:D110"/>
    <mergeCell ref="F109:F110"/>
    <mergeCell ref="B99:B100"/>
    <mergeCell ref="C99:C100"/>
    <mergeCell ref="D99:D100"/>
    <mergeCell ref="F99:F100"/>
    <mergeCell ref="B101:B102"/>
    <mergeCell ref="C101:C102"/>
    <mergeCell ref="D101:D102"/>
    <mergeCell ref="F101:F102"/>
    <mergeCell ref="B103:B104"/>
    <mergeCell ref="C103:C104"/>
    <mergeCell ref="D103:D104"/>
    <mergeCell ref="F103:F104"/>
    <mergeCell ref="B93:B94"/>
    <mergeCell ref="C93:C94"/>
    <mergeCell ref="D93:D94"/>
    <mergeCell ref="F93:F94"/>
    <mergeCell ref="B95:B96"/>
    <mergeCell ref="C95:C96"/>
    <mergeCell ref="D95:D96"/>
    <mergeCell ref="F95:F96"/>
    <mergeCell ref="B97:B98"/>
    <mergeCell ref="C97:C98"/>
    <mergeCell ref="D97:D98"/>
    <mergeCell ref="F97:F98"/>
    <mergeCell ref="B87:B88"/>
    <mergeCell ref="C87:C88"/>
    <mergeCell ref="D87:D88"/>
    <mergeCell ref="F87:F88"/>
    <mergeCell ref="B89:B90"/>
    <mergeCell ref="C89:C90"/>
    <mergeCell ref="D89:D90"/>
    <mergeCell ref="F89:F90"/>
    <mergeCell ref="B91:B92"/>
    <mergeCell ref="C91:C92"/>
    <mergeCell ref="D91:D92"/>
    <mergeCell ref="F91:F92"/>
    <mergeCell ref="B81:B82"/>
    <mergeCell ref="C81:C82"/>
    <mergeCell ref="D81:D82"/>
    <mergeCell ref="F81:F82"/>
    <mergeCell ref="B83:B84"/>
    <mergeCell ref="C83:C84"/>
    <mergeCell ref="D83:D84"/>
    <mergeCell ref="F83:F84"/>
    <mergeCell ref="B85:B86"/>
    <mergeCell ref="C85:C86"/>
    <mergeCell ref="D85:D86"/>
    <mergeCell ref="F85:F86"/>
    <mergeCell ref="B75:B76"/>
    <mergeCell ref="C75:C76"/>
    <mergeCell ref="D75:D76"/>
    <mergeCell ref="F75:F76"/>
    <mergeCell ref="B77:B78"/>
    <mergeCell ref="C77:C78"/>
    <mergeCell ref="D77:D78"/>
    <mergeCell ref="F77:F78"/>
    <mergeCell ref="B79:B80"/>
    <mergeCell ref="C79:C80"/>
    <mergeCell ref="D79:D80"/>
    <mergeCell ref="F79:F80"/>
    <mergeCell ref="B69:B70"/>
    <mergeCell ref="C69:C70"/>
    <mergeCell ref="D69:D70"/>
    <mergeCell ref="F69:F70"/>
    <mergeCell ref="B71:B72"/>
    <mergeCell ref="C71:C72"/>
    <mergeCell ref="D71:D72"/>
    <mergeCell ref="F71:F72"/>
    <mergeCell ref="B73:B74"/>
    <mergeCell ref="C73:C74"/>
    <mergeCell ref="D73:D74"/>
    <mergeCell ref="F73:F74"/>
    <mergeCell ref="B63:B64"/>
    <mergeCell ref="C63:C64"/>
    <mergeCell ref="D63:D64"/>
    <mergeCell ref="F63:F64"/>
    <mergeCell ref="B65:B66"/>
    <mergeCell ref="C65:C66"/>
    <mergeCell ref="D65:D66"/>
    <mergeCell ref="F65:F66"/>
    <mergeCell ref="B67:B68"/>
    <mergeCell ref="C67:C68"/>
    <mergeCell ref="D67:D68"/>
    <mergeCell ref="F67:F68"/>
    <mergeCell ref="B57:B58"/>
    <mergeCell ref="C57:C58"/>
    <mergeCell ref="D57:D58"/>
    <mergeCell ref="F57:F58"/>
    <mergeCell ref="B59:B60"/>
    <mergeCell ref="C59:C60"/>
    <mergeCell ref="D59:D60"/>
    <mergeCell ref="F59:F60"/>
    <mergeCell ref="B61:B62"/>
    <mergeCell ref="C61:C62"/>
    <mergeCell ref="D61:D62"/>
    <mergeCell ref="F61:F62"/>
    <mergeCell ref="B51:B52"/>
    <mergeCell ref="C51:C52"/>
    <mergeCell ref="D51:D52"/>
    <mergeCell ref="F51:F52"/>
    <mergeCell ref="B53:B54"/>
    <mergeCell ref="C53:C54"/>
    <mergeCell ref="D53:D54"/>
    <mergeCell ref="F53:F54"/>
    <mergeCell ref="B55:B56"/>
    <mergeCell ref="C55:C56"/>
    <mergeCell ref="D55:D56"/>
    <mergeCell ref="F55:F56"/>
    <mergeCell ref="B45:B46"/>
    <mergeCell ref="C45:C46"/>
    <mergeCell ref="D45:D46"/>
    <mergeCell ref="F45:F46"/>
    <mergeCell ref="B47:B48"/>
    <mergeCell ref="C47:C48"/>
    <mergeCell ref="D47:D48"/>
    <mergeCell ref="F47:F48"/>
    <mergeCell ref="B49:B50"/>
    <mergeCell ref="C49:C50"/>
    <mergeCell ref="D49:D50"/>
    <mergeCell ref="F49:F50"/>
    <mergeCell ref="B39:B40"/>
    <mergeCell ref="C39:C40"/>
    <mergeCell ref="D39:D40"/>
    <mergeCell ref="F39:F40"/>
    <mergeCell ref="B41:B42"/>
    <mergeCell ref="C41:C42"/>
    <mergeCell ref="D41:D42"/>
    <mergeCell ref="F41:F42"/>
    <mergeCell ref="B43:B44"/>
    <mergeCell ref="C43:C44"/>
    <mergeCell ref="D43:D44"/>
    <mergeCell ref="F43:F44"/>
    <mergeCell ref="B33:B34"/>
    <mergeCell ref="C33:C34"/>
    <mergeCell ref="D33:D34"/>
    <mergeCell ref="F33:F34"/>
    <mergeCell ref="B35:B36"/>
    <mergeCell ref="C35:C36"/>
    <mergeCell ref="D35:D36"/>
    <mergeCell ref="F35:F36"/>
    <mergeCell ref="B37:B38"/>
    <mergeCell ref="C37:C38"/>
    <mergeCell ref="D37:D38"/>
    <mergeCell ref="F37:F38"/>
    <mergeCell ref="B27:B28"/>
    <mergeCell ref="C27:C28"/>
    <mergeCell ref="D27:D28"/>
    <mergeCell ref="F27:F28"/>
    <mergeCell ref="B29:B30"/>
    <mergeCell ref="C29:C30"/>
    <mergeCell ref="D29:D30"/>
    <mergeCell ref="F29:F30"/>
    <mergeCell ref="B31:B32"/>
    <mergeCell ref="C31:C32"/>
    <mergeCell ref="D31:D32"/>
    <mergeCell ref="F31:F32"/>
    <mergeCell ref="B21:B22"/>
    <mergeCell ref="C21:C22"/>
    <mergeCell ref="D21:D22"/>
    <mergeCell ref="F21:F22"/>
    <mergeCell ref="B23:B24"/>
    <mergeCell ref="C23:C24"/>
    <mergeCell ref="D23:D24"/>
    <mergeCell ref="F23:F24"/>
    <mergeCell ref="B25:B26"/>
    <mergeCell ref="C25:C26"/>
    <mergeCell ref="D25:D26"/>
    <mergeCell ref="F25:F26"/>
    <mergeCell ref="B15:B16"/>
    <mergeCell ref="C15:C16"/>
    <mergeCell ref="D15:D16"/>
    <mergeCell ref="F15:F16"/>
    <mergeCell ref="B17:B18"/>
    <mergeCell ref="C17:C18"/>
    <mergeCell ref="D17:D18"/>
    <mergeCell ref="F17:F18"/>
    <mergeCell ref="B19:B20"/>
    <mergeCell ref="C19:C20"/>
    <mergeCell ref="D19:D20"/>
    <mergeCell ref="F19:F20"/>
    <mergeCell ref="B11:B12"/>
    <mergeCell ref="C11:C12"/>
    <mergeCell ref="D11:D12"/>
    <mergeCell ref="F11:F12"/>
    <mergeCell ref="G11:I11"/>
    <mergeCell ref="G12:I12"/>
    <mergeCell ref="B13:B14"/>
    <mergeCell ref="C13:C14"/>
    <mergeCell ref="D13:D14"/>
    <mergeCell ref="F13:F14"/>
    <mergeCell ref="Q1:V9"/>
    <mergeCell ref="B1:F1"/>
    <mergeCell ref="G1:I1"/>
    <mergeCell ref="B3:C3"/>
    <mergeCell ref="D3:E3"/>
    <mergeCell ref="F3:G3"/>
    <mergeCell ref="H3:I3"/>
    <mergeCell ref="B4:C4"/>
    <mergeCell ref="D4:E4"/>
    <mergeCell ref="F4:G4"/>
    <mergeCell ref="H4:I4"/>
    <mergeCell ref="B5:B6"/>
    <mergeCell ref="D5:E5"/>
    <mergeCell ref="G5:I5"/>
    <mergeCell ref="D6:F6"/>
    <mergeCell ref="B8:C8"/>
  </mergeCells>
  <phoneticPr fontId="1"/>
  <conditionalFormatting sqref="G12:I12">
    <cfRule type="containsText" dxfId="16" priority="7" operator="containsText" text="未">
      <formula>NOT(ISERROR(SEARCH("未",G12)))</formula>
    </cfRule>
    <cfRule type="containsText" dxfId="15" priority="8" operator="containsText" text="未">
      <formula>NOT(ISERROR(SEARCH("未",G12)))</formula>
    </cfRule>
    <cfRule type="containsText" dxfId="14" priority="9" operator="containsText" text="未">
      <formula>NOT(ISERROR(SEARCH("未",G12)))</formula>
    </cfRule>
  </conditionalFormatting>
  <conditionalFormatting sqref="G12:I12">
    <cfRule type="containsText" dxfId="13" priority="5" operator="containsText" text="未">
      <formula>NOT(ISERROR(SEARCH("未",G12)))</formula>
    </cfRule>
    <cfRule type="containsText" dxfId="12" priority="6" operator="containsText" text="未">
      <formula>NOT(ISERROR(SEARCH("未",G12)))</formula>
    </cfRule>
  </conditionalFormatting>
  <conditionalFormatting sqref="G12:I12">
    <cfRule type="containsText" dxfId="11" priority="3" operator="containsText" text="未入力">
      <formula>NOT(ISERROR(SEARCH("未入力",G12)))</formula>
    </cfRule>
    <cfRule type="containsText" dxfId="10" priority="4" operator="containsText" text="未入力">
      <formula>NOT(ISERROR(SEARCH("未入力",G12)))</formula>
    </cfRule>
  </conditionalFormatting>
  <conditionalFormatting sqref="C15:C114">
    <cfRule type="containsText" dxfId="9" priority="1" stopIfTrue="1" operator="containsText" text="女">
      <formula>NOT(ISERROR(SEARCH("女",C15)))</formula>
    </cfRule>
    <cfRule type="containsText" dxfId="8" priority="2" stopIfTrue="1" operator="containsText" text="男">
      <formula>NOT(ISERROR(SEARCH("男",C15)))</formula>
    </cfRule>
  </conditionalFormatting>
  <dataValidations count="13">
    <dataValidation type="whole" imeMode="halfAlpha" allowBlank="1" showInputMessage="1" showErrorMessage="1" sqref="D15:D114">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formula1>100</formula1>
      <formula2>999999</formula2>
    </dataValidation>
    <dataValidation imeMode="hiragana" allowBlank="1" showInputMessage="1" showErrorMessage="1" sqref="D6:I6 D4:G4 D5:E5"/>
    <dataValidation imeMode="halfAlpha" allowBlank="1" showInputMessage="1" showErrorMessage="1" sqref="G5:I5"/>
    <dataValidation type="list" allowBlank="1" showInputMessage="1" showErrorMessage="1" sqref="I15 I17 I19 I21 I23 I25 I27 I29 I31 I33 I35 I37 I39 I41 I43 I45 I47 I49 I51 I53 I55 I57 I59 I61 I63 I65 I67 I69 I71 I73 I75 I77 I79 I81 I83 I85 I87 I89 I91 I93 I95 I97 I99 I101 I103 I105 I107 I109 I111 I113">
      <formula1>"　,入金"</formula1>
    </dataValidation>
    <dataValidation type="whole" allowBlank="1" showInputMessage="1" showErrorMessage="1" sqref="F13">
      <formula1>1</formula1>
      <formula2>99</formula2>
    </dataValidation>
    <dataValidation type="whole" allowBlank="1" showInputMessage="1" showErrorMessage="1" sqref="D13:D14">
      <formula1>1</formula1>
      <formula2>9999</formula2>
    </dataValidation>
    <dataValidation type="list" allowBlank="1" showInputMessage="1" showErrorMessage="1" sqref="G91:H91 G87:H87 G81:H81 G79:H79 G89:H89 G77:H77 G75:H75 G85:H85 G93:H93 G43:H43 G51:H51 G47:H47 G41:H41 G39:H39 G49:H49 G37:H37 G35:H35 G45:H45 G53:H53 G23:H23 G31:H31 G27:H27 G21:H21 G19:H19 G29:H29 G17:H17 G113:H113 G25:H25 G63:H63 G13 G71:H71 G67:H67 G61:H61 G59:H59 G69:H69 G57:H57 G55:H55 G65:H65 G33:H33 G73:H73 G103:H103 G111:H111 G107:H107 G101:H101 G99:H99 G109:H109 G97:H97 G95:H95 G105:H105 G15:H15 G83:H83">
      <formula1>INDIRECT($C13)</formula1>
    </dataValidation>
    <dataValidation type="list" imeMode="hiragana" allowBlank="1" showInputMessage="1" showErrorMessage="1" sqref="B4:C4">
      <formula1>$O$11:$O$14</formula1>
    </dataValidation>
    <dataValidation type="list" allowBlank="1" showInputMessage="1" showErrorMessage="1" sqref="F15:F114">
      <formula1>$M$11:$M$16</formula1>
    </dataValidation>
    <dataValidation type="list" allowBlank="1" showInputMessage="1" showErrorMessage="1" sqref="C15:C114">
      <formula1>$K$11:$L$11</formula1>
    </dataValidation>
    <dataValidation type="list" allowBlank="1" showInputMessage="1" showErrorMessage="1" sqref="C13:C14">
      <formula1>#REF!</formula1>
    </dataValidation>
  </dataValidations>
  <pageMargins left="0.28000000000000003" right="0.32" top="0.37" bottom="0.25" header="0.3" footer="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V70"/>
  <sheetViews>
    <sheetView zoomScaleNormal="100" zoomScaleSheetLayoutView="80" workbookViewId="0">
      <selection activeCell="E10" sqref="E10"/>
    </sheetView>
  </sheetViews>
  <sheetFormatPr defaultColWidth="8.875" defaultRowHeight="13.5" x14ac:dyDescent="0.15"/>
  <cols>
    <col min="1" max="1" width="2.125" customWidth="1"/>
    <col min="2" max="2" width="12.1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625" customWidth="1"/>
    <col min="11" max="11" width="10.625" hidden="1" customWidth="1"/>
    <col min="12" max="18" width="11.5" hidden="1" customWidth="1"/>
    <col min="20" max="21" width="9" customWidth="1"/>
  </cols>
  <sheetData>
    <row r="1" spans="1:22" ht="25.5" customHeight="1" thickBot="1" x14ac:dyDescent="0.2">
      <c r="B1" s="221">
        <f>個人種目申込一覧表!B1</f>
        <v>0</v>
      </c>
      <c r="C1" s="221"/>
      <c r="D1" s="221"/>
      <c r="E1" s="221"/>
      <c r="F1" s="221"/>
      <c r="G1" s="1" t="s">
        <v>1</v>
      </c>
      <c r="H1" s="222" t="s">
        <v>2</v>
      </c>
      <c r="I1" s="223"/>
    </row>
    <row r="2" spans="1:22" ht="8.25" customHeight="1" thickTop="1" thickBot="1" x14ac:dyDescent="0.2">
      <c r="B2" s="1"/>
      <c r="C2" s="1"/>
      <c r="G2" s="1"/>
      <c r="I2" s="1"/>
    </row>
    <row r="3" spans="1:22" ht="25.5" customHeight="1" x14ac:dyDescent="0.15">
      <c r="C3" s="3" t="s">
        <v>13</v>
      </c>
      <c r="L3" s="22"/>
      <c r="M3" s="22"/>
      <c r="N3" s="22"/>
      <c r="O3" s="22"/>
      <c r="P3" s="22"/>
      <c r="Q3" s="22"/>
      <c r="R3" s="22"/>
      <c r="S3" s="224" t="s">
        <v>164</v>
      </c>
      <c r="T3" s="225"/>
      <c r="U3" s="225"/>
      <c r="V3" s="226"/>
    </row>
    <row r="4" spans="1:22" ht="6" customHeight="1" thickBot="1" x14ac:dyDescent="0.2">
      <c r="L4" s="22"/>
      <c r="M4" s="22"/>
      <c r="N4" s="22"/>
      <c r="O4" s="22"/>
      <c r="P4" s="22"/>
      <c r="Q4" s="22"/>
      <c r="R4" s="22"/>
      <c r="S4" s="227"/>
      <c r="T4" s="228"/>
      <c r="U4" s="228"/>
      <c r="V4" s="229"/>
    </row>
    <row r="5" spans="1:22" ht="27" customHeight="1" x14ac:dyDescent="0.15">
      <c r="C5" s="19" t="s">
        <v>4</v>
      </c>
      <c r="D5" s="16"/>
      <c r="E5" s="2" t="s">
        <v>6</v>
      </c>
      <c r="G5" s="2" t="s">
        <v>7</v>
      </c>
      <c r="I5" s="2" t="s">
        <v>5</v>
      </c>
      <c r="L5" s="22"/>
      <c r="M5" s="22"/>
      <c r="N5" s="22"/>
      <c r="O5" s="22"/>
      <c r="P5" s="22"/>
      <c r="Q5" s="22"/>
      <c r="R5" s="22"/>
      <c r="S5" s="227"/>
      <c r="T5" s="228"/>
      <c r="U5" s="228"/>
      <c r="V5" s="229"/>
    </row>
    <row r="6" spans="1:22" ht="27" customHeight="1" thickBot="1" x14ac:dyDescent="0.2">
      <c r="C6" s="35">
        <f>COUNTA(E10,E15,E20,E25,E30,E35,E40,E45,E50,E55,E60,E65)</f>
        <v>0</v>
      </c>
      <c r="D6" s="17"/>
      <c r="E6" s="34">
        <f>SUM(K10+K15+K20+K25+K30+K35+K40+K45+K50)</f>
        <v>0</v>
      </c>
      <c r="G6" s="100">
        <v>3000</v>
      </c>
      <c r="I6" s="4">
        <f>IF(G6="","",C6*G6)</f>
        <v>0</v>
      </c>
      <c r="L6" s="22"/>
      <c r="M6" s="22"/>
      <c r="N6" s="22"/>
      <c r="O6" s="22"/>
      <c r="P6" s="22"/>
      <c r="Q6" s="22"/>
      <c r="R6" s="22"/>
      <c r="S6" s="227"/>
      <c r="T6" s="228"/>
      <c r="U6" s="228"/>
      <c r="V6" s="229"/>
    </row>
    <row r="7" spans="1:22" ht="6" customHeight="1" thickBot="1" x14ac:dyDescent="0.2">
      <c r="L7" s="18"/>
      <c r="M7" s="18"/>
      <c r="N7" s="18"/>
      <c r="O7" s="18"/>
      <c r="P7" s="18"/>
      <c r="Q7" s="18"/>
      <c r="R7" s="18"/>
      <c r="S7" s="227"/>
      <c r="T7" s="228"/>
      <c r="U7" s="228"/>
      <c r="V7" s="229"/>
    </row>
    <row r="8" spans="1:22" ht="36" customHeight="1" thickBot="1" x14ac:dyDescent="0.2">
      <c r="D8" s="9" t="s">
        <v>8</v>
      </c>
      <c r="E8" s="10" t="s">
        <v>3</v>
      </c>
      <c r="F8" s="11" t="s">
        <v>8</v>
      </c>
      <c r="G8" s="10" t="s">
        <v>3</v>
      </c>
      <c r="H8" s="11" t="s">
        <v>8</v>
      </c>
      <c r="I8" s="12" t="s">
        <v>3</v>
      </c>
      <c r="L8" s="18"/>
      <c r="M8" s="18"/>
      <c r="N8" s="18"/>
      <c r="O8" s="18"/>
      <c r="P8" s="18"/>
      <c r="Q8" s="18"/>
      <c r="R8" s="18"/>
      <c r="S8" s="227"/>
      <c r="T8" s="228"/>
      <c r="U8" s="228"/>
      <c r="V8" s="229"/>
    </row>
    <row r="9" spans="1:22" ht="6" customHeight="1" thickBot="1" x14ac:dyDescent="0.2">
      <c r="A9" s="13"/>
      <c r="B9" s="14"/>
      <c r="C9" s="14"/>
      <c r="D9" s="15"/>
      <c r="E9" s="13"/>
      <c r="F9" s="15"/>
      <c r="G9" s="13"/>
      <c r="H9" s="15"/>
      <c r="I9" s="13"/>
      <c r="J9" s="13"/>
      <c r="S9" s="227"/>
      <c r="T9" s="228"/>
      <c r="U9" s="228"/>
      <c r="V9" s="229"/>
    </row>
    <row r="10" spans="1:22" ht="27" customHeight="1" x14ac:dyDescent="0.15">
      <c r="B10" s="96" t="s">
        <v>10</v>
      </c>
      <c r="C10" s="97" t="s">
        <v>11</v>
      </c>
      <c r="D10" s="79"/>
      <c r="E10" s="80"/>
      <c r="F10" s="81"/>
      <c r="G10" s="80"/>
      <c r="H10" s="81"/>
      <c r="I10" s="82"/>
      <c r="K10">
        <f>COUNTA(E10,G10,I10,E12,G12,I12)</f>
        <v>0</v>
      </c>
      <c r="L10" s="1"/>
      <c r="N10" s="1"/>
      <c r="O10" s="63"/>
      <c r="P10" s="1"/>
      <c r="Q10" s="1"/>
      <c r="S10" s="227"/>
      <c r="T10" s="228"/>
      <c r="U10" s="228"/>
      <c r="V10" s="229"/>
    </row>
    <row r="11" spans="1:22" ht="27" customHeight="1" thickBot="1" x14ac:dyDescent="0.2">
      <c r="B11" s="98" t="s">
        <v>18</v>
      </c>
      <c r="C11" s="99" t="s">
        <v>55</v>
      </c>
      <c r="D11" s="83"/>
      <c r="E11" s="84"/>
      <c r="F11" s="85"/>
      <c r="G11" s="84"/>
      <c r="H11" s="85"/>
      <c r="I11" s="86"/>
      <c r="L11" s="1"/>
      <c r="N11" s="1"/>
      <c r="O11" s="63"/>
      <c r="P11" s="1"/>
      <c r="Q11" s="1"/>
      <c r="S11" s="230"/>
      <c r="T11" s="231"/>
      <c r="U11" s="231"/>
      <c r="V11" s="232"/>
    </row>
    <row r="12" spans="1:22" ht="27" customHeight="1" x14ac:dyDescent="0.15">
      <c r="B12" s="123"/>
      <c r="C12" s="29" t="s">
        <v>165</v>
      </c>
      <c r="D12" s="87"/>
      <c r="E12" s="88"/>
      <c r="F12" s="89"/>
      <c r="G12" s="88"/>
      <c r="H12" s="89"/>
      <c r="I12" s="90"/>
      <c r="L12" s="1"/>
      <c r="N12" s="1"/>
      <c r="O12" s="63"/>
      <c r="P12" s="1"/>
      <c r="Q12" s="1"/>
    </row>
    <row r="13" spans="1:22" ht="27" customHeight="1" thickBot="1" x14ac:dyDescent="0.2">
      <c r="B13" s="124"/>
      <c r="C13" s="95"/>
      <c r="D13" s="91"/>
      <c r="E13" s="92"/>
      <c r="F13" s="93"/>
      <c r="G13" s="92"/>
      <c r="H13" s="93"/>
      <c r="I13" s="94"/>
      <c r="L13" s="1"/>
      <c r="N13" s="36"/>
      <c r="O13" s="1"/>
      <c r="P13" s="1"/>
      <c r="Q13" s="1"/>
      <c r="R13" s="1"/>
    </row>
    <row r="14" spans="1:22" ht="6" customHeight="1" thickBot="1" x14ac:dyDescent="0.2">
      <c r="B14" s="30"/>
      <c r="C14" s="30"/>
      <c r="D14" s="31"/>
      <c r="E14" s="30"/>
    </row>
    <row r="15" spans="1:22" ht="27" customHeight="1" x14ac:dyDescent="0.15">
      <c r="B15" s="96" t="s">
        <v>10</v>
      </c>
      <c r="C15" s="97" t="s">
        <v>11</v>
      </c>
      <c r="D15" s="79"/>
      <c r="E15" s="80"/>
      <c r="F15" s="81"/>
      <c r="G15" s="80"/>
      <c r="H15" s="81"/>
      <c r="I15" s="82"/>
      <c r="K15">
        <f>COUNTA(E15,G15,I15,E17,G17,I17)</f>
        <v>0</v>
      </c>
      <c r="M15" s="64" t="s">
        <v>18</v>
      </c>
      <c r="N15" s="64" t="s">
        <v>19</v>
      </c>
      <c r="O15" s="63"/>
      <c r="P15" s="63"/>
    </row>
    <row r="16" spans="1:22" ht="27" customHeight="1" thickBot="1" x14ac:dyDescent="0.2">
      <c r="B16" s="98" t="s">
        <v>18</v>
      </c>
      <c r="C16" s="99" t="s">
        <v>56</v>
      </c>
      <c r="D16" s="83"/>
      <c r="E16" s="84"/>
      <c r="F16" s="85"/>
      <c r="G16" s="84"/>
      <c r="H16" s="85"/>
      <c r="I16" s="86"/>
      <c r="M16" t="s">
        <v>14</v>
      </c>
      <c r="N16" t="s">
        <v>14</v>
      </c>
    </row>
    <row r="17" spans="2:21" ht="27" customHeight="1" x14ac:dyDescent="0.15">
      <c r="B17" s="123"/>
      <c r="C17" s="29" t="s">
        <v>165</v>
      </c>
      <c r="D17" s="87"/>
      <c r="E17" s="88"/>
      <c r="F17" s="89"/>
      <c r="G17" s="88"/>
      <c r="H17" s="89"/>
      <c r="I17" s="90"/>
      <c r="M17" t="s">
        <v>15</v>
      </c>
      <c r="N17" t="s">
        <v>15</v>
      </c>
    </row>
    <row r="18" spans="2:21" ht="27" customHeight="1" thickBot="1" x14ac:dyDescent="0.2">
      <c r="B18" s="124"/>
      <c r="C18" s="95"/>
      <c r="D18" s="91"/>
      <c r="E18" s="92"/>
      <c r="F18" s="93"/>
      <c r="G18" s="92"/>
      <c r="H18" s="93"/>
      <c r="I18" s="94"/>
      <c r="U18" s="20"/>
    </row>
    <row r="19" spans="2:21" ht="6" customHeight="1" thickBot="1" x14ac:dyDescent="0.2">
      <c r="B19" s="30"/>
      <c r="C19" s="30"/>
      <c r="D19" s="31"/>
      <c r="E19" s="30"/>
      <c r="F19" s="72"/>
      <c r="H19" s="72"/>
    </row>
    <row r="20" spans="2:21" ht="27" customHeight="1" x14ac:dyDescent="0.15">
      <c r="B20" s="96" t="s">
        <v>10</v>
      </c>
      <c r="C20" s="97" t="s">
        <v>11</v>
      </c>
      <c r="D20" s="79"/>
      <c r="E20" s="80"/>
      <c r="F20" s="81"/>
      <c r="G20" s="80"/>
      <c r="H20" s="81"/>
      <c r="I20" s="82"/>
      <c r="K20">
        <f>COUNTA(E20,G20,I20,E22,G22,I22)</f>
        <v>0</v>
      </c>
      <c r="M20">
        <v>1</v>
      </c>
      <c r="N20">
        <v>2</v>
      </c>
      <c r="O20">
        <v>3</v>
      </c>
      <c r="P20">
        <v>4</v>
      </c>
      <c r="Q20" t="s">
        <v>16</v>
      </c>
      <c r="R20" t="s">
        <v>17</v>
      </c>
    </row>
    <row r="21" spans="2:21" ht="27" customHeight="1" thickBot="1" x14ac:dyDescent="0.2">
      <c r="B21" s="98" t="s">
        <v>19</v>
      </c>
      <c r="C21" s="99" t="s">
        <v>55</v>
      </c>
      <c r="D21" s="83"/>
      <c r="E21" s="84"/>
      <c r="F21" s="85"/>
      <c r="G21" s="84"/>
      <c r="H21" s="85"/>
      <c r="I21" s="86"/>
    </row>
    <row r="22" spans="2:21" ht="27" customHeight="1" x14ac:dyDescent="0.15">
      <c r="B22" s="123"/>
      <c r="C22" s="29" t="s">
        <v>165</v>
      </c>
      <c r="D22" s="87"/>
      <c r="E22" s="88"/>
      <c r="F22" s="89"/>
      <c r="G22" s="88"/>
      <c r="H22" s="89"/>
      <c r="I22" s="90"/>
    </row>
    <row r="23" spans="2:21" ht="27.75" customHeight="1" thickBot="1" x14ac:dyDescent="0.2">
      <c r="B23" s="124"/>
      <c r="C23" s="95"/>
      <c r="D23" s="91"/>
      <c r="E23" s="92"/>
      <c r="F23" s="93"/>
      <c r="G23" s="92"/>
      <c r="H23" s="93"/>
      <c r="I23" s="94"/>
    </row>
    <row r="24" spans="2:21" ht="6" customHeight="1" thickBot="1" x14ac:dyDescent="0.2">
      <c r="B24" s="30"/>
      <c r="C24" s="30"/>
      <c r="D24" s="31"/>
      <c r="E24" s="30"/>
      <c r="F24" s="72"/>
      <c r="H24" s="72"/>
    </row>
    <row r="25" spans="2:21" ht="27" customHeight="1" x14ac:dyDescent="0.15">
      <c r="B25" s="96" t="s">
        <v>10</v>
      </c>
      <c r="C25" s="97" t="s">
        <v>11</v>
      </c>
      <c r="D25" s="79"/>
      <c r="E25" s="80"/>
      <c r="F25" s="81"/>
      <c r="G25" s="80"/>
      <c r="H25" s="81"/>
      <c r="I25" s="82"/>
      <c r="K25">
        <f>COUNTA(E25,G25,I25,E27,G27,I27)</f>
        <v>0</v>
      </c>
    </row>
    <row r="26" spans="2:21" ht="27" customHeight="1" thickBot="1" x14ac:dyDescent="0.2">
      <c r="B26" s="98" t="s">
        <v>19</v>
      </c>
      <c r="C26" s="99" t="s">
        <v>56</v>
      </c>
      <c r="D26" s="83"/>
      <c r="E26" s="84"/>
      <c r="F26" s="85"/>
      <c r="G26" s="84"/>
      <c r="H26" s="85"/>
      <c r="I26" s="86"/>
    </row>
    <row r="27" spans="2:21" ht="27" customHeight="1" x14ac:dyDescent="0.15">
      <c r="B27" s="123"/>
      <c r="C27" s="29" t="s">
        <v>165</v>
      </c>
      <c r="D27" s="87"/>
      <c r="E27" s="88"/>
      <c r="F27" s="89"/>
      <c r="G27" s="88"/>
      <c r="H27" s="89"/>
      <c r="I27" s="90"/>
    </row>
    <row r="28" spans="2:21" ht="27.75" customHeight="1" thickBot="1" x14ac:dyDescent="0.2">
      <c r="B28" s="124"/>
      <c r="C28" s="95"/>
      <c r="D28" s="91"/>
      <c r="E28" s="92"/>
      <c r="F28" s="93"/>
      <c r="G28" s="92"/>
      <c r="H28" s="93"/>
      <c r="I28" s="94"/>
    </row>
    <row r="29" spans="2:21" ht="6" hidden="1" customHeight="1" thickBot="1" x14ac:dyDescent="0.2">
      <c r="B29" s="30"/>
      <c r="C29" s="30"/>
      <c r="D29" s="31"/>
      <c r="E29" s="30"/>
      <c r="F29" s="72"/>
      <c r="H29" s="72"/>
    </row>
    <row r="30" spans="2:21" ht="27" hidden="1" customHeight="1" x14ac:dyDescent="0.15">
      <c r="B30" s="26" t="s">
        <v>10</v>
      </c>
      <c r="C30" s="27" t="s">
        <v>11</v>
      </c>
      <c r="D30" s="37"/>
      <c r="E30" s="38"/>
      <c r="F30" s="39"/>
      <c r="G30" s="38"/>
      <c r="H30" s="39"/>
      <c r="I30" s="40"/>
      <c r="K30">
        <f>COUNTA(E30,G30,I30,E32,G32,I32)</f>
        <v>0</v>
      </c>
    </row>
    <row r="31" spans="2:21" ht="27" hidden="1" customHeight="1" thickBot="1" x14ac:dyDescent="0.2">
      <c r="B31" s="57"/>
      <c r="C31" s="58"/>
      <c r="D31" s="52"/>
      <c r="E31" s="41"/>
      <c r="F31" s="53"/>
      <c r="G31" s="41"/>
      <c r="H31" s="53"/>
      <c r="I31" s="42"/>
    </row>
    <row r="32" spans="2:21" ht="27" hidden="1" customHeight="1" x14ac:dyDescent="0.15">
      <c r="B32" s="28" t="s">
        <v>12</v>
      </c>
      <c r="C32" s="29" t="s">
        <v>9</v>
      </c>
      <c r="D32" s="32"/>
      <c r="E32" s="43"/>
      <c r="F32" s="33"/>
      <c r="G32" s="43"/>
      <c r="H32" s="33"/>
      <c r="I32" s="59"/>
    </row>
    <row r="33" spans="2:11" ht="27.75" hidden="1" customHeight="1" thickBot="1" x14ac:dyDescent="0.2">
      <c r="B33" s="56"/>
      <c r="C33" s="44"/>
      <c r="D33" s="55"/>
      <c r="E33" s="45"/>
      <c r="F33" s="54"/>
      <c r="G33" s="45"/>
      <c r="H33" s="54"/>
      <c r="I33" s="60"/>
    </row>
    <row r="34" spans="2:11" ht="6" hidden="1" customHeight="1" thickBot="1" x14ac:dyDescent="0.2">
      <c r="B34" s="30"/>
      <c r="C34" s="30"/>
      <c r="D34" s="31"/>
      <c r="E34" s="30"/>
    </row>
    <row r="35" spans="2:11" ht="27" hidden="1" customHeight="1" x14ac:dyDescent="0.15">
      <c r="B35" s="26" t="s">
        <v>10</v>
      </c>
      <c r="C35" s="27" t="s">
        <v>11</v>
      </c>
      <c r="D35" s="37"/>
      <c r="E35" s="38"/>
      <c r="F35" s="39"/>
      <c r="G35" s="38"/>
      <c r="H35" s="39"/>
      <c r="I35" s="40"/>
      <c r="K35">
        <f>COUNTA(E35,G35,I35,E37,G37,I37)</f>
        <v>0</v>
      </c>
    </row>
    <row r="36" spans="2:11" ht="27" hidden="1" customHeight="1" thickBot="1" x14ac:dyDescent="0.2">
      <c r="B36" s="57"/>
      <c r="C36" s="58"/>
      <c r="D36" s="52"/>
      <c r="E36" s="41"/>
      <c r="F36" s="53"/>
      <c r="G36" s="41"/>
      <c r="H36" s="53"/>
      <c r="I36" s="42"/>
    </row>
    <row r="37" spans="2:11" ht="27" hidden="1" customHeight="1" x14ac:dyDescent="0.15">
      <c r="B37" s="28" t="s">
        <v>12</v>
      </c>
      <c r="C37" s="29" t="s">
        <v>9</v>
      </c>
      <c r="D37" s="32"/>
      <c r="E37" s="43"/>
      <c r="F37" s="33"/>
      <c r="G37" s="43"/>
      <c r="H37" s="33"/>
      <c r="I37" s="59"/>
    </row>
    <row r="38" spans="2:11" ht="27.75" hidden="1" customHeight="1" thickBot="1" x14ac:dyDescent="0.2">
      <c r="B38" s="56"/>
      <c r="C38" s="44"/>
      <c r="D38" s="55"/>
      <c r="E38" s="45"/>
      <c r="F38" s="54"/>
      <c r="G38" s="45"/>
      <c r="H38" s="54"/>
      <c r="I38" s="60"/>
    </row>
    <row r="39" spans="2:11" ht="6" hidden="1" customHeight="1" thickBot="1" x14ac:dyDescent="0.2">
      <c r="B39" s="30"/>
      <c r="C39" s="30"/>
      <c r="D39" s="31"/>
      <c r="E39" s="30"/>
    </row>
    <row r="40" spans="2:11" ht="27" hidden="1" customHeight="1" x14ac:dyDescent="0.15">
      <c r="B40" s="26" t="s">
        <v>10</v>
      </c>
      <c r="C40" s="27" t="s">
        <v>11</v>
      </c>
      <c r="D40" s="37"/>
      <c r="E40" s="38"/>
      <c r="F40" s="39"/>
      <c r="G40" s="38"/>
      <c r="H40" s="39"/>
      <c r="I40" s="40"/>
      <c r="K40">
        <f>COUNTA(E40,G40,I40,E42,G42,I42)</f>
        <v>0</v>
      </c>
    </row>
    <row r="41" spans="2:11" ht="27" hidden="1" customHeight="1" thickBot="1" x14ac:dyDescent="0.2">
      <c r="B41" s="57"/>
      <c r="C41" s="58"/>
      <c r="D41" s="52"/>
      <c r="E41" s="41"/>
      <c r="F41" s="53"/>
      <c r="G41" s="41"/>
      <c r="H41" s="53"/>
      <c r="I41" s="42"/>
    </row>
    <row r="42" spans="2:11" ht="27" hidden="1" customHeight="1" x14ac:dyDescent="0.15">
      <c r="B42" s="28" t="s">
        <v>12</v>
      </c>
      <c r="C42" s="29" t="s">
        <v>9</v>
      </c>
      <c r="D42" s="32"/>
      <c r="E42" s="43"/>
      <c r="F42" s="33"/>
      <c r="G42" s="43"/>
      <c r="H42" s="33"/>
      <c r="I42" s="59"/>
    </row>
    <row r="43" spans="2:11" ht="27.75" hidden="1" customHeight="1" thickBot="1" x14ac:dyDescent="0.2">
      <c r="B43" s="56"/>
      <c r="C43" s="44"/>
      <c r="D43" s="55"/>
      <c r="E43" s="45"/>
      <c r="F43" s="54"/>
      <c r="G43" s="45"/>
      <c r="H43" s="54"/>
      <c r="I43" s="60"/>
    </row>
    <row r="44" spans="2:11" ht="6" hidden="1" customHeight="1" thickBot="1" x14ac:dyDescent="0.2">
      <c r="B44" s="30"/>
      <c r="C44" s="30"/>
      <c r="D44" s="31"/>
      <c r="E44" s="30"/>
    </row>
    <row r="45" spans="2:11" ht="27" hidden="1" customHeight="1" x14ac:dyDescent="0.15">
      <c r="B45" s="26" t="s">
        <v>10</v>
      </c>
      <c r="C45" s="27" t="s">
        <v>11</v>
      </c>
      <c r="D45" s="37"/>
      <c r="E45" s="38"/>
      <c r="F45" s="39"/>
      <c r="G45" s="38"/>
      <c r="H45" s="39"/>
      <c r="I45" s="40"/>
      <c r="K45">
        <f>COUNTA(E45,G45,I45,E47,G47,I47)</f>
        <v>0</v>
      </c>
    </row>
    <row r="46" spans="2:11" ht="27" hidden="1" customHeight="1" thickBot="1" x14ac:dyDescent="0.2">
      <c r="B46" s="57"/>
      <c r="C46" s="58"/>
      <c r="D46" s="52"/>
      <c r="E46" s="41"/>
      <c r="F46" s="53"/>
      <c r="G46" s="41"/>
      <c r="H46" s="53"/>
      <c r="I46" s="42"/>
    </row>
    <row r="47" spans="2:11" ht="27" hidden="1" customHeight="1" x14ac:dyDescent="0.15">
      <c r="B47" s="28" t="s">
        <v>12</v>
      </c>
      <c r="C47" s="29" t="s">
        <v>9</v>
      </c>
      <c r="D47" s="32"/>
      <c r="E47" s="43"/>
      <c r="F47" s="33"/>
      <c r="G47" s="43"/>
      <c r="H47" s="33"/>
      <c r="I47" s="59"/>
    </row>
    <row r="48" spans="2:11" ht="27.75" hidden="1" customHeight="1" thickBot="1" x14ac:dyDescent="0.2">
      <c r="B48" s="56"/>
      <c r="C48" s="44"/>
      <c r="D48" s="55"/>
      <c r="E48" s="45"/>
      <c r="F48" s="54"/>
      <c r="G48" s="45"/>
      <c r="H48" s="54"/>
      <c r="I48" s="60"/>
    </row>
    <row r="49" spans="2:11" ht="6" hidden="1" customHeight="1" thickBot="1" x14ac:dyDescent="0.2">
      <c r="B49" s="30"/>
      <c r="C49" s="30"/>
      <c r="D49" s="31"/>
      <c r="E49" s="30"/>
    </row>
    <row r="50" spans="2:11" ht="27" hidden="1" customHeight="1" x14ac:dyDescent="0.15">
      <c r="B50" s="26" t="s">
        <v>10</v>
      </c>
      <c r="C50" s="27" t="s">
        <v>11</v>
      </c>
      <c r="D50" s="37"/>
      <c r="E50" s="38"/>
      <c r="F50" s="39"/>
      <c r="G50" s="38"/>
      <c r="H50" s="39"/>
      <c r="I50" s="40"/>
      <c r="K50">
        <f>COUNTA(E50,G50,I50,E52,G52,I52)</f>
        <v>0</v>
      </c>
    </row>
    <row r="51" spans="2:11" ht="27" hidden="1" customHeight="1" thickBot="1" x14ac:dyDescent="0.2">
      <c r="B51" s="57"/>
      <c r="C51" s="58"/>
      <c r="D51" s="52"/>
      <c r="E51" s="41"/>
      <c r="F51" s="53"/>
      <c r="G51" s="41"/>
      <c r="H51" s="53"/>
      <c r="I51" s="42"/>
    </row>
    <row r="52" spans="2:11" ht="27" hidden="1" customHeight="1" x14ac:dyDescent="0.15">
      <c r="B52" s="28" t="s">
        <v>12</v>
      </c>
      <c r="C52" s="29" t="s">
        <v>9</v>
      </c>
      <c r="D52" s="32"/>
      <c r="E52" s="43"/>
      <c r="F52" s="33"/>
      <c r="G52" s="43"/>
      <c r="H52" s="33"/>
      <c r="I52" s="59"/>
    </row>
    <row r="53" spans="2:11" ht="27.75" hidden="1" customHeight="1" thickBot="1" x14ac:dyDescent="0.2">
      <c r="B53" s="56"/>
      <c r="C53" s="44"/>
      <c r="D53" s="55"/>
      <c r="E53" s="45"/>
      <c r="F53" s="54"/>
      <c r="G53" s="45"/>
      <c r="H53" s="54"/>
      <c r="I53" s="60"/>
    </row>
    <row r="54" spans="2:11" ht="6" hidden="1" customHeight="1" thickBot="1" x14ac:dyDescent="0.2">
      <c r="B54" s="30"/>
      <c r="C54" s="30"/>
      <c r="D54" s="31"/>
      <c r="E54" s="30"/>
    </row>
    <row r="55" spans="2:11" ht="27" hidden="1" customHeight="1" x14ac:dyDescent="0.15">
      <c r="B55" s="26" t="s">
        <v>10</v>
      </c>
      <c r="C55" s="27" t="s">
        <v>11</v>
      </c>
      <c r="D55" s="37"/>
      <c r="E55" s="38"/>
      <c r="F55" s="39"/>
      <c r="G55" s="38"/>
      <c r="H55" s="39"/>
      <c r="I55" s="40"/>
      <c r="K55">
        <f>COUNTA(E55,G55,I55,E57,G57,I57)</f>
        <v>0</v>
      </c>
    </row>
    <row r="56" spans="2:11" ht="27" hidden="1" customHeight="1" thickBot="1" x14ac:dyDescent="0.2">
      <c r="B56" s="57"/>
      <c r="C56" s="58"/>
      <c r="D56" s="52"/>
      <c r="E56" s="41"/>
      <c r="F56" s="53"/>
      <c r="G56" s="41"/>
      <c r="H56" s="53"/>
      <c r="I56" s="42"/>
    </row>
    <row r="57" spans="2:11" ht="27" hidden="1" customHeight="1" x14ac:dyDescent="0.15">
      <c r="B57" s="28" t="s">
        <v>12</v>
      </c>
      <c r="C57" s="29" t="s">
        <v>9</v>
      </c>
      <c r="D57" s="32"/>
      <c r="E57" s="43"/>
      <c r="F57" s="33"/>
      <c r="G57" s="43"/>
      <c r="H57" s="33"/>
      <c r="I57" s="59"/>
    </row>
    <row r="58" spans="2:11" ht="27.75" hidden="1" customHeight="1" thickBot="1" x14ac:dyDescent="0.2">
      <c r="B58" s="56"/>
      <c r="C58" s="44"/>
      <c r="D58" s="55"/>
      <c r="E58" s="45"/>
      <c r="F58" s="54"/>
      <c r="G58" s="45"/>
      <c r="H58" s="54"/>
      <c r="I58" s="60"/>
    </row>
    <row r="59" spans="2:11" ht="6" hidden="1" customHeight="1" thickBot="1" x14ac:dyDescent="0.2">
      <c r="B59" s="30"/>
      <c r="C59" s="30"/>
      <c r="D59" s="31"/>
      <c r="E59" s="30"/>
    </row>
    <row r="60" spans="2:11" ht="27" hidden="1" customHeight="1" x14ac:dyDescent="0.15">
      <c r="B60" s="26" t="s">
        <v>10</v>
      </c>
      <c r="C60" s="27" t="s">
        <v>11</v>
      </c>
      <c r="D60" s="37"/>
      <c r="E60" s="38"/>
      <c r="F60" s="39"/>
      <c r="G60" s="38"/>
      <c r="H60" s="39"/>
      <c r="I60" s="40"/>
      <c r="K60">
        <f>COUNTA(E60,G60,I60,E62,G62,I62)</f>
        <v>0</v>
      </c>
    </row>
    <row r="61" spans="2:11" ht="27" hidden="1" customHeight="1" thickBot="1" x14ac:dyDescent="0.2">
      <c r="B61" s="57"/>
      <c r="C61" s="58"/>
      <c r="D61" s="52"/>
      <c r="E61" s="41"/>
      <c r="F61" s="53"/>
      <c r="G61" s="41"/>
      <c r="H61" s="53"/>
      <c r="I61" s="42"/>
    </row>
    <row r="62" spans="2:11" ht="27" hidden="1" customHeight="1" x14ac:dyDescent="0.15">
      <c r="B62" s="28" t="s">
        <v>12</v>
      </c>
      <c r="C62" s="29" t="s">
        <v>9</v>
      </c>
      <c r="D62" s="32"/>
      <c r="E62" s="43"/>
      <c r="F62" s="33"/>
      <c r="G62" s="43"/>
      <c r="H62" s="33"/>
      <c r="I62" s="59"/>
    </row>
    <row r="63" spans="2:11" ht="27.75" hidden="1" customHeight="1" thickBot="1" x14ac:dyDescent="0.2">
      <c r="B63" s="56"/>
      <c r="C63" s="44"/>
      <c r="D63" s="55"/>
      <c r="E63" s="45"/>
      <c r="F63" s="54"/>
      <c r="G63" s="45"/>
      <c r="H63" s="54"/>
      <c r="I63" s="60"/>
    </row>
    <row r="64" spans="2:11" ht="6" hidden="1" customHeight="1" thickBot="1" x14ac:dyDescent="0.2">
      <c r="B64" s="30"/>
      <c r="C64" s="30"/>
      <c r="D64" s="31"/>
      <c r="E64" s="30"/>
    </row>
    <row r="65" spans="2:11" ht="27" hidden="1" customHeight="1" x14ac:dyDescent="0.15">
      <c r="B65" s="26" t="s">
        <v>10</v>
      </c>
      <c r="C65" s="27" t="s">
        <v>11</v>
      </c>
      <c r="D65" s="37"/>
      <c r="E65" s="38"/>
      <c r="F65" s="39"/>
      <c r="G65" s="38"/>
      <c r="H65" s="39"/>
      <c r="I65" s="40"/>
      <c r="K65">
        <f>COUNTA(E65,G65,I65,E67,G67,I67)</f>
        <v>0</v>
      </c>
    </row>
    <row r="66" spans="2:11" ht="27" hidden="1" customHeight="1" thickBot="1" x14ac:dyDescent="0.2">
      <c r="B66" s="57"/>
      <c r="C66" s="58"/>
      <c r="D66" s="52"/>
      <c r="E66" s="41"/>
      <c r="F66" s="53"/>
      <c r="G66" s="41"/>
      <c r="H66" s="53"/>
      <c r="I66" s="42"/>
    </row>
    <row r="67" spans="2:11" ht="27" hidden="1" customHeight="1" x14ac:dyDescent="0.15">
      <c r="B67" s="28" t="s">
        <v>12</v>
      </c>
      <c r="C67" s="29" t="s">
        <v>9</v>
      </c>
      <c r="D67" s="32"/>
      <c r="E67" s="43"/>
      <c r="F67" s="33"/>
      <c r="G67" s="43"/>
      <c r="H67" s="33"/>
      <c r="I67" s="59"/>
    </row>
    <row r="68" spans="2:11" ht="27.75" hidden="1" customHeight="1" thickBot="1" x14ac:dyDescent="0.2">
      <c r="B68" s="56"/>
      <c r="C68" s="44"/>
      <c r="D68" s="55"/>
      <c r="E68" s="45"/>
      <c r="F68" s="54"/>
      <c r="G68" s="45"/>
      <c r="H68" s="54"/>
      <c r="I68" s="60"/>
    </row>
    <row r="69" spans="2:11" ht="21" hidden="1" customHeight="1" x14ac:dyDescent="0.15"/>
    <row r="70" spans="2:11" ht="21" hidden="1" customHeight="1" x14ac:dyDescent="0.15"/>
  </sheetData>
  <sheetProtection password="CC6F" sheet="1"/>
  <mergeCells count="3">
    <mergeCell ref="B1:F1"/>
    <mergeCell ref="H1:I1"/>
    <mergeCell ref="S3:V11"/>
  </mergeCells>
  <phoneticPr fontId="1"/>
  <conditionalFormatting sqref="B11 B31 B36 B41 B46 B51 B56 B61 B66">
    <cfRule type="containsText" dxfId="7" priority="7" stopIfTrue="1" operator="containsText" text="女">
      <formula>NOT(ISERROR(SEARCH("女",B11)))</formula>
    </cfRule>
    <cfRule type="containsText" dxfId="6" priority="8" stopIfTrue="1" operator="containsText" text="男">
      <formula>NOT(ISERROR(SEARCH("男",B11)))</formula>
    </cfRule>
  </conditionalFormatting>
  <conditionalFormatting sqref="B16">
    <cfRule type="containsText" dxfId="5" priority="5" stopIfTrue="1" operator="containsText" text="女">
      <formula>NOT(ISERROR(SEARCH("女",B16)))</formula>
    </cfRule>
    <cfRule type="containsText" dxfId="4" priority="6" stopIfTrue="1" operator="containsText" text="男">
      <formula>NOT(ISERROR(SEARCH("男",B16)))</formula>
    </cfRule>
  </conditionalFormatting>
  <conditionalFormatting sqref="B21">
    <cfRule type="containsText" dxfId="3" priority="3" stopIfTrue="1" operator="containsText" text="女">
      <formula>NOT(ISERROR(SEARCH("女",B21)))</formula>
    </cfRule>
    <cfRule type="containsText" dxfId="2" priority="4" stopIfTrue="1" operator="containsText" text="男">
      <formula>NOT(ISERROR(SEARCH("男",B21)))</formula>
    </cfRule>
  </conditionalFormatting>
  <conditionalFormatting sqref="B26">
    <cfRule type="containsText" dxfId="1" priority="1" stopIfTrue="1" operator="containsText" text="女">
      <formula>NOT(ISERROR(SEARCH("女",B26)))</formula>
    </cfRule>
    <cfRule type="containsText" dxfId="0" priority="2" stopIfTrue="1" operator="containsText" text="男">
      <formula>NOT(ISERROR(SEARCH("男",B26)))</formula>
    </cfRule>
  </conditionalFormatting>
  <dataValidations count="7">
    <dataValidation imeMode="halfKatakana" showInputMessage="1" showErrorMessage="1" sqref="E11 E68 G68 G66 I66 E66 G63 E63 G61 I61 E61 G58 E58 G56 I56 E56 E53 G53 G51 I51 E51 E21 I21 G23 E23 G21 E16 I16 G18 E18 G16 E33 G31 I31 E31 I11 G48 E48 G46 I46 E46 G43 E43 G41 I41 E41 G38 E38 G36 I36 E36 G13 E13 G11 G33 E26 I26 G28 E28 G26"/>
    <dataValidation type="whole" allowBlank="1" showInputMessage="1" showErrorMessage="1" sqref="C13 C68 C63 C58 C53 C23 C18 C33 C48 C43 C38 C28">
      <formula1>1111</formula1>
      <formula2>999999</formula2>
    </dataValidation>
    <dataValidation type="list" allowBlank="1" showInputMessage="1" showErrorMessage="1" sqref="B48 B68 B63 B58 B53 B43 B38 B33">
      <formula1>$L$13:$R$13</formula1>
    </dataValidation>
    <dataValidation type="list" allowBlank="1" showInputMessage="1" showErrorMessage="1" sqref="C31 C66 C61 C56 C51 C46 C41 C36">
      <formula1>$L$11:$M$11</formula1>
    </dataValidation>
    <dataValidation type="list" allowBlank="1" showInputMessage="1" showErrorMessage="1" sqref="B46 B66 B61 B56 B51 B41 B36 B31">
      <formula1>リレークラス</formula1>
    </dataValidation>
    <dataValidation type="list" allowBlank="1" showInputMessage="1" showErrorMessage="1" sqref="D11 H68 D68 F68 H66 F66 D66 D58 F58 H53 H56 F56 D56 D63 F63 H58 H61 F61 D61 H48 D53 F53 H51 F51 D51 D43 F43 H38 H41 F41 D41 D38 F38 H33 H36 F36 D36 D33 F33 D21 H31 F31 D31 D23 F23 D16 H23 H21 F21 D18 F18 D46 H18 H16 F16 D13 F13 H63 H13 H11 F11 D48 F48 H43 H46 F46 D26 D28 F28 H28 H26 F26">
      <formula1>$M$20:$R$20</formula1>
    </dataValidation>
    <dataValidation imeMode="halfAlpha" allowBlank="1" showInputMessage="1" showErrorMessage="1" sqref="B13 B18 B23 B28"/>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参加標準記録</vt:lpstr>
      <vt:lpstr>個人種目申込一覧表</vt:lpstr>
      <vt:lpstr>リレー申込票</vt:lpstr>
      <vt:lpstr>個人種目申込一覧表!Print_Area</vt:lpstr>
      <vt:lpstr>リレークラス</vt:lpstr>
      <vt:lpstr>女子</vt:lpstr>
      <vt:lpstr>性</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葛城光一</cp:lastModifiedBy>
  <cp:lastPrinted>2017-05-28T10:01:57Z</cp:lastPrinted>
  <dcterms:created xsi:type="dcterms:W3CDTF">2009-03-04T01:02:54Z</dcterms:created>
  <dcterms:modified xsi:type="dcterms:W3CDTF">2017-06-05T08:28:54Z</dcterms:modified>
</cp:coreProperties>
</file>