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60" windowHeight="8310" activeTab="2"/>
  </bookViews>
  <sheets>
    <sheet name="注意事項" sheetId="1" r:id="rId1"/>
    <sheet name="個人種目申込一覧表" sheetId="2" r:id="rId2"/>
    <sheet name="リレー申込票" sheetId="3" r:id="rId3"/>
  </sheets>
  <definedNames>
    <definedName name="高校女子">'個人種目申込一覧表'!$P$12:$P$21</definedName>
    <definedName name="高校男子">'個人種目申込一覧表'!$M$12:$M$21</definedName>
    <definedName name="小学女子">'個人種目申込一覧表'!$N$12:$N$19</definedName>
    <definedName name="小学男子">'個人種目申込一覧表'!$K$12:$K$19</definedName>
    <definedName name="中学女子">'個人種目申込一覧表'!$O$12:$O$21</definedName>
    <definedName name="中学男子">'個人種目申込一覧表'!$L$12:$L$24</definedName>
  </definedNames>
  <calcPr fullCalcOnLoad="1"/>
</workbook>
</file>

<file path=xl/comments2.xml><?xml version="1.0" encoding="utf-8"?>
<comments xmlns="http://schemas.openxmlformats.org/spreadsheetml/2006/main">
  <authors>
    <author>ueda01</author>
  </authors>
  <commentList>
    <comment ref="B4" authorId="0">
      <text>
        <r>
          <rPr>
            <b/>
            <sz val="9"/>
            <rFont val="ＭＳ Ｐゴシック"/>
            <family val="3"/>
          </rPr>
          <t>必ず選んでください。</t>
        </r>
      </text>
    </comment>
  </commentList>
</comments>
</file>

<file path=xl/sharedStrings.xml><?xml version="1.0" encoding="utf-8"?>
<sst xmlns="http://schemas.openxmlformats.org/spreadsheetml/2006/main" count="269" uniqueCount="171">
  <si>
    <t>申　込
責任者</t>
  </si>
  <si>
    <t>氏名</t>
  </si>
  <si>
    <t>ＴＥＬ</t>
  </si>
  <si>
    <t>Ｎｏ．</t>
  </si>
  <si>
    <t>性別
/ｸﾗｽ</t>
  </si>
  <si>
    <t>学年</t>
  </si>
  <si>
    <t>《実施個人種目一覧》</t>
  </si>
  <si>
    <t>氏名(半角ｶﾅ)</t>
  </si>
  <si>
    <t>参加料／種目</t>
  </si>
  <si>
    <t>リレー申込票</t>
  </si>
  <si>
    <t>氏名
／下段（ｶﾅ）</t>
  </si>
  <si>
    <t>申込種目数</t>
  </si>
  <si>
    <t>参加料合計</t>
  </si>
  <si>
    <t>一般</t>
  </si>
  <si>
    <t>大学</t>
  </si>
  <si>
    <t>高校</t>
  </si>
  <si>
    <t>中学校</t>
  </si>
  <si>
    <t>登録番号
/学年</t>
  </si>
  <si>
    <t>参考記録</t>
  </si>
  <si>
    <t>性/クラス</t>
  </si>
  <si>
    <t>種　　目</t>
  </si>
  <si>
    <t>チーム枝記号</t>
  </si>
  <si>
    <t>※下の人数～参加料の欄は、データ入力の場合自動的に計算されます。</t>
  </si>
  <si>
    <t>出場個人種目</t>
  </si>
  <si>
    <t>申込人数/
種目数合計</t>
  </si>
  <si>
    <t>個人種目参加料</t>
  </si>
  <si>
    <t>リレー種目参加料</t>
  </si>
  <si>
    <t>参加料合計</t>
  </si>
  <si>
    <t>小学校</t>
  </si>
  <si>
    <t>4×100mR</t>
  </si>
  <si>
    <t>(A)</t>
  </si>
  <si>
    <t>(B)</t>
  </si>
  <si>
    <t>(D)</t>
  </si>
  <si>
    <t>(E)</t>
  </si>
  <si>
    <t>(F)</t>
  </si>
  <si>
    <t>(G)</t>
  </si>
  <si>
    <t>ﾅﾝﾊﾞｰ</t>
  </si>
  <si>
    <t>長野　陸子</t>
  </si>
  <si>
    <t>ﾅｶﾞﾉ　ﾘｸｺ</t>
  </si>
  <si>
    <t>(Ｃ）</t>
  </si>
  <si>
    <t>上位所属/ｶﾃｺﾞﾘ</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</si>
  <si>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</si>
  <si>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</si>
  <si>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</si>
  <si>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</si>
  <si>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</si>
  <si>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</si>
  <si>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</si>
  <si>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①原則として、緑色のセル範囲は入力（選択）必須事項です。必ず記入してください。</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</si>
  <si>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</si>
  <si>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</si>
  <si>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</si>
  <si>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</si>
  <si>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</si>
  <si>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</si>
  <si>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</si>
  <si>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</si>
  <si>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</si>
  <si>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</si>
  <si>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</si>
  <si>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</si>
  <si>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</si>
  <si>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</si>
  <si>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</si>
  <si>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</si>
  <si>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</si>
  <si>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</si>
  <si>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</si>
  <si>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</si>
  <si>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</si>
  <si>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</si>
  <si>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</si>
  <si>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</si>
  <si>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</si>
  <si>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</si>
  <si>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</si>
  <si>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住所/備考</t>
  </si>
  <si>
    <t>4×100mR</t>
  </si>
  <si>
    <t>共通女子</t>
  </si>
  <si>
    <t>参加人数</t>
  </si>
  <si>
    <t>1000m</t>
  </si>
  <si>
    <t>入力例</t>
  </si>
  <si>
    <t>共通男子</t>
  </si>
  <si>
    <t>共通女子</t>
  </si>
  <si>
    <t>男子6年</t>
  </si>
  <si>
    <t>女子6年</t>
  </si>
  <si>
    <t>男子5年</t>
  </si>
  <si>
    <t>女子5年</t>
  </si>
  <si>
    <t>80mH</t>
  </si>
  <si>
    <t>走高跳</t>
  </si>
  <si>
    <t>走幅跳</t>
  </si>
  <si>
    <t>ｿﾌﾄﾎﾞｰﾙ投</t>
  </si>
  <si>
    <t>100m</t>
  </si>
  <si>
    <t>小学男子</t>
  </si>
  <si>
    <t>小学女子</t>
  </si>
  <si>
    <t>走幅跳</t>
  </si>
  <si>
    <t>走高跳</t>
  </si>
  <si>
    <t>走高跳</t>
  </si>
  <si>
    <t>100m</t>
  </si>
  <si>
    <t>400m</t>
  </si>
  <si>
    <t>400m</t>
  </si>
  <si>
    <t>1500m</t>
  </si>
  <si>
    <t>1500m</t>
  </si>
  <si>
    <t>走幅跳</t>
  </si>
  <si>
    <t>砲丸投(5.000kg)</t>
  </si>
  <si>
    <t>100m</t>
  </si>
  <si>
    <t>200m</t>
  </si>
  <si>
    <t>800m</t>
  </si>
  <si>
    <t>100mH(0.762m)</t>
  </si>
  <si>
    <t>110mH(0.910m)</t>
  </si>
  <si>
    <t>砲丸投(2.721kg)</t>
  </si>
  <si>
    <t>400m</t>
  </si>
  <si>
    <t>110mH(1.067m)</t>
  </si>
  <si>
    <t>砲丸投(6.000kg)</t>
  </si>
  <si>
    <t>やり投(0.800kg)</t>
  </si>
  <si>
    <t>100mH(0.838m)</t>
  </si>
  <si>
    <t>砲丸投(4.000kg)</t>
  </si>
  <si>
    <t>やり投(0.600kg)</t>
  </si>
  <si>
    <t>小学生</t>
  </si>
  <si>
    <t>中学生</t>
  </si>
  <si>
    <t>高校生</t>
  </si>
  <si>
    <t>個人種目申込一覧表／東信地区陸上競技協会</t>
  </si>
  <si>
    <t>60ｍ</t>
  </si>
  <si>
    <t>1500ｍ</t>
  </si>
  <si>
    <t>公認最高記録(無い場合のみ目標記録)</t>
  </si>
  <si>
    <t>参加料/チーム</t>
  </si>
  <si>
    <t>帯同審判氏名</t>
  </si>
  <si>
    <t>小学生は空欄
中･高生は登録番号</t>
  </si>
  <si>
    <t>100m</t>
  </si>
  <si>
    <t>110mH(0.910m)</t>
  </si>
  <si>
    <t>110mH(1.067m)</t>
  </si>
  <si>
    <t>200m</t>
  </si>
  <si>
    <t>800m</t>
  </si>
  <si>
    <t>100mH(0.762m)</t>
  </si>
  <si>
    <t>100mH(0.838m)</t>
  </si>
  <si>
    <t>砲丸投(4.000kg)</t>
  </si>
  <si>
    <t>60m(低学年）</t>
  </si>
  <si>
    <t>100m（高学年）</t>
  </si>
  <si>
    <t xml:space="preserve">【大会別特記事項】
○１人２種目以内
○ナンバー
　小学生＝空白のままにしてください。
　中学生＝中体連登録番号
　高校生＝高体連登録番号
○プログラム編成のため、公認最高記録を必ず入力してください。
 （例：100m 15秒23 → 1523、走幅跳 3m72 → 372）
○団体略称は「　○△×小　」のようにしてください。
</t>
  </si>
  <si>
    <t>60mH（3・4年）</t>
  </si>
  <si>
    <t>棒高跳</t>
  </si>
  <si>
    <t>中学男子</t>
  </si>
  <si>
    <t>高校男子</t>
  </si>
  <si>
    <t>中学女子</t>
  </si>
  <si>
    <t>高校女子</t>
  </si>
  <si>
    <t>東信地区陸上競技協会　</t>
  </si>
  <si>
    <t>小学男子</t>
  </si>
  <si>
    <t>小学女子</t>
  </si>
  <si>
    <t>中学男子</t>
  </si>
  <si>
    <t>中学女子</t>
  </si>
  <si>
    <t>高校男子</t>
  </si>
  <si>
    <t>高校女子</t>
  </si>
  <si>
    <t>小学混合</t>
  </si>
  <si>
    <t>【大会別特記事項】
○同一種目に複数チームエントリーする場合は、枝記号
　を順次（Ａ）、（Ｂ）、・・・としてください。
○小学生は男女混合・男女別は問いませんが、各団体３ チームまでとしてください。
※ 中高生においても参加上限は３ チームとしてください。
〇小学生の混合リレーの走順は、小学生大会に習って、１ ・２ 走が女子、３ ・４ 走が男子で組むようにしてください。（ 公認にしたいので）</t>
  </si>
  <si>
    <r>
      <t xml:space="preserve">団　体　名　称
</t>
    </r>
    <r>
      <rPr>
        <sz val="9"/>
        <color indexed="10"/>
        <rFont val="ＭＳ 明朝"/>
        <family val="1"/>
      </rPr>
      <t>※長野陸協登録団体名･学校名</t>
    </r>
  </si>
  <si>
    <r>
      <t>略称ｶﾅ
（</t>
    </r>
    <r>
      <rPr>
        <sz val="10.5"/>
        <color indexed="10"/>
        <rFont val="ＭＳ 明朝"/>
        <family val="1"/>
      </rPr>
      <t>半角ｶﾅ･半角英字も可</t>
    </r>
    <r>
      <rPr>
        <sz val="10.5"/>
        <color indexed="8"/>
        <rFont val="ＭＳ 明朝"/>
        <family val="1"/>
      </rPr>
      <t>）</t>
    </r>
  </si>
  <si>
    <r>
      <t>略称</t>
    </r>
    <r>
      <rPr>
        <sz val="10.5"/>
        <color indexed="8"/>
        <rFont val="ＭＳ 明朝"/>
        <family val="1"/>
      </rPr>
      <t xml:space="preserve">（全角7文字以内）
</t>
    </r>
    <r>
      <rPr>
        <sz val="8"/>
        <color indexed="10"/>
        <rFont val="ＭＳ 明朝"/>
        <family val="1"/>
      </rPr>
      <t>※小学は末尾に〔小〕中学は末尾に[中]高校は末尾に[高]を入れて下さい。</t>
    </r>
  </si>
  <si>
    <t>平成２９年度東信地区ジュニア・ユース陸上競技秋季記録会</t>
  </si>
  <si>
    <t>1000m</t>
  </si>
  <si>
    <t>80mH（高学年）</t>
  </si>
  <si>
    <t>ｼﾞｬﾍﾞﾘｯｸﾎﾞｰﾙ投</t>
  </si>
  <si>
    <t>砲丸投(4.000kg)</t>
  </si>
  <si>
    <t>110mJH(0.991m)</t>
  </si>
  <si>
    <t>100mYH(0.762m)</t>
  </si>
  <si>
    <t>800m</t>
  </si>
  <si>
    <t>1000m</t>
  </si>
  <si>
    <t>110mJH(0.991m)</t>
  </si>
  <si>
    <t>100mYH(0.762m)</t>
  </si>
  <si>
    <t>3000m</t>
  </si>
  <si>
    <t>1500m</t>
  </si>
  <si>
    <t>3000m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</si>
</sst>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s>
  <fonts count="62">
    <font>
      <sz val="11"/>
      <color theme="1"/>
      <name val="Calibri"/>
      <family val="3"/>
    </font>
    <font>
      <sz val="11"/>
      <color indexed="8"/>
      <name val="ＭＳ Ｐゴシック"/>
      <family val="3"/>
    </font>
    <font>
      <sz val="6"/>
      <name val="ＭＳ Ｐゴシック"/>
      <family val="3"/>
    </font>
    <font>
      <sz val="11"/>
      <color indexed="8"/>
      <name val="メイリオ"/>
      <family val="3"/>
    </font>
    <font>
      <sz val="9"/>
      <color indexed="10"/>
      <name val="ＭＳ 明朝"/>
      <family val="1"/>
    </font>
    <font>
      <sz val="10.5"/>
      <color indexed="8"/>
      <name val="ＭＳ 明朝"/>
      <family val="1"/>
    </font>
    <font>
      <sz val="8"/>
      <color indexed="10"/>
      <name val="ＭＳ 明朝"/>
      <family val="1"/>
    </font>
    <font>
      <sz val="10.5"/>
      <color indexed="10"/>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sz val="11"/>
      <name val="ＭＳ Ｐゴシック"/>
      <family val="3"/>
    </font>
    <font>
      <b/>
      <sz val="14"/>
      <name val="ＭＳ Ｐゴシック"/>
      <family val="3"/>
    </font>
    <font>
      <sz val="9"/>
      <name val="ＭＳ Ｐゴシック"/>
      <family val="3"/>
    </font>
    <font>
      <sz val="9"/>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4"/>
      <color theme="1"/>
      <name val="Calibri"/>
      <family val="3"/>
    </font>
    <font>
      <sz val="11"/>
      <name val="Calibri"/>
      <family val="3"/>
    </font>
    <font>
      <b/>
      <sz val="14"/>
      <name val="Calibri"/>
      <family val="3"/>
    </font>
    <font>
      <sz val="9"/>
      <name val="Calibri"/>
      <family val="3"/>
    </font>
    <font>
      <sz val="10.5"/>
      <color theme="1"/>
      <name val="ＭＳ 明朝"/>
      <family val="1"/>
    </font>
    <font>
      <sz val="9"/>
      <color rgb="FFFF0000"/>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theme="0"/>
        <bgColor indexed="64"/>
      </patternFill>
    </fill>
    <fill>
      <patternFill patternType="solid">
        <fgColor indexed="13"/>
        <bgColor indexed="64"/>
      </patternFill>
    </fill>
    <fill>
      <patternFill patternType="solid">
        <fgColor theme="3" tint="0.7999799847602844"/>
        <bgColor indexed="64"/>
      </patternFill>
    </fill>
    <fill>
      <patternFill patternType="solid">
        <fgColor rgb="FF0070C0"/>
        <bgColor indexed="64"/>
      </patternFill>
    </fill>
    <fill>
      <patternFill patternType="solid">
        <fgColor rgb="FFFF0000"/>
        <bgColor indexed="64"/>
      </patternFill>
    </fill>
    <fill>
      <patternFill patternType="solid">
        <fgColor indexed="47"/>
        <bgColor indexed="64"/>
      </patternFill>
    </fill>
    <fill>
      <patternFill patternType="solid">
        <fgColor rgb="FFFFCC00"/>
        <bgColor indexed="64"/>
      </patternFill>
    </fill>
    <fill>
      <patternFill patternType="solid">
        <fgColor rgb="FFFFFF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left style="hair"/>
      <right>
        <color indexed="63"/>
      </right>
      <top style="medium"/>
      <bottom style="hair"/>
    </border>
    <border>
      <left style="hair"/>
      <right>
        <color indexed="63"/>
      </right>
      <top style="hair"/>
      <bottom style="thin"/>
    </border>
    <border>
      <left style="hair"/>
      <right>
        <color indexed="63"/>
      </right>
      <top style="thin"/>
      <bottom style="hair"/>
    </border>
    <border>
      <left style="hair"/>
      <right>
        <color indexed="63"/>
      </right>
      <top style="hair"/>
      <bottom style="medium"/>
    </border>
    <border>
      <left>
        <color indexed="63"/>
      </left>
      <right style="hair"/>
      <top style="medium"/>
      <bottom style="hair"/>
    </border>
    <border>
      <left>
        <color indexed="63"/>
      </left>
      <right style="hair"/>
      <top style="hair"/>
      <bottom style="thin"/>
    </border>
    <border>
      <left>
        <color indexed="63"/>
      </left>
      <right style="hair"/>
      <top style="thin"/>
      <bottom style="hair"/>
    </border>
    <border>
      <left>
        <color indexed="63"/>
      </left>
      <right style="hair"/>
      <top style="hair"/>
      <bottom style="medium"/>
    </border>
    <border>
      <left style="thin"/>
      <right/>
      <top/>
      <bottom style="thin"/>
    </border>
    <border>
      <left style="thin"/>
      <right/>
      <top style="thin"/>
      <bottom style="thin"/>
    </border>
    <border>
      <left style="medium"/>
      <right/>
      <top/>
      <bottom/>
    </border>
    <border>
      <left style="thin"/>
      <right>
        <color indexed="63"/>
      </right>
      <top style="thin"/>
      <bottom style="medium"/>
    </border>
    <border>
      <left style="thin">
        <color rgb="FF0070C0"/>
      </left>
      <right style="thin">
        <color rgb="FF0070C0"/>
      </right>
      <top style="hair">
        <color rgb="FF0070C0"/>
      </top>
      <bottom style="hair">
        <color rgb="FF0070C0"/>
      </bottom>
    </border>
    <border>
      <left style="thin">
        <color rgb="FF0070C0"/>
      </left>
      <right style="thin">
        <color rgb="FF0070C0"/>
      </right>
      <top style="hair">
        <color rgb="FF0070C0"/>
      </top>
      <bottom style="thin">
        <color rgb="FF0070C0"/>
      </bottom>
    </border>
    <border>
      <left style="thin">
        <color rgb="FFFF0000"/>
      </left>
      <right style="thin">
        <color rgb="FFFF0000"/>
      </right>
      <top style="hair">
        <color rgb="FFFF0000"/>
      </top>
      <bottom style="hair">
        <color rgb="FFFF0000"/>
      </bottom>
    </border>
    <border>
      <left style="thin">
        <color rgb="FFFF0000"/>
      </left>
      <right style="thin">
        <color rgb="FFFF0000"/>
      </right>
      <top style="hair">
        <color rgb="FFFF0000"/>
      </top>
      <bottom style="thin">
        <color rgb="FFFF0000"/>
      </bottom>
    </border>
    <border>
      <left style="thin">
        <color rgb="FF0070C0"/>
      </left>
      <right style="thin">
        <color rgb="FF0070C0"/>
      </right>
      <top>
        <color indexed="63"/>
      </top>
      <bottom style="hair">
        <color rgb="FF0070C0"/>
      </bottom>
    </border>
    <border>
      <left style="thin">
        <color rgb="FF0070C0"/>
      </left>
      <right style="thin">
        <color rgb="FF0070C0"/>
      </right>
      <top style="thin">
        <color rgb="FF0070C0"/>
      </top>
      <bottom style="thin">
        <color rgb="FF0070C0"/>
      </bottom>
    </border>
    <border>
      <left style="thin">
        <color rgb="FFFF0000"/>
      </left>
      <right style="thin">
        <color rgb="FFFF0000"/>
      </right>
      <top style="thin">
        <color rgb="FFFF0000"/>
      </top>
      <bottom style="hair">
        <color rgb="FFFF0000"/>
      </bottom>
    </border>
    <border>
      <left style="thin">
        <color rgb="FF0070C0"/>
      </left>
      <right style="thin">
        <color rgb="FF0070C0"/>
      </right>
      <top style="hair">
        <color rgb="FF0070C0"/>
      </top>
      <bottom>
        <color indexed="63"/>
      </bottom>
    </border>
    <border>
      <left style="thin">
        <color rgb="FFFF0000"/>
      </left>
      <right style="thin">
        <color rgb="FFFF0000"/>
      </right>
      <top style="hair">
        <color rgb="FFFF0000"/>
      </top>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top style="medium"/>
      <bottom style="thin"/>
    </border>
    <border>
      <left/>
      <right style="medium"/>
      <top style="medium"/>
      <bottom style="thin"/>
    </border>
    <border>
      <left style="medium"/>
      <right style="thin"/>
      <top style="thin"/>
      <bottom style="thin"/>
    </border>
    <border>
      <left style="medium"/>
      <right style="thin"/>
      <top/>
      <bottom style="thin"/>
    </border>
    <border>
      <left/>
      <right/>
      <top/>
      <bottom style="double"/>
    </border>
    <border>
      <left/>
      <right/>
      <top style="medium"/>
      <bottom style="thin"/>
    </border>
    <border>
      <left/>
      <right style="thin"/>
      <top style="medium"/>
      <bottom style="thin"/>
    </border>
    <border>
      <left/>
      <right style="thin"/>
      <top style="thin"/>
      <bottom style="thin"/>
    </border>
    <border>
      <left style="medium"/>
      <right/>
      <top/>
      <bottom style="thin"/>
    </border>
    <border>
      <left/>
      <right style="thin"/>
      <top/>
      <bottom style="thin"/>
    </border>
    <border>
      <left/>
      <right/>
      <top style="thin"/>
      <bottom style="thin"/>
    </border>
    <border>
      <left/>
      <right style="medium"/>
      <top style="thin"/>
      <bottom style="thin"/>
    </border>
    <border>
      <left style="thin"/>
      <right style="thin"/>
      <top style="thin"/>
      <bottom/>
    </border>
    <border>
      <left style="thin"/>
      <right style="thin"/>
      <top style="medium"/>
      <bottom/>
    </border>
    <border>
      <left style="thin"/>
      <right style="thin"/>
      <top/>
      <bottom style="medium"/>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203">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51" fillId="0" borderId="0" xfId="0" applyFont="1" applyAlignment="1">
      <alignment horizontal="left" vertical="center"/>
    </xf>
    <xf numFmtId="0" fontId="51" fillId="0" borderId="0" xfId="0" applyFont="1" applyAlignment="1">
      <alignment horizontal="center" vertical="center"/>
    </xf>
    <xf numFmtId="0" fontId="51" fillId="0" borderId="0" xfId="0" applyFont="1" applyAlignment="1">
      <alignment vertical="center"/>
    </xf>
    <xf numFmtId="0" fontId="35"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52"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53" fillId="0" borderId="17" xfId="0" applyFont="1" applyBorder="1" applyAlignment="1">
      <alignment horizontal="center" vertical="center" wrapText="1"/>
    </xf>
    <xf numFmtId="0" fontId="0" fillId="0" borderId="18" xfId="0" applyBorder="1" applyAlignment="1">
      <alignment vertical="center" wrapText="1"/>
    </xf>
    <xf numFmtId="0" fontId="53"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54" fillId="0" borderId="0" xfId="0" applyFont="1" applyBorder="1" applyAlignment="1">
      <alignment vertical="center"/>
    </xf>
    <xf numFmtId="0" fontId="53"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55" fillId="0" borderId="0" xfId="0" applyFont="1" applyAlignment="1">
      <alignment vertical="center"/>
    </xf>
    <xf numFmtId="0" fontId="0" fillId="0" borderId="0" xfId="0" applyFill="1" applyAlignment="1">
      <alignment vertical="top" wrapText="1"/>
    </xf>
    <xf numFmtId="0" fontId="51" fillId="0" borderId="22" xfId="0" applyFont="1" applyBorder="1" applyAlignment="1">
      <alignment horizontal="center" vertical="center"/>
    </xf>
    <xf numFmtId="0" fontId="51" fillId="0" borderId="11" xfId="0" applyFont="1" applyBorder="1" applyAlignment="1">
      <alignment horizontal="center" vertical="center"/>
    </xf>
    <xf numFmtId="0" fontId="51" fillId="0" borderId="23" xfId="0" applyFont="1" applyBorder="1" applyAlignment="1">
      <alignment horizontal="center" vertical="center"/>
    </xf>
    <xf numFmtId="0" fontId="42" fillId="0" borderId="0" xfId="0" applyFont="1" applyFill="1" applyAlignment="1">
      <alignment vertical="center" wrapText="1"/>
    </xf>
    <xf numFmtId="0" fontId="42" fillId="0" borderId="0" xfId="0" applyFont="1" applyAlignment="1">
      <alignment horizontal="center" vertical="center"/>
    </xf>
    <xf numFmtId="0" fontId="42" fillId="0" borderId="0" xfId="0" applyFont="1" applyAlignment="1">
      <alignment vertical="center"/>
    </xf>
    <xf numFmtId="0" fontId="35" fillId="0" borderId="0" xfId="0" applyFont="1" applyAlignment="1">
      <alignment vertical="center"/>
    </xf>
    <xf numFmtId="0" fontId="0" fillId="0" borderId="0" xfId="0" applyAlignment="1">
      <alignment horizontal="center" vertical="center"/>
    </xf>
    <xf numFmtId="0" fontId="54" fillId="0" borderId="24" xfId="0" applyFont="1" applyFill="1" applyBorder="1" applyAlignment="1">
      <alignment horizontal="center" vertical="center" wrapText="1"/>
    </xf>
    <xf numFmtId="0" fontId="54"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54"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3" borderId="2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3" borderId="29" xfId="0" applyFill="1" applyBorder="1" applyAlignment="1" applyProtection="1">
      <alignment horizontal="center" vertical="center"/>
      <protection locked="0"/>
    </xf>
    <xf numFmtId="0" fontId="0" fillId="33" borderId="30" xfId="0" applyFill="1" applyBorder="1" applyAlignment="1" applyProtection="1">
      <alignment vertical="center"/>
      <protection locked="0"/>
    </xf>
    <xf numFmtId="0" fontId="0" fillId="33" borderId="31" xfId="0" applyFill="1" applyBorder="1" applyAlignment="1" applyProtection="1">
      <alignment horizontal="center" vertical="center"/>
      <protection locked="0"/>
    </xf>
    <xf numFmtId="0" fontId="0" fillId="33" borderId="32" xfId="0" applyFill="1" applyBorder="1" applyAlignment="1" applyProtection="1">
      <alignment vertical="center"/>
      <protection locked="0"/>
    </xf>
    <xf numFmtId="0" fontId="0" fillId="33" borderId="33" xfId="0" applyFill="1" applyBorder="1" applyAlignment="1" applyProtection="1">
      <alignment vertical="center"/>
      <protection locked="0"/>
    </xf>
    <xf numFmtId="0" fontId="0" fillId="33" borderId="34" xfId="0" applyFill="1" applyBorder="1" applyAlignment="1" applyProtection="1">
      <alignment vertical="center"/>
      <protection locked="0"/>
    </xf>
    <xf numFmtId="0" fontId="0" fillId="33" borderId="35" xfId="0" applyFill="1" applyBorder="1" applyAlignment="1" applyProtection="1">
      <alignment vertical="center"/>
      <protection locked="0"/>
    </xf>
    <xf numFmtId="0" fontId="51" fillId="33" borderId="15" xfId="0" applyFont="1" applyFill="1" applyBorder="1" applyAlignment="1" applyProtection="1">
      <alignment horizontal="center" vertical="center"/>
      <protection locked="0"/>
    </xf>
    <xf numFmtId="0" fontId="0" fillId="33" borderId="36" xfId="0" applyFill="1" applyBorder="1" applyAlignment="1" applyProtection="1">
      <alignment vertical="center"/>
      <protection locked="0"/>
    </xf>
    <xf numFmtId="0" fontId="56" fillId="0" borderId="0" xfId="0" applyFont="1" applyAlignment="1">
      <alignment horizontal="center" vertical="center"/>
    </xf>
    <xf numFmtId="0" fontId="56" fillId="0" borderId="0" xfId="0" applyFont="1" applyAlignment="1">
      <alignment vertical="center"/>
    </xf>
    <xf numFmtId="0" fontId="56" fillId="0" borderId="0" xfId="0" applyFont="1" applyBorder="1" applyAlignment="1">
      <alignment vertical="center"/>
    </xf>
    <xf numFmtId="0" fontId="57" fillId="0" borderId="0" xfId="0" applyFont="1" applyFill="1" applyAlignment="1">
      <alignment vertical="center"/>
    </xf>
    <xf numFmtId="0" fontId="56" fillId="0" borderId="0" xfId="0" applyFont="1" applyBorder="1" applyAlignment="1">
      <alignment horizontal="center" vertical="center"/>
    </xf>
    <xf numFmtId="0" fontId="58" fillId="0" borderId="0" xfId="0" applyFont="1" applyBorder="1" applyAlignment="1">
      <alignment vertical="center"/>
    </xf>
    <xf numFmtId="0" fontId="35" fillId="34" borderId="0" xfId="0" applyFont="1" applyFill="1" applyAlignment="1">
      <alignment vertical="center"/>
    </xf>
    <xf numFmtId="5" fontId="0" fillId="0" borderId="16" xfId="0" applyNumberFormat="1" applyBorder="1" applyAlignment="1">
      <alignment horizontal="center" vertical="center"/>
    </xf>
    <xf numFmtId="0" fontId="0" fillId="11" borderId="10" xfId="0" applyFill="1" applyBorder="1" applyAlignment="1">
      <alignment vertical="center"/>
    </xf>
    <xf numFmtId="0" fontId="0" fillId="11" borderId="21" xfId="0" applyFill="1" applyBorder="1" applyAlignment="1">
      <alignment vertical="center"/>
    </xf>
    <xf numFmtId="176" fontId="0" fillId="33" borderId="15" xfId="0" applyNumberFormat="1" applyFill="1" applyBorder="1" applyAlignment="1">
      <alignment horizontal="center" vertical="center"/>
    </xf>
    <xf numFmtId="0" fontId="0" fillId="3" borderId="37"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51" fillId="3" borderId="41" xfId="0" applyFont="1" applyFill="1" applyBorder="1" applyAlignment="1" applyProtection="1">
      <alignment horizontal="center" vertical="center"/>
      <protection locked="0"/>
    </xf>
    <xf numFmtId="0" fontId="3" fillId="35" borderId="0" xfId="0" applyFont="1" applyFill="1" applyAlignment="1">
      <alignment vertical="center"/>
    </xf>
    <xf numFmtId="0" fontId="3"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54" fillId="33" borderId="42" xfId="0" applyFont="1" applyFill="1" applyBorder="1" applyAlignment="1" applyProtection="1">
      <alignment horizontal="center" vertical="center" wrapText="1"/>
      <protection locked="0"/>
    </xf>
    <xf numFmtId="0" fontId="54" fillId="33" borderId="43" xfId="0" applyFont="1" applyFill="1" applyBorder="1" applyAlignment="1" applyProtection="1">
      <alignment horizontal="center" vertical="center" wrapText="1"/>
      <protection locked="0"/>
    </xf>
    <xf numFmtId="0" fontId="0" fillId="33" borderId="44" xfId="0" applyFill="1" applyBorder="1" applyAlignment="1" applyProtection="1">
      <alignment vertical="center"/>
      <protection locked="0"/>
    </xf>
    <xf numFmtId="0" fontId="0" fillId="33" borderId="45" xfId="0" applyFill="1" applyBorder="1" applyAlignment="1" applyProtection="1">
      <alignment vertical="center"/>
      <protection locked="0"/>
    </xf>
    <xf numFmtId="0" fontId="51" fillId="0" borderId="16" xfId="0" applyFont="1" applyBorder="1" applyAlignment="1">
      <alignment horizontal="center" vertical="center"/>
    </xf>
    <xf numFmtId="0" fontId="0" fillId="0" borderId="0" xfId="0" applyAlignment="1">
      <alignment horizontal="center" vertical="center"/>
    </xf>
    <xf numFmtId="0" fontId="0" fillId="33" borderId="46" xfId="0" applyFill="1" applyBorder="1" applyAlignment="1" applyProtection="1">
      <alignment vertical="center"/>
      <protection locked="0"/>
    </xf>
    <xf numFmtId="0" fontId="0" fillId="33" borderId="47" xfId="0" applyFill="1" applyBorder="1" applyAlignment="1" applyProtection="1">
      <alignment vertical="center"/>
      <protection locked="0"/>
    </xf>
    <xf numFmtId="0" fontId="0" fillId="33" borderId="48" xfId="0" applyFill="1" applyBorder="1" applyAlignment="1" applyProtection="1">
      <alignment vertical="center"/>
      <protection locked="0"/>
    </xf>
    <xf numFmtId="0" fontId="0" fillId="33" borderId="49" xfId="0" applyFill="1" applyBorder="1" applyAlignment="1" applyProtection="1">
      <alignment vertical="center"/>
      <protection locked="0"/>
    </xf>
    <xf numFmtId="0" fontId="0" fillId="33" borderId="50"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3" borderId="52"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56" fillId="0" borderId="0" xfId="0" applyFont="1" applyFill="1" applyBorder="1" applyAlignment="1">
      <alignment vertical="center"/>
    </xf>
    <xf numFmtId="0" fontId="0" fillId="11" borderId="10" xfId="0" applyFill="1" applyBorder="1" applyAlignment="1">
      <alignment horizontal="center" vertical="center"/>
    </xf>
    <xf numFmtId="0" fontId="0" fillId="11" borderId="21" xfId="0"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51" fillId="0" borderId="0" xfId="0" applyFont="1" applyFill="1" applyBorder="1" applyAlignment="1">
      <alignment horizontal="center" vertical="center"/>
    </xf>
    <xf numFmtId="0" fontId="0" fillId="36" borderId="21" xfId="0" applyFill="1" applyBorder="1" applyAlignment="1" applyProtection="1">
      <alignment vertical="center"/>
      <protection locked="0"/>
    </xf>
    <xf numFmtId="0" fontId="0" fillId="36" borderId="21" xfId="0" applyFill="1" applyBorder="1" applyAlignment="1" applyProtection="1">
      <alignment horizontal="center" vertical="center"/>
      <protection locked="0"/>
    </xf>
    <xf numFmtId="0" fontId="0" fillId="36" borderId="16" xfId="0" applyFill="1" applyBorder="1" applyAlignment="1" applyProtection="1">
      <alignment vertical="center"/>
      <protection locked="0"/>
    </xf>
    <xf numFmtId="0" fontId="0" fillId="36" borderId="16" xfId="0" applyFill="1" applyBorder="1" applyAlignment="1" applyProtection="1">
      <alignment horizontal="center" vertical="center"/>
      <protection locked="0"/>
    </xf>
    <xf numFmtId="176" fontId="0" fillId="0" borderId="15" xfId="0" applyNumberFormat="1" applyFill="1" applyBorder="1" applyAlignment="1" applyProtection="1">
      <alignment horizontal="center" vertical="center"/>
      <protection/>
    </xf>
    <xf numFmtId="0" fontId="0" fillId="0" borderId="13" xfId="0" applyNumberFormat="1" applyBorder="1" applyAlignment="1">
      <alignment horizontal="center" vertical="center"/>
    </xf>
    <xf numFmtId="0" fontId="0" fillId="11" borderId="54" xfId="0" applyFill="1" applyBorder="1" applyAlignment="1" applyProtection="1">
      <alignment horizontal="center" vertical="center"/>
      <protection/>
    </xf>
    <xf numFmtId="0" fontId="0" fillId="11" borderId="55" xfId="0" applyFill="1" applyBorder="1" applyAlignment="1" applyProtection="1">
      <alignment horizontal="center" vertical="center"/>
      <protection/>
    </xf>
    <xf numFmtId="0" fontId="0" fillId="0" borderId="56" xfId="0" applyFill="1" applyBorder="1" applyAlignment="1" applyProtection="1">
      <alignment horizontal="center" vertical="center"/>
      <protection/>
    </xf>
    <xf numFmtId="0" fontId="0" fillId="36" borderId="55" xfId="0" applyFill="1" applyBorder="1" applyAlignment="1" applyProtection="1">
      <alignment horizontal="center" vertical="center"/>
      <protection locked="0"/>
    </xf>
    <xf numFmtId="0" fontId="0" fillId="36" borderId="57" xfId="0" applyFill="1" applyBorder="1" applyAlignment="1" applyProtection="1">
      <alignment horizontal="center" vertical="center"/>
      <protection locked="0"/>
    </xf>
    <xf numFmtId="49" fontId="0" fillId="0" borderId="16" xfId="0" applyNumberFormat="1" applyFill="1" applyBorder="1" applyAlignment="1" applyProtection="1">
      <alignment horizontal="center" vertical="center"/>
      <protection locked="0"/>
    </xf>
    <xf numFmtId="0" fontId="0" fillId="0" borderId="56" xfId="0" applyFill="1" applyBorder="1" applyAlignment="1">
      <alignment vertical="center"/>
    </xf>
    <xf numFmtId="0" fontId="42" fillId="0" borderId="56" xfId="0" applyFont="1" applyFill="1" applyBorder="1" applyAlignment="1">
      <alignment vertical="center"/>
    </xf>
    <xf numFmtId="0" fontId="0" fillId="0" borderId="0" xfId="0" applyAlignment="1">
      <alignment vertical="center" shrinkToFit="1"/>
    </xf>
    <xf numFmtId="0" fontId="0" fillId="0" borderId="58" xfId="0" applyBorder="1" applyAlignment="1">
      <alignment vertical="center" shrinkToFit="1"/>
    </xf>
    <xf numFmtId="0" fontId="0" fillId="0" borderId="59" xfId="0" applyBorder="1" applyAlignment="1">
      <alignment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35" fillId="37" borderId="63" xfId="0" applyFont="1" applyFill="1" applyBorder="1" applyAlignment="1">
      <alignment horizontal="center" vertical="center" shrinkToFit="1"/>
    </xf>
    <xf numFmtId="0" fontId="35" fillId="38" borderId="64" xfId="0" applyFont="1" applyFill="1" applyBorder="1" applyAlignment="1">
      <alignment horizontal="center" vertical="center" shrinkToFit="1"/>
    </xf>
    <xf numFmtId="0" fontId="0" fillId="0" borderId="0" xfId="0" applyAlignment="1">
      <alignment horizontal="center" vertical="center"/>
    </xf>
    <xf numFmtId="0" fontId="54" fillId="0" borderId="0" xfId="0" applyFont="1" applyFill="1" applyBorder="1" applyAlignment="1">
      <alignment horizontal="center" vertical="center" wrapText="1"/>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54" fillId="0" borderId="0" xfId="0" applyFon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51" fillId="0" borderId="0" xfId="0" applyFont="1" applyFill="1" applyBorder="1" applyAlignment="1" applyProtection="1">
      <alignment horizontal="center" vertical="center"/>
      <protection locked="0"/>
    </xf>
    <xf numFmtId="49" fontId="0" fillId="0" borderId="0" xfId="0" applyNumberFormat="1" applyFont="1" applyFill="1" applyBorder="1" applyAlignment="1">
      <alignment vertical="center" shrinkToFit="1"/>
    </xf>
    <xf numFmtId="0" fontId="0" fillId="0" borderId="65" xfId="0" applyBorder="1" applyAlignment="1">
      <alignment vertical="center" shrinkToFit="1"/>
    </xf>
    <xf numFmtId="49" fontId="0" fillId="0" borderId="58" xfId="0" applyNumberFormat="1" applyFont="1" applyFill="1" applyBorder="1" applyAlignment="1">
      <alignment vertical="center" shrinkToFit="1"/>
    </xf>
    <xf numFmtId="49" fontId="0" fillId="0" borderId="59" xfId="0" applyNumberFormat="1" applyFont="1" applyFill="1" applyBorder="1" applyAlignment="1">
      <alignment vertical="center" shrinkToFit="1"/>
    </xf>
    <xf numFmtId="0" fontId="0" fillId="0" borderId="66" xfId="0" applyBorder="1" applyAlignment="1">
      <alignment vertical="center" shrinkToFit="1"/>
    </xf>
    <xf numFmtId="49" fontId="0" fillId="0" borderId="61" xfId="0" applyNumberFormat="1" applyFont="1" applyFill="1" applyBorder="1" applyAlignment="1">
      <alignment vertical="center" shrinkToFit="1"/>
    </xf>
    <xf numFmtId="0" fontId="3" fillId="35" borderId="0" xfId="0" applyFont="1" applyFill="1" applyAlignment="1">
      <alignment horizontal="left" vertical="center"/>
    </xf>
    <xf numFmtId="0" fontId="3" fillId="39" borderId="0" xfId="0" applyFont="1" applyFill="1" applyAlignment="1">
      <alignment horizontal="left" vertical="center"/>
    </xf>
    <xf numFmtId="49" fontId="0" fillId="36" borderId="57" xfId="0" applyNumberFormat="1" applyFill="1" applyBorder="1" applyAlignment="1" applyProtection="1">
      <alignment horizontal="left" vertical="center"/>
      <protection locked="0"/>
    </xf>
    <xf numFmtId="49" fontId="0" fillId="36" borderId="67" xfId="0" applyNumberFormat="1" applyFill="1" applyBorder="1" applyAlignment="1" applyProtection="1">
      <alignment horizontal="left" vertical="center"/>
      <protection locked="0"/>
    </xf>
    <xf numFmtId="49" fontId="0" fillId="36" borderId="68" xfId="0" applyNumberFormat="1" applyFill="1" applyBorder="1" applyAlignment="1" applyProtection="1">
      <alignment horizontal="left" vertical="center"/>
      <protection locked="0"/>
    </xf>
    <xf numFmtId="49" fontId="0" fillId="36" borderId="69" xfId="0" applyNumberFormat="1" applyFill="1" applyBorder="1" applyAlignment="1" applyProtection="1">
      <alignment horizontal="left" vertical="center"/>
      <protection locked="0"/>
    </xf>
    <xf numFmtId="0" fontId="0" fillId="0" borderId="70" xfId="0" applyBorder="1" applyAlignment="1">
      <alignment horizontal="center" vertical="center"/>
    </xf>
    <xf numFmtId="0" fontId="0" fillId="0" borderId="71" xfId="0" applyBorder="1" applyAlignment="1">
      <alignment horizontal="center" vertical="center"/>
    </xf>
    <xf numFmtId="0" fontId="42" fillId="0" borderId="57" xfId="0" applyFont="1" applyFill="1" applyBorder="1" applyAlignment="1">
      <alignment horizontal="center" vertical="center" shrinkToFit="1"/>
    </xf>
    <xf numFmtId="0" fontId="42" fillId="0" borderId="69" xfId="0" applyFont="1" applyFill="1" applyBorder="1" applyAlignment="1">
      <alignment horizontal="center" vertical="center" shrinkToFit="1"/>
    </xf>
    <xf numFmtId="0" fontId="0" fillId="0" borderId="72" xfId="0" applyBorder="1" applyAlignment="1">
      <alignment horizontal="center" vertical="center"/>
    </xf>
    <xf numFmtId="0" fontId="0" fillId="36" borderId="21" xfId="0" applyFill="1" applyBorder="1" applyAlignment="1" applyProtection="1">
      <alignment horizontal="center" vertical="center"/>
      <protection locked="0"/>
    </xf>
    <xf numFmtId="0" fontId="0" fillId="0" borderId="13" xfId="0" applyBorder="1" applyAlignment="1">
      <alignment horizontal="center" vertical="center"/>
    </xf>
    <xf numFmtId="0" fontId="0" fillId="36" borderId="16" xfId="0" applyFill="1" applyBorder="1" applyAlignment="1" applyProtection="1">
      <alignment horizontal="center" vertical="center"/>
      <protection locked="0"/>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51" fillId="0" borderId="22" xfId="0" applyFont="1" applyBorder="1" applyAlignment="1">
      <alignment horizontal="center" vertical="center" wrapText="1"/>
    </xf>
    <xf numFmtId="0" fontId="51" fillId="0" borderId="23" xfId="0" applyFont="1" applyBorder="1" applyAlignment="1">
      <alignment horizontal="center" vertical="center"/>
    </xf>
    <xf numFmtId="0" fontId="0" fillId="11" borderId="73" xfId="0" applyFill="1" applyBorder="1" applyAlignment="1">
      <alignment horizontal="center" vertical="center"/>
    </xf>
    <xf numFmtId="0" fontId="0" fillId="11" borderId="72" xfId="0" applyFill="1" applyBorder="1" applyAlignment="1">
      <alignment horizontal="center" vertical="center"/>
    </xf>
    <xf numFmtId="0" fontId="0" fillId="40" borderId="74" xfId="0" applyFill="1" applyBorder="1" applyAlignment="1">
      <alignment horizontal="center" vertical="center" shrinkToFit="1"/>
    </xf>
    <xf numFmtId="0" fontId="59" fillId="0" borderId="70" xfId="0" applyFont="1" applyFill="1" applyBorder="1" applyAlignment="1" applyProtection="1">
      <alignment horizontal="center" vertical="center" wrapText="1"/>
      <protection/>
    </xf>
    <xf numFmtId="0" fontId="59" fillId="0" borderId="75" xfId="0" applyFont="1" applyFill="1" applyBorder="1" applyAlignment="1" applyProtection="1">
      <alignment horizontal="center" vertical="center"/>
      <protection/>
    </xf>
    <xf numFmtId="0" fontId="59" fillId="0" borderId="70" xfId="0" applyFont="1" applyFill="1" applyBorder="1" applyAlignment="1">
      <alignment horizontal="left" vertical="center" wrapText="1"/>
    </xf>
    <xf numFmtId="0" fontId="59" fillId="0" borderId="76" xfId="0" applyFont="1" applyFill="1" applyBorder="1" applyAlignment="1">
      <alignment horizontal="left" vertical="center"/>
    </xf>
    <xf numFmtId="0" fontId="59" fillId="0" borderId="75" xfId="0" applyFont="1" applyFill="1" applyBorder="1" applyAlignment="1" applyProtection="1">
      <alignment horizontal="center" vertical="center" wrapText="1"/>
      <protection/>
    </xf>
    <xf numFmtId="0" fontId="59" fillId="0" borderId="71" xfId="0" applyFont="1" applyFill="1" applyBorder="1" applyAlignment="1" applyProtection="1">
      <alignment horizontal="center" vertical="center"/>
      <protection/>
    </xf>
    <xf numFmtId="0" fontId="0" fillId="0" borderId="72" xfId="0" applyBorder="1" applyAlignment="1">
      <alignment horizontal="center" vertical="center" wrapText="1"/>
    </xf>
    <xf numFmtId="49" fontId="0" fillId="36" borderId="55" xfId="0" applyNumberFormat="1" applyFill="1" applyBorder="1" applyAlignment="1" applyProtection="1">
      <alignment horizontal="left" vertical="center"/>
      <protection locked="0"/>
    </xf>
    <xf numFmtId="49" fontId="0" fillId="36" borderId="77" xfId="0" applyNumberFormat="1" applyFill="1" applyBorder="1" applyAlignment="1" applyProtection="1">
      <alignment horizontal="left" vertical="center"/>
      <protection locked="0"/>
    </xf>
    <xf numFmtId="49" fontId="0" fillId="36" borderId="78" xfId="0" applyNumberFormat="1" applyFill="1" applyBorder="1" applyAlignment="1" applyProtection="1">
      <alignment horizontal="center" vertical="center"/>
      <protection locked="0"/>
    </xf>
    <xf numFmtId="49" fontId="0" fillId="36" borderId="79" xfId="0" applyNumberFormat="1" applyFill="1" applyBorder="1" applyAlignment="1" applyProtection="1">
      <alignment horizontal="center" vertical="center"/>
      <protection locked="0"/>
    </xf>
    <xf numFmtId="49" fontId="0" fillId="36" borderId="55" xfId="0" applyNumberFormat="1" applyFill="1" applyBorder="1" applyAlignment="1" applyProtection="1">
      <alignment horizontal="center" vertical="center"/>
      <protection locked="0"/>
    </xf>
    <xf numFmtId="49" fontId="0" fillId="36" borderId="77" xfId="0" applyNumberFormat="1" applyFill="1" applyBorder="1" applyAlignment="1" applyProtection="1">
      <alignment horizontal="center" vertical="center"/>
      <protection locked="0"/>
    </xf>
    <xf numFmtId="49" fontId="0" fillId="36" borderId="80" xfId="0" applyNumberFormat="1" applyFill="1" applyBorder="1" applyAlignment="1" applyProtection="1">
      <alignment horizontal="center" vertical="center"/>
      <protection locked="0"/>
    </xf>
    <xf numFmtId="49" fontId="0" fillId="36" borderId="81" xfId="0" applyNumberFormat="1" applyFill="1" applyBorder="1" applyAlignment="1" applyProtection="1">
      <alignment horizontal="center" vertical="center"/>
      <protection locked="0"/>
    </xf>
    <xf numFmtId="49" fontId="0" fillId="36" borderId="54" xfId="0" applyNumberFormat="1" applyFill="1" applyBorder="1" applyAlignment="1" applyProtection="1">
      <alignment horizontal="left" vertical="center"/>
      <protection locked="0"/>
    </xf>
    <xf numFmtId="49" fontId="0" fillId="36" borderId="80" xfId="0" applyNumberFormat="1" applyFill="1" applyBorder="1" applyAlignment="1" applyProtection="1">
      <alignment horizontal="left" vertical="center"/>
      <protection locked="0"/>
    </xf>
    <xf numFmtId="49" fontId="0" fillId="36" borderId="81" xfId="0" applyNumberFormat="1" applyFill="1" applyBorder="1" applyAlignment="1" applyProtection="1">
      <alignment horizontal="left" vertical="center"/>
      <protection locked="0"/>
    </xf>
    <xf numFmtId="0" fontId="0" fillId="0" borderId="26" xfId="0" applyFill="1" applyBorder="1" applyAlignment="1">
      <alignment horizontal="center" vertical="center"/>
    </xf>
    <xf numFmtId="0" fontId="0" fillId="0" borderId="76" xfId="0" applyFill="1" applyBorder="1" applyAlignment="1">
      <alignment horizontal="center" vertical="center"/>
    </xf>
    <xf numFmtId="0" fontId="0" fillId="36" borderId="82"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0" borderId="83" xfId="0" applyBorder="1" applyAlignment="1">
      <alignment horizontal="center" vertical="center"/>
    </xf>
    <xf numFmtId="0" fontId="0" fillId="0" borderId="84" xfId="0" applyBorder="1" applyAlignment="1">
      <alignment horizontal="center" vertical="center"/>
    </xf>
    <xf numFmtId="0" fontId="0" fillId="11" borderId="83" xfId="0" applyFill="1" applyBorder="1" applyAlignment="1">
      <alignment horizontal="center" vertical="center"/>
    </xf>
    <xf numFmtId="0" fontId="0" fillId="11" borderId="10" xfId="0" applyFill="1" applyBorder="1" applyAlignment="1">
      <alignment horizontal="center" vertical="center"/>
    </xf>
    <xf numFmtId="0" fontId="0" fillId="11" borderId="21" xfId="0" applyFill="1" applyBorder="1" applyAlignment="1">
      <alignment horizontal="center" vertical="center"/>
    </xf>
    <xf numFmtId="0" fontId="60" fillId="11" borderId="10" xfId="0" applyFont="1" applyFill="1" applyBorder="1" applyAlignment="1">
      <alignment horizontal="center" vertical="center" wrapText="1"/>
    </xf>
    <xf numFmtId="0" fontId="60" fillId="11" borderId="21" xfId="0" applyFont="1" applyFill="1" applyBorder="1" applyAlignment="1">
      <alignment horizontal="center" vertical="center"/>
    </xf>
    <xf numFmtId="0" fontId="54" fillId="41" borderId="85" xfId="0" applyFont="1" applyFill="1" applyBorder="1" applyAlignment="1">
      <alignment horizontal="left" vertical="top" wrapText="1"/>
    </xf>
    <xf numFmtId="0" fontId="54" fillId="41" borderId="25" xfId="0" applyFont="1" applyFill="1" applyBorder="1" applyAlignment="1">
      <alignment horizontal="left" vertical="top" wrapText="1"/>
    </xf>
    <xf numFmtId="0" fontId="54" fillId="41" borderId="86" xfId="0" applyFont="1" applyFill="1" applyBorder="1" applyAlignment="1">
      <alignment horizontal="left" vertical="top" wrapText="1"/>
    </xf>
    <xf numFmtId="0" fontId="54" fillId="41" borderId="56" xfId="0" applyFont="1" applyFill="1" applyBorder="1" applyAlignment="1">
      <alignment horizontal="left" vertical="top" wrapText="1"/>
    </xf>
    <xf numFmtId="0" fontId="54" fillId="41" borderId="0" xfId="0" applyFont="1" applyFill="1" applyBorder="1" applyAlignment="1">
      <alignment horizontal="left" vertical="top" wrapText="1"/>
    </xf>
    <xf numFmtId="0" fontId="54" fillId="41" borderId="87" xfId="0" applyFont="1" applyFill="1" applyBorder="1" applyAlignment="1">
      <alignment horizontal="left" vertical="top" wrapText="1"/>
    </xf>
    <xf numFmtId="0" fontId="54" fillId="41" borderId="88" xfId="0" applyFont="1" applyFill="1" applyBorder="1" applyAlignment="1">
      <alignment horizontal="left" vertical="top" wrapText="1"/>
    </xf>
    <xf numFmtId="0" fontId="54" fillId="41" borderId="89" xfId="0" applyFont="1" applyFill="1" applyBorder="1" applyAlignment="1">
      <alignment horizontal="left" vertical="top" wrapText="1"/>
    </xf>
    <xf numFmtId="0" fontId="54" fillId="41" borderId="43"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4">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92D050"/>
        </patternFill>
      </fill>
    </dxf>
    <dxf>
      <fill>
        <patternFill>
          <bgColor rgb="FFCCFFFF"/>
        </patternFill>
      </fill>
    </dxf>
    <dxf>
      <fill>
        <patternFill>
          <bgColor rgb="FFFFCCFF"/>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F15" sqref="F15"/>
    </sheetView>
  </sheetViews>
  <sheetFormatPr defaultColWidth="9.140625" defaultRowHeight="15"/>
  <cols>
    <col min="1" max="1" width="3.8515625" style="81" customWidth="1"/>
    <col min="2" max="3" width="4.421875" style="81" customWidth="1"/>
    <col min="4" max="4" width="97.7109375" style="81" customWidth="1"/>
    <col min="5" max="6" width="4.421875" style="81" customWidth="1"/>
    <col min="7" max="16384" width="9.00390625" style="81" customWidth="1"/>
  </cols>
  <sheetData>
    <row r="2" spans="2:6" ht="18.75">
      <c r="B2" s="139" t="s">
        <v>42</v>
      </c>
      <c r="C2" s="139"/>
      <c r="D2" s="139"/>
      <c r="E2" s="139"/>
      <c r="F2" s="80"/>
    </row>
    <row r="3" spans="2:6" ht="18.75">
      <c r="B3" s="82"/>
      <c r="C3" s="82"/>
      <c r="D3" s="82"/>
      <c r="E3" s="82"/>
      <c r="F3" s="82"/>
    </row>
    <row r="4" spans="3:7" ht="18.75">
      <c r="C4" s="140" t="s">
        <v>43</v>
      </c>
      <c r="D4" s="140"/>
      <c r="E4" s="140"/>
      <c r="F4" s="83"/>
      <c r="G4" s="83"/>
    </row>
    <row r="5" ht="18.75">
      <c r="D5" s="81" t="s">
        <v>44</v>
      </c>
    </row>
    <row r="6" ht="18.75">
      <c r="D6" s="81" t="s">
        <v>45</v>
      </c>
    </row>
    <row r="7" ht="18.75">
      <c r="D7" s="81" t="s">
        <v>46</v>
      </c>
    </row>
    <row r="8" spans="3:7" ht="18.75">
      <c r="C8" s="140" t="s">
        <v>47</v>
      </c>
      <c r="D8" s="140"/>
      <c r="E8" s="140"/>
      <c r="F8" s="83"/>
      <c r="G8" s="83"/>
    </row>
    <row r="9" ht="18.75">
      <c r="D9" s="81" t="s">
        <v>48</v>
      </c>
    </row>
    <row r="10" ht="18.75">
      <c r="D10" s="81" t="s">
        <v>49</v>
      </c>
    </row>
    <row r="11" ht="18.75">
      <c r="D11" s="81" t="s">
        <v>50</v>
      </c>
    </row>
    <row r="12" ht="18.75">
      <c r="D12" s="81" t="s">
        <v>51</v>
      </c>
    </row>
    <row r="13" ht="18.75">
      <c r="D13" s="81" t="s">
        <v>52</v>
      </c>
    </row>
    <row r="14" ht="18.75">
      <c r="D14" s="81" t="s">
        <v>53</v>
      </c>
    </row>
    <row r="15" ht="18.75">
      <c r="D15" s="81" t="s">
        <v>54</v>
      </c>
    </row>
    <row r="16" ht="18.75">
      <c r="D16" s="81" t="s">
        <v>55</v>
      </c>
    </row>
    <row r="17" ht="18.75">
      <c r="D17" s="81" t="s">
        <v>75</v>
      </c>
    </row>
    <row r="18" spans="3:7" ht="18.75">
      <c r="C18" s="140" t="s">
        <v>56</v>
      </c>
      <c r="D18" s="140"/>
      <c r="E18" s="140"/>
      <c r="F18" s="83"/>
      <c r="G18" s="83"/>
    </row>
    <row r="19" ht="18.75">
      <c r="D19" s="81" t="s">
        <v>57</v>
      </c>
    </row>
    <row r="20" ht="18.75">
      <c r="D20" s="81" t="s">
        <v>58</v>
      </c>
    </row>
    <row r="21" ht="18.75">
      <c r="D21" s="81" t="s">
        <v>59</v>
      </c>
    </row>
    <row r="22" ht="18.75">
      <c r="D22" s="81" t="s">
        <v>60</v>
      </c>
    </row>
    <row r="23" ht="18.75">
      <c r="D23" s="81" t="s">
        <v>61</v>
      </c>
    </row>
    <row r="24" spans="3:4" ht="18.75">
      <c r="C24" s="81" t="s">
        <v>62</v>
      </c>
      <c r="D24" s="81" t="s">
        <v>63</v>
      </c>
    </row>
    <row r="25" ht="18.75">
      <c r="D25" s="81" t="s">
        <v>64</v>
      </c>
    </row>
    <row r="26" ht="18.75">
      <c r="D26" s="81" t="s">
        <v>65</v>
      </c>
    </row>
    <row r="27" ht="18.75">
      <c r="D27" s="81" t="s">
        <v>66</v>
      </c>
    </row>
    <row r="28" ht="18.75">
      <c r="D28" s="81" t="s">
        <v>67</v>
      </c>
    </row>
    <row r="29" ht="18.75">
      <c r="D29" s="81" t="s">
        <v>68</v>
      </c>
    </row>
    <row r="30" ht="18.75">
      <c r="D30" s="81" t="s">
        <v>69</v>
      </c>
    </row>
    <row r="31" ht="18.75">
      <c r="D31" s="81" t="s">
        <v>70</v>
      </c>
    </row>
    <row r="32" ht="18.75">
      <c r="D32" s="81" t="s">
        <v>71</v>
      </c>
    </row>
    <row r="33" ht="18.75">
      <c r="D33" s="81" t="s">
        <v>72</v>
      </c>
    </row>
    <row r="34" ht="18.75">
      <c r="D34" s="81" t="s">
        <v>73</v>
      </c>
    </row>
    <row r="35" ht="18.75">
      <c r="D35" s="81" t="s">
        <v>74</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G115"/>
  <sheetViews>
    <sheetView zoomScalePageLayoutView="0" workbookViewId="0" topLeftCell="A1">
      <selection activeCell="I12" sqref="I12"/>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1.8515625" style="0" customWidth="1"/>
    <col min="11" max="17" width="12.57421875" style="0" hidden="1" customWidth="1"/>
    <col min="18" max="18" width="10.421875" style="0" customWidth="1"/>
    <col min="19" max="20" width="10.421875" style="1" customWidth="1"/>
    <col min="21" max="21" width="1.7109375" style="102" customWidth="1"/>
    <col min="22" max="24" width="10.421875" style="1" customWidth="1"/>
    <col min="25" max="25" width="9.00390625" style="1" customWidth="1"/>
    <col min="26" max="26" width="7.421875" style="0" customWidth="1"/>
    <col min="27" max="32" width="7.421875" style="0" hidden="1" customWidth="1"/>
    <col min="33" max="33" width="9.00390625" style="0" hidden="1" customWidth="1"/>
  </cols>
  <sheetData>
    <row r="1" spans="2:28" ht="25.5" customHeight="1" thickBot="1">
      <c r="B1" s="162" t="s">
        <v>157</v>
      </c>
      <c r="C1" s="162"/>
      <c r="D1" s="162"/>
      <c r="E1" s="162"/>
      <c r="F1" s="162"/>
      <c r="G1" s="157" t="s">
        <v>121</v>
      </c>
      <c r="H1" s="157"/>
      <c r="I1" s="157"/>
      <c r="R1" s="33"/>
      <c r="S1" s="33"/>
      <c r="T1" s="33"/>
      <c r="U1" s="33"/>
      <c r="V1" s="33"/>
      <c r="W1" s="33"/>
      <c r="X1" s="33"/>
      <c r="Y1" s="33"/>
      <c r="Z1" s="33"/>
      <c r="AA1" s="33"/>
      <c r="AB1" s="33"/>
    </row>
    <row r="2" spans="18:28" ht="6.75" customHeight="1" thickBot="1" thickTop="1">
      <c r="R2" s="33"/>
      <c r="S2" s="33"/>
      <c r="T2" s="33"/>
      <c r="U2" s="33"/>
      <c r="V2" s="33"/>
      <c r="W2" s="33"/>
      <c r="X2" s="33"/>
      <c r="Y2" s="33"/>
      <c r="Z2" s="33"/>
      <c r="AA2" s="33"/>
      <c r="AB2" s="33"/>
    </row>
    <row r="3" spans="2:28" ht="45.75" customHeight="1">
      <c r="B3" s="181" t="s">
        <v>40</v>
      </c>
      <c r="C3" s="182"/>
      <c r="D3" s="163" t="s">
        <v>154</v>
      </c>
      <c r="E3" s="164"/>
      <c r="F3" s="165" t="s">
        <v>156</v>
      </c>
      <c r="G3" s="166"/>
      <c r="H3" s="167" t="s">
        <v>155</v>
      </c>
      <c r="I3" s="168"/>
      <c r="R3" s="192" t="s">
        <v>138</v>
      </c>
      <c r="S3" s="193"/>
      <c r="T3" s="193"/>
      <c r="U3" s="193"/>
      <c r="V3" s="193"/>
      <c r="W3" s="194"/>
      <c r="X3" s="39"/>
      <c r="Y3" s="39"/>
      <c r="Z3" s="40"/>
      <c r="AA3" s="39"/>
      <c r="AB3" s="39"/>
    </row>
    <row r="4" spans="2:28" ht="27" customHeight="1">
      <c r="B4" s="172" t="s">
        <v>119</v>
      </c>
      <c r="C4" s="173"/>
      <c r="D4" s="174"/>
      <c r="E4" s="175"/>
      <c r="F4" s="174"/>
      <c r="G4" s="176"/>
      <c r="H4" s="174"/>
      <c r="I4" s="177"/>
      <c r="R4" s="195"/>
      <c r="S4" s="196"/>
      <c r="T4" s="196"/>
      <c r="U4" s="196"/>
      <c r="V4" s="196"/>
      <c r="W4" s="197"/>
      <c r="X4" s="33"/>
      <c r="Y4" s="33"/>
      <c r="Z4" s="33"/>
      <c r="AA4" s="33"/>
      <c r="AB4" s="39"/>
    </row>
    <row r="5" spans="2:28" ht="27" customHeight="1">
      <c r="B5" s="169" t="s">
        <v>0</v>
      </c>
      <c r="C5" s="29" t="s">
        <v>1</v>
      </c>
      <c r="D5" s="170"/>
      <c r="E5" s="171"/>
      <c r="F5" s="2" t="s">
        <v>2</v>
      </c>
      <c r="G5" s="178"/>
      <c r="H5" s="179"/>
      <c r="I5" s="180"/>
      <c r="R5" s="195"/>
      <c r="S5" s="196"/>
      <c r="T5" s="196"/>
      <c r="U5" s="196"/>
      <c r="V5" s="196"/>
      <c r="W5" s="197"/>
      <c r="X5" s="33"/>
      <c r="Y5" s="33"/>
      <c r="Z5" s="33"/>
      <c r="AA5" s="33"/>
      <c r="AB5" s="39"/>
    </row>
    <row r="6" spans="2:28" ht="27" customHeight="1" thickBot="1">
      <c r="B6" s="151"/>
      <c r="C6" s="88" t="s">
        <v>76</v>
      </c>
      <c r="D6" s="141"/>
      <c r="E6" s="142"/>
      <c r="F6" s="143"/>
      <c r="G6" s="115" t="s">
        <v>126</v>
      </c>
      <c r="H6" s="141"/>
      <c r="I6" s="144"/>
      <c r="R6" s="195"/>
      <c r="S6" s="196"/>
      <c r="T6" s="196"/>
      <c r="U6" s="196"/>
      <c r="V6" s="196"/>
      <c r="W6" s="197"/>
      <c r="X6" s="33"/>
      <c r="Y6" s="33"/>
      <c r="Z6" s="33"/>
      <c r="AA6" s="33"/>
      <c r="AB6" s="39"/>
    </row>
    <row r="7" spans="2:28" ht="27" customHeight="1" thickBot="1">
      <c r="B7" s="5" t="s">
        <v>22</v>
      </c>
      <c r="C7" s="6"/>
      <c r="D7" s="7"/>
      <c r="E7" s="7"/>
      <c r="F7" s="6"/>
      <c r="G7" s="5"/>
      <c r="H7" s="6"/>
      <c r="R7" s="195"/>
      <c r="S7" s="196"/>
      <c r="T7" s="196"/>
      <c r="U7" s="196"/>
      <c r="V7" s="196"/>
      <c r="W7" s="197"/>
      <c r="X7" s="40"/>
      <c r="Y7" s="40"/>
      <c r="Z7" s="40"/>
      <c r="AA7" s="40"/>
      <c r="AB7" s="41"/>
    </row>
    <row r="8" spans="2:33" ht="27" customHeight="1" thickBot="1">
      <c r="B8" s="158" t="s">
        <v>24</v>
      </c>
      <c r="C8" s="159"/>
      <c r="D8" s="8"/>
      <c r="E8" s="4" t="s">
        <v>8</v>
      </c>
      <c r="G8" s="36" t="s">
        <v>25</v>
      </c>
      <c r="H8" s="37" t="s">
        <v>26</v>
      </c>
      <c r="I8" s="38" t="s">
        <v>27</v>
      </c>
      <c r="K8" s="103" t="s">
        <v>118</v>
      </c>
      <c r="L8" s="103" t="s">
        <v>119</v>
      </c>
      <c r="M8" s="103" t="s">
        <v>120</v>
      </c>
      <c r="R8" s="198"/>
      <c r="S8" s="199"/>
      <c r="T8" s="199"/>
      <c r="U8" s="199"/>
      <c r="V8" s="199"/>
      <c r="W8" s="200"/>
      <c r="X8" s="40"/>
      <c r="Y8" s="64"/>
      <c r="Z8" s="64"/>
      <c r="AA8" s="64"/>
      <c r="AB8" s="65"/>
      <c r="AC8" s="65"/>
      <c r="AD8" s="65"/>
      <c r="AE8" s="65"/>
      <c r="AF8" s="65"/>
      <c r="AG8" s="65"/>
    </row>
    <row r="9" spans="2:33" ht="27" customHeight="1" thickBot="1">
      <c r="B9" s="9">
        <f>SUM(A15+A35+A55+A75+A95)</f>
        <v>0</v>
      </c>
      <c r="C9" s="10">
        <f>SUM(A16+A36+A56+A76+A96)</f>
        <v>0</v>
      </c>
      <c r="D9" s="8"/>
      <c r="E9" s="108">
        <v>500</v>
      </c>
      <c r="G9" s="109">
        <f>IF(E9="","",C9*E9)</f>
        <v>0</v>
      </c>
      <c r="H9" s="71">
        <f>'リレー申込票'!I6</f>
        <v>0</v>
      </c>
      <c r="I9" s="12">
        <f>IF(E9="","",SUM(G9+H9))</f>
        <v>0</v>
      </c>
      <c r="R9" s="34"/>
      <c r="S9" s="43"/>
      <c r="T9" s="14"/>
      <c r="U9" s="14"/>
      <c r="W9" s="40"/>
      <c r="X9" s="40"/>
      <c r="Y9" s="64"/>
      <c r="Z9" s="66"/>
      <c r="AA9" s="66"/>
      <c r="AB9" s="66"/>
      <c r="AC9" s="65"/>
      <c r="AD9" s="65"/>
      <c r="AE9" s="65"/>
      <c r="AF9" s="65"/>
      <c r="AG9" s="65"/>
    </row>
    <row r="10" spans="2:33" ht="6.75" customHeight="1" thickBot="1">
      <c r="B10" s="5"/>
      <c r="G10" s="5"/>
      <c r="Y10" s="64"/>
      <c r="Z10" s="66"/>
      <c r="AA10" s="66"/>
      <c r="AB10" s="66"/>
      <c r="AC10" s="65"/>
      <c r="AD10" s="65"/>
      <c r="AE10" s="65"/>
      <c r="AF10" s="65"/>
      <c r="AG10" s="65"/>
    </row>
    <row r="11" spans="2:33" ht="26.25" customHeight="1">
      <c r="B11" s="153" t="s">
        <v>3</v>
      </c>
      <c r="C11" s="154" t="s">
        <v>4</v>
      </c>
      <c r="D11" s="156" t="s">
        <v>36</v>
      </c>
      <c r="E11" s="3" t="s">
        <v>1</v>
      </c>
      <c r="F11" s="185" t="s">
        <v>5</v>
      </c>
      <c r="G11" s="145" t="s">
        <v>23</v>
      </c>
      <c r="H11" s="146"/>
      <c r="I11" s="116"/>
      <c r="K11" t="s">
        <v>93</v>
      </c>
      <c r="L11" t="s">
        <v>141</v>
      </c>
      <c r="M11" t="s">
        <v>142</v>
      </c>
      <c r="N11" t="s">
        <v>94</v>
      </c>
      <c r="O11" t="s">
        <v>143</v>
      </c>
      <c r="P11" t="s">
        <v>144</v>
      </c>
      <c r="Q11">
        <v>1</v>
      </c>
      <c r="R11" s="34" t="s">
        <v>6</v>
      </c>
      <c r="Y11" s="67"/>
      <c r="Z11" s="67"/>
      <c r="AA11" s="67"/>
      <c r="AB11" s="66"/>
      <c r="AC11" s="65"/>
      <c r="AD11" s="65"/>
      <c r="AE11" s="65"/>
      <c r="AF11" s="65"/>
      <c r="AG11" s="65"/>
    </row>
    <row r="12" spans="2:33" ht="26.25" customHeight="1" thickBot="1">
      <c r="B12" s="151"/>
      <c r="C12" s="155"/>
      <c r="D12" s="155"/>
      <c r="E12" s="19" t="s">
        <v>7</v>
      </c>
      <c r="F12" s="186"/>
      <c r="G12" s="147" t="s">
        <v>124</v>
      </c>
      <c r="H12" s="148"/>
      <c r="I12" s="117"/>
      <c r="K12" t="s">
        <v>136</v>
      </c>
      <c r="L12" t="s">
        <v>98</v>
      </c>
      <c r="M12" t="s">
        <v>92</v>
      </c>
      <c r="N12" t="s">
        <v>136</v>
      </c>
      <c r="O12" t="s">
        <v>105</v>
      </c>
      <c r="P12" t="s">
        <v>98</v>
      </c>
      <c r="Q12">
        <v>2</v>
      </c>
      <c r="R12" s="124" t="s">
        <v>93</v>
      </c>
      <c r="S12" s="124" t="s">
        <v>141</v>
      </c>
      <c r="T12" s="124" t="s">
        <v>142</v>
      </c>
      <c r="U12" s="118"/>
      <c r="V12" s="125" t="s">
        <v>94</v>
      </c>
      <c r="W12" s="125" t="s">
        <v>143</v>
      </c>
      <c r="X12" s="125" t="s">
        <v>144</v>
      </c>
      <c r="Y12" s="17"/>
      <c r="Z12" s="66"/>
      <c r="AA12" s="68">
        <v>5</v>
      </c>
      <c r="AB12" s="66">
        <v>500</v>
      </c>
      <c r="AC12" s="65" t="s">
        <v>13</v>
      </c>
      <c r="AD12" s="65"/>
      <c r="AE12" s="65"/>
      <c r="AF12" s="65"/>
      <c r="AG12" s="65"/>
    </row>
    <row r="13" spans="2:33" ht="26.25" customHeight="1">
      <c r="B13" s="160" t="s">
        <v>81</v>
      </c>
      <c r="C13" s="188" t="s">
        <v>78</v>
      </c>
      <c r="D13" s="190" t="s">
        <v>127</v>
      </c>
      <c r="E13" s="72" t="s">
        <v>37</v>
      </c>
      <c r="F13" s="187">
        <v>5</v>
      </c>
      <c r="G13" s="99" t="s">
        <v>122</v>
      </c>
      <c r="H13" s="110" t="s">
        <v>123</v>
      </c>
      <c r="I13" s="112"/>
      <c r="K13" t="s">
        <v>137</v>
      </c>
      <c r="L13" t="s">
        <v>106</v>
      </c>
      <c r="M13" t="s">
        <v>111</v>
      </c>
      <c r="N13" t="s">
        <v>137</v>
      </c>
      <c r="O13" t="s">
        <v>106</v>
      </c>
      <c r="P13" t="s">
        <v>99</v>
      </c>
      <c r="Q13">
        <v>3</v>
      </c>
      <c r="R13" s="123" t="s">
        <v>136</v>
      </c>
      <c r="S13" s="123" t="s">
        <v>128</v>
      </c>
      <c r="T13" s="123" t="s">
        <v>128</v>
      </c>
      <c r="U13" s="118"/>
      <c r="V13" s="121" t="s">
        <v>136</v>
      </c>
      <c r="W13" s="121" t="s">
        <v>128</v>
      </c>
      <c r="X13" s="121" t="s">
        <v>128</v>
      </c>
      <c r="Y13" s="17"/>
      <c r="Z13" s="66"/>
      <c r="AA13" s="68">
        <v>6</v>
      </c>
      <c r="AB13" s="66"/>
      <c r="AC13" s="65" t="s">
        <v>14</v>
      </c>
      <c r="AD13" s="65"/>
      <c r="AE13" s="65"/>
      <c r="AF13" s="65"/>
      <c r="AG13" s="65"/>
    </row>
    <row r="14" spans="2:33" ht="26.25" customHeight="1">
      <c r="B14" s="161"/>
      <c r="C14" s="189"/>
      <c r="D14" s="191"/>
      <c r="E14" s="73" t="s">
        <v>38</v>
      </c>
      <c r="F14" s="188"/>
      <c r="G14" s="100">
        <v>812</v>
      </c>
      <c r="H14" s="111">
        <v>52144</v>
      </c>
      <c r="I14" s="112"/>
      <c r="K14" t="s">
        <v>158</v>
      </c>
      <c r="L14" t="s">
        <v>100</v>
      </c>
      <c r="M14" t="s">
        <v>107</v>
      </c>
      <c r="N14" t="s">
        <v>80</v>
      </c>
      <c r="O14" t="s">
        <v>107</v>
      </c>
      <c r="P14" t="s">
        <v>164</v>
      </c>
      <c r="Q14">
        <v>4</v>
      </c>
      <c r="R14" s="119" t="s">
        <v>137</v>
      </c>
      <c r="S14" s="119" t="s">
        <v>131</v>
      </c>
      <c r="T14" s="119" t="s">
        <v>99</v>
      </c>
      <c r="U14" s="118"/>
      <c r="V14" s="121" t="s">
        <v>137</v>
      </c>
      <c r="W14" s="121" t="s">
        <v>131</v>
      </c>
      <c r="X14" s="121" t="s">
        <v>99</v>
      </c>
      <c r="Y14" s="17"/>
      <c r="Z14" s="66"/>
      <c r="AA14" s="68"/>
      <c r="AB14" s="66"/>
      <c r="AC14" s="65" t="s">
        <v>15</v>
      </c>
      <c r="AD14" s="65"/>
      <c r="AE14" s="65"/>
      <c r="AF14" s="65"/>
      <c r="AG14" s="65"/>
    </row>
    <row r="15" spans="1:33" ht="27" customHeight="1">
      <c r="A15" s="42">
        <f>COUNTA(E15,E17,E19,E21,E23,E25,E27,E29,E31,E33)</f>
        <v>0</v>
      </c>
      <c r="B15" s="149">
        <v>1</v>
      </c>
      <c r="C15" s="150"/>
      <c r="D15" s="150"/>
      <c r="E15" s="104"/>
      <c r="F15" s="183"/>
      <c r="G15" s="105"/>
      <c r="H15" s="113"/>
      <c r="I15" s="112"/>
      <c r="K15" t="s">
        <v>139</v>
      </c>
      <c r="L15" t="s">
        <v>169</v>
      </c>
      <c r="M15" t="s">
        <v>102</v>
      </c>
      <c r="N15" t="s">
        <v>139</v>
      </c>
      <c r="O15" t="s">
        <v>102</v>
      </c>
      <c r="P15" t="s">
        <v>101</v>
      </c>
      <c r="Q15">
        <v>5</v>
      </c>
      <c r="R15" s="119" t="s">
        <v>165</v>
      </c>
      <c r="S15" s="119" t="s">
        <v>99</v>
      </c>
      <c r="T15" s="119" t="s">
        <v>132</v>
      </c>
      <c r="U15" s="118"/>
      <c r="V15" s="121" t="s">
        <v>165</v>
      </c>
      <c r="W15" s="121" t="s">
        <v>132</v>
      </c>
      <c r="X15" s="121" t="s">
        <v>132</v>
      </c>
      <c r="Y15" s="17"/>
      <c r="Z15" s="66"/>
      <c r="AA15" s="68"/>
      <c r="AB15" s="66"/>
      <c r="AC15" s="65" t="s">
        <v>16</v>
      </c>
      <c r="AD15" s="65"/>
      <c r="AE15" s="65"/>
      <c r="AF15" s="65"/>
      <c r="AG15" s="65"/>
    </row>
    <row r="16" spans="1:33" ht="27" customHeight="1">
      <c r="A16" s="70">
        <f>COUNTA(G15:I15,G17:I17,G19:I19,G21:I21,G23:I23,G25:I25,G27:I27,G29:I29,G31:I31,G33:I33)</f>
        <v>0</v>
      </c>
      <c r="B16" s="149"/>
      <c r="C16" s="150"/>
      <c r="D16" s="150"/>
      <c r="E16" s="104"/>
      <c r="F16" s="184"/>
      <c r="G16" s="105"/>
      <c r="H16" s="113"/>
      <c r="I16" s="112"/>
      <c r="K16" t="s">
        <v>159</v>
      </c>
      <c r="L16" t="s">
        <v>170</v>
      </c>
      <c r="M16" t="s">
        <v>112</v>
      </c>
      <c r="N16" t="s">
        <v>159</v>
      </c>
      <c r="O16" t="s">
        <v>108</v>
      </c>
      <c r="P16" t="s">
        <v>115</v>
      </c>
      <c r="Q16">
        <v>6</v>
      </c>
      <c r="R16" s="119" t="s">
        <v>139</v>
      </c>
      <c r="S16" s="119" t="s">
        <v>101</v>
      </c>
      <c r="T16" s="119" t="s">
        <v>101</v>
      </c>
      <c r="U16" s="118"/>
      <c r="V16" s="121" t="s">
        <v>139</v>
      </c>
      <c r="W16" s="121" t="s">
        <v>101</v>
      </c>
      <c r="X16" s="121" t="s">
        <v>101</v>
      </c>
      <c r="Y16" s="17"/>
      <c r="Z16" s="66"/>
      <c r="AA16" s="68"/>
      <c r="AB16" s="66"/>
      <c r="AC16" s="65" t="s">
        <v>28</v>
      </c>
      <c r="AD16" s="65"/>
      <c r="AE16" s="65"/>
      <c r="AF16" s="65"/>
      <c r="AG16" s="65"/>
    </row>
    <row r="17" spans="2:33" ht="27" customHeight="1">
      <c r="B17" s="149">
        <v>2</v>
      </c>
      <c r="C17" s="150"/>
      <c r="D17" s="150"/>
      <c r="E17" s="104"/>
      <c r="F17" s="183"/>
      <c r="G17" s="105"/>
      <c r="H17" s="113"/>
      <c r="I17" s="112"/>
      <c r="K17" t="s">
        <v>97</v>
      </c>
      <c r="L17" t="s">
        <v>115</v>
      </c>
      <c r="M17" t="s">
        <v>97</v>
      </c>
      <c r="N17" t="s">
        <v>97</v>
      </c>
      <c r="O17" t="s">
        <v>163</v>
      </c>
      <c r="P17" t="s">
        <v>96</v>
      </c>
      <c r="R17" s="119" t="s">
        <v>159</v>
      </c>
      <c r="S17" s="119" t="s">
        <v>168</v>
      </c>
      <c r="T17" s="119" t="s">
        <v>130</v>
      </c>
      <c r="U17" s="118"/>
      <c r="V17" s="121" t="s">
        <v>159</v>
      </c>
      <c r="W17" s="121" t="s">
        <v>133</v>
      </c>
      <c r="X17" s="121" t="s">
        <v>134</v>
      </c>
      <c r="Y17" s="17"/>
      <c r="Z17" s="66"/>
      <c r="AA17" s="68"/>
      <c r="AB17" s="66"/>
      <c r="AC17" s="65"/>
      <c r="AD17" s="65"/>
      <c r="AE17" s="65"/>
      <c r="AF17" s="65"/>
      <c r="AG17" s="65"/>
    </row>
    <row r="18" spans="2:33" ht="27" customHeight="1">
      <c r="B18" s="149"/>
      <c r="C18" s="150"/>
      <c r="D18" s="150"/>
      <c r="E18" s="104"/>
      <c r="F18" s="184"/>
      <c r="G18" s="105"/>
      <c r="H18" s="113"/>
      <c r="I18" s="112"/>
      <c r="K18" t="s">
        <v>90</v>
      </c>
      <c r="L18" t="s">
        <v>109</v>
      </c>
      <c r="M18" t="s">
        <v>140</v>
      </c>
      <c r="N18" t="s">
        <v>90</v>
      </c>
      <c r="O18" t="s">
        <v>97</v>
      </c>
      <c r="P18" t="s">
        <v>140</v>
      </c>
      <c r="R18" s="119" t="s">
        <v>97</v>
      </c>
      <c r="S18" s="119" t="s">
        <v>134</v>
      </c>
      <c r="T18" s="119" t="s">
        <v>97</v>
      </c>
      <c r="U18" s="118"/>
      <c r="V18" s="121" t="s">
        <v>97</v>
      </c>
      <c r="W18" s="121" t="s">
        <v>167</v>
      </c>
      <c r="X18" s="121" t="s">
        <v>96</v>
      </c>
      <c r="Y18" s="16"/>
      <c r="Z18" s="66"/>
      <c r="AA18" s="68"/>
      <c r="AB18" s="66"/>
      <c r="AC18" s="65"/>
      <c r="AD18" s="65"/>
      <c r="AE18" s="65"/>
      <c r="AF18" s="65"/>
      <c r="AG18" s="65"/>
    </row>
    <row r="19" spans="2:33" ht="27" customHeight="1">
      <c r="B19" s="149">
        <v>3</v>
      </c>
      <c r="C19" s="150"/>
      <c r="D19" s="150"/>
      <c r="E19" s="104"/>
      <c r="F19" s="183"/>
      <c r="G19" s="105"/>
      <c r="H19" s="113"/>
      <c r="I19" s="112"/>
      <c r="K19" t="s">
        <v>160</v>
      </c>
      <c r="L19" t="s">
        <v>162</v>
      </c>
      <c r="M19" t="s">
        <v>103</v>
      </c>
      <c r="N19" t="s">
        <v>160</v>
      </c>
      <c r="O19" t="s">
        <v>140</v>
      </c>
      <c r="P19" t="s">
        <v>95</v>
      </c>
      <c r="R19" s="134" t="s">
        <v>90</v>
      </c>
      <c r="S19" s="119" t="s">
        <v>129</v>
      </c>
      <c r="T19" s="119" t="s">
        <v>140</v>
      </c>
      <c r="U19" s="118"/>
      <c r="V19" s="137" t="s">
        <v>90</v>
      </c>
      <c r="W19" s="121" t="s">
        <v>97</v>
      </c>
      <c r="X19" s="121" t="s">
        <v>140</v>
      </c>
      <c r="Y19" s="17"/>
      <c r="Z19" s="66"/>
      <c r="AA19" s="68"/>
      <c r="AB19" s="66" t="s">
        <v>82</v>
      </c>
      <c r="AC19" s="65" t="s">
        <v>83</v>
      </c>
      <c r="AD19" s="65" t="s">
        <v>84</v>
      </c>
      <c r="AE19" s="65" t="s">
        <v>85</v>
      </c>
      <c r="AF19" s="65" t="s">
        <v>86</v>
      </c>
      <c r="AG19" s="65" t="s">
        <v>87</v>
      </c>
    </row>
    <row r="20" spans="2:33" ht="27" customHeight="1">
      <c r="B20" s="149"/>
      <c r="C20" s="150"/>
      <c r="D20" s="150"/>
      <c r="E20" s="104"/>
      <c r="F20" s="184"/>
      <c r="G20" s="105"/>
      <c r="H20" s="113"/>
      <c r="I20" s="112"/>
      <c r="L20" t="s">
        <v>97</v>
      </c>
      <c r="M20" t="s">
        <v>113</v>
      </c>
      <c r="O20" t="s">
        <v>103</v>
      </c>
      <c r="P20" t="s">
        <v>116</v>
      </c>
      <c r="R20" s="120" t="s">
        <v>160</v>
      </c>
      <c r="S20" s="119" t="s">
        <v>166</v>
      </c>
      <c r="T20" s="119" t="s">
        <v>103</v>
      </c>
      <c r="U20" s="118"/>
      <c r="V20" s="122" t="s">
        <v>160</v>
      </c>
      <c r="W20" s="121" t="s">
        <v>140</v>
      </c>
      <c r="X20" s="121" t="s">
        <v>95</v>
      </c>
      <c r="Y20" s="17"/>
      <c r="Z20" s="66"/>
      <c r="AA20" s="68"/>
      <c r="AB20" s="66" t="s">
        <v>80</v>
      </c>
      <c r="AC20" s="66" t="s">
        <v>80</v>
      </c>
      <c r="AD20" s="65" t="s">
        <v>92</v>
      </c>
      <c r="AE20" s="65" t="s">
        <v>92</v>
      </c>
      <c r="AF20" s="65" t="s">
        <v>92</v>
      </c>
      <c r="AG20" s="65" t="s">
        <v>92</v>
      </c>
    </row>
    <row r="21" spans="2:33" ht="27" customHeight="1">
      <c r="B21" s="149">
        <v>4</v>
      </c>
      <c r="C21" s="150"/>
      <c r="D21" s="150"/>
      <c r="E21" s="104"/>
      <c r="F21" s="183"/>
      <c r="G21" s="105"/>
      <c r="H21" s="113"/>
      <c r="I21" s="112"/>
      <c r="L21" t="s">
        <v>140</v>
      </c>
      <c r="M21" t="s">
        <v>114</v>
      </c>
      <c r="O21" t="s">
        <v>110</v>
      </c>
      <c r="P21" t="s">
        <v>117</v>
      </c>
      <c r="R21" s="118"/>
      <c r="S21" s="119" t="s">
        <v>97</v>
      </c>
      <c r="T21" s="134" t="s">
        <v>113</v>
      </c>
      <c r="U21" s="118"/>
      <c r="V21" s="118"/>
      <c r="W21" s="137" t="s">
        <v>103</v>
      </c>
      <c r="X21" s="137" t="s">
        <v>135</v>
      </c>
      <c r="Y21" s="17"/>
      <c r="Z21" s="66"/>
      <c r="AA21" s="66"/>
      <c r="AB21" s="66" t="s">
        <v>88</v>
      </c>
      <c r="AC21" s="66" t="s">
        <v>88</v>
      </c>
      <c r="AD21" s="65"/>
      <c r="AE21" s="65"/>
      <c r="AF21" s="65"/>
      <c r="AG21" s="65"/>
    </row>
    <row r="22" spans="2:33" ht="27" customHeight="1">
      <c r="B22" s="149"/>
      <c r="C22" s="150"/>
      <c r="D22" s="150"/>
      <c r="E22" s="104"/>
      <c r="F22" s="184"/>
      <c r="G22" s="105"/>
      <c r="H22" s="113"/>
      <c r="I22" s="112"/>
      <c r="L22" t="s">
        <v>103</v>
      </c>
      <c r="R22" s="15"/>
      <c r="S22" s="134" t="s">
        <v>140</v>
      </c>
      <c r="T22" s="136" t="s">
        <v>114</v>
      </c>
      <c r="U22" s="17"/>
      <c r="V22" s="17"/>
      <c r="W22" s="138" t="s">
        <v>110</v>
      </c>
      <c r="X22" s="138" t="s">
        <v>117</v>
      </c>
      <c r="Y22" s="17"/>
      <c r="Z22" s="66"/>
      <c r="AA22" s="69"/>
      <c r="AB22" s="66" t="s">
        <v>89</v>
      </c>
      <c r="AC22" s="66" t="s">
        <v>89</v>
      </c>
      <c r="AD22" s="65"/>
      <c r="AE22" s="65"/>
      <c r="AF22" s="65"/>
      <c r="AG22" s="65"/>
    </row>
    <row r="23" spans="2:33" ht="27" customHeight="1">
      <c r="B23" s="149">
        <v>5</v>
      </c>
      <c r="C23" s="150"/>
      <c r="D23" s="150"/>
      <c r="E23" s="104"/>
      <c r="F23" s="183"/>
      <c r="G23" s="105"/>
      <c r="H23" s="113"/>
      <c r="I23" s="112"/>
      <c r="L23" t="s">
        <v>161</v>
      </c>
      <c r="R23" s="15"/>
      <c r="S23" s="135" t="s">
        <v>103</v>
      </c>
      <c r="T23" s="133"/>
      <c r="U23" s="17"/>
      <c r="V23" s="17"/>
      <c r="W23" s="17"/>
      <c r="X23" s="16"/>
      <c r="Y23" s="17"/>
      <c r="Z23" s="66"/>
      <c r="AA23" s="66"/>
      <c r="AB23" s="66" t="s">
        <v>90</v>
      </c>
      <c r="AC23" s="66" t="s">
        <v>90</v>
      </c>
      <c r="AD23" s="65"/>
      <c r="AE23" s="65"/>
      <c r="AF23" s="65"/>
      <c r="AG23" s="65"/>
    </row>
    <row r="24" spans="2:29" ht="27" customHeight="1">
      <c r="B24" s="149"/>
      <c r="C24" s="150"/>
      <c r="D24" s="150"/>
      <c r="E24" s="104"/>
      <c r="F24" s="184"/>
      <c r="G24" s="105"/>
      <c r="H24" s="113"/>
      <c r="I24" s="112"/>
      <c r="L24" t="s">
        <v>104</v>
      </c>
      <c r="R24" s="15"/>
      <c r="S24" s="135" t="s">
        <v>161</v>
      </c>
      <c r="T24" s="133"/>
      <c r="U24" s="17"/>
      <c r="V24" s="17"/>
      <c r="W24" s="17"/>
      <c r="X24" s="16"/>
      <c r="Y24" s="17"/>
      <c r="Z24" s="24"/>
      <c r="AA24" s="24"/>
      <c r="AB24" s="98" t="s">
        <v>91</v>
      </c>
      <c r="AC24" s="98" t="s">
        <v>91</v>
      </c>
    </row>
    <row r="25" spans="2:25" ht="27" customHeight="1">
      <c r="B25" s="149">
        <v>6</v>
      </c>
      <c r="C25" s="150"/>
      <c r="D25" s="150"/>
      <c r="E25" s="104"/>
      <c r="F25" s="183"/>
      <c r="G25" s="105"/>
      <c r="H25" s="113"/>
      <c r="I25" s="112"/>
      <c r="R25" s="15"/>
      <c r="S25" s="136" t="s">
        <v>104</v>
      </c>
      <c r="T25" s="17"/>
      <c r="U25" s="17"/>
      <c r="V25" s="17"/>
      <c r="W25" s="17"/>
      <c r="X25" s="17"/>
      <c r="Y25" s="17"/>
    </row>
    <row r="26" spans="2:25" ht="27" customHeight="1">
      <c r="B26" s="149"/>
      <c r="C26" s="150"/>
      <c r="D26" s="150"/>
      <c r="E26" s="104"/>
      <c r="F26" s="184"/>
      <c r="G26" s="105"/>
      <c r="H26" s="113"/>
      <c r="I26" s="112"/>
      <c r="R26" s="15"/>
      <c r="S26" s="16"/>
      <c r="T26" s="17"/>
      <c r="U26" s="17"/>
      <c r="V26" s="17"/>
      <c r="W26" s="17"/>
      <c r="X26" s="17"/>
      <c r="Y26" s="17"/>
    </row>
    <row r="27" spans="2:27" ht="27" customHeight="1">
      <c r="B27" s="149">
        <v>7</v>
      </c>
      <c r="C27" s="150"/>
      <c r="D27" s="150"/>
      <c r="E27" s="104"/>
      <c r="F27" s="183"/>
      <c r="G27" s="105"/>
      <c r="H27" s="113"/>
      <c r="I27" s="112"/>
      <c r="R27" s="18"/>
      <c r="S27" s="16"/>
      <c r="T27" s="17"/>
      <c r="U27" s="17"/>
      <c r="V27" s="17"/>
      <c r="W27" s="17"/>
      <c r="X27" s="16"/>
      <c r="Y27" s="17"/>
      <c r="AA27" s="1"/>
    </row>
    <row r="28" spans="2:27" ht="27" customHeight="1">
      <c r="B28" s="149"/>
      <c r="C28" s="150"/>
      <c r="D28" s="150"/>
      <c r="E28" s="104"/>
      <c r="F28" s="184"/>
      <c r="G28" s="105"/>
      <c r="H28" s="113"/>
      <c r="I28" s="112"/>
      <c r="R28" s="15"/>
      <c r="S28" s="16"/>
      <c r="T28" s="17"/>
      <c r="U28" s="17"/>
      <c r="V28" s="17"/>
      <c r="W28" s="17"/>
      <c r="X28" s="17"/>
      <c r="Y28" s="17"/>
      <c r="AA28" s="1"/>
    </row>
    <row r="29" spans="2:27" ht="27" customHeight="1">
      <c r="B29" s="149">
        <v>8</v>
      </c>
      <c r="C29" s="150"/>
      <c r="D29" s="150"/>
      <c r="E29" s="104"/>
      <c r="F29" s="183"/>
      <c r="G29" s="105"/>
      <c r="H29" s="113"/>
      <c r="I29" s="112"/>
      <c r="R29" s="15"/>
      <c r="S29" s="17"/>
      <c r="T29" s="17"/>
      <c r="U29" s="17"/>
      <c r="V29" s="17"/>
      <c r="W29" s="17"/>
      <c r="X29" s="16"/>
      <c r="Y29" s="17"/>
      <c r="AA29" s="1"/>
    </row>
    <row r="30" spans="2:27" ht="27" customHeight="1">
      <c r="B30" s="149"/>
      <c r="C30" s="150"/>
      <c r="D30" s="150"/>
      <c r="E30" s="104"/>
      <c r="F30" s="184"/>
      <c r="G30" s="105"/>
      <c r="H30" s="113"/>
      <c r="I30" s="112"/>
      <c r="R30" s="15"/>
      <c r="S30" s="16"/>
      <c r="T30" s="17"/>
      <c r="U30" s="17"/>
      <c r="V30" s="17"/>
      <c r="W30" s="17"/>
      <c r="X30" s="17"/>
      <c r="Y30" s="17"/>
      <c r="AA30" s="1"/>
    </row>
    <row r="31" spans="2:27" ht="27" customHeight="1">
      <c r="B31" s="149">
        <v>9</v>
      </c>
      <c r="C31" s="150"/>
      <c r="D31" s="150"/>
      <c r="E31" s="104"/>
      <c r="F31" s="183"/>
      <c r="G31" s="105"/>
      <c r="H31" s="113"/>
      <c r="I31" s="112"/>
      <c r="R31" s="15"/>
      <c r="S31" s="16"/>
      <c r="T31" s="17"/>
      <c r="U31" s="17"/>
      <c r="V31" s="17"/>
      <c r="W31" s="16"/>
      <c r="X31" s="16"/>
      <c r="Y31" s="17"/>
      <c r="AA31" s="1"/>
    </row>
    <row r="32" spans="2:27" ht="27" customHeight="1">
      <c r="B32" s="149"/>
      <c r="C32" s="150"/>
      <c r="D32" s="150"/>
      <c r="E32" s="104"/>
      <c r="F32" s="184"/>
      <c r="G32" s="105"/>
      <c r="H32" s="113"/>
      <c r="I32" s="112"/>
      <c r="R32" s="15"/>
      <c r="S32" s="16"/>
      <c r="T32" s="17"/>
      <c r="U32" s="17"/>
      <c r="V32" s="17"/>
      <c r="W32" s="17"/>
      <c r="X32" s="16"/>
      <c r="Y32" s="17"/>
      <c r="AA32" s="1"/>
    </row>
    <row r="33" spans="2:25" ht="27" customHeight="1">
      <c r="B33" s="149">
        <v>10</v>
      </c>
      <c r="C33" s="150"/>
      <c r="D33" s="150"/>
      <c r="E33" s="104"/>
      <c r="F33" s="150"/>
      <c r="G33" s="105"/>
      <c r="H33" s="113"/>
      <c r="I33" s="112"/>
      <c r="R33" s="15"/>
      <c r="S33" s="16"/>
      <c r="T33" s="17"/>
      <c r="U33" s="17"/>
      <c r="V33" s="17"/>
      <c r="W33" s="17"/>
      <c r="X33" s="16"/>
      <c r="Y33" s="17"/>
    </row>
    <row r="34" spans="2:27" ht="27" customHeight="1" thickBot="1">
      <c r="B34" s="151"/>
      <c r="C34" s="152"/>
      <c r="D34" s="152"/>
      <c r="E34" s="106"/>
      <c r="F34" s="152"/>
      <c r="G34" s="107"/>
      <c r="H34" s="114"/>
      <c r="I34" s="112"/>
      <c r="R34" s="15"/>
      <c r="S34" s="16"/>
      <c r="T34" s="17"/>
      <c r="U34" s="17"/>
      <c r="V34" s="17"/>
      <c r="W34" s="17"/>
      <c r="X34" s="16"/>
      <c r="Y34" s="17"/>
      <c r="AA34" s="1"/>
    </row>
    <row r="35" spans="1:26" ht="27" customHeight="1">
      <c r="A35" s="42">
        <f>COUNTA(E35,E37,E39,E41,E43,E45,E47,E49,E51,E53)</f>
        <v>0</v>
      </c>
      <c r="B35" s="149">
        <v>11</v>
      </c>
      <c r="C35" s="150"/>
      <c r="D35" s="150"/>
      <c r="E35" s="104"/>
      <c r="F35" s="183"/>
      <c r="G35" s="105"/>
      <c r="H35" s="113"/>
      <c r="I35" s="112"/>
      <c r="R35" s="15"/>
      <c r="S35" s="16"/>
      <c r="T35" s="16"/>
      <c r="U35" s="16"/>
      <c r="V35" s="16"/>
      <c r="W35" s="17"/>
      <c r="X35" s="16"/>
      <c r="Y35" s="17"/>
      <c r="Z35" s="13"/>
    </row>
    <row r="36" spans="1:26" ht="27" customHeight="1">
      <c r="A36" s="70">
        <f>COUNTA(G35:I35,G37:I37,G39:I39,G41:I41,G43:I43,G45:I45,G47:I47,G49:I49,G51:I51,G53:I53)</f>
        <v>0</v>
      </c>
      <c r="B36" s="149"/>
      <c r="C36" s="150"/>
      <c r="D36" s="150"/>
      <c r="E36" s="104"/>
      <c r="F36" s="184"/>
      <c r="G36" s="105"/>
      <c r="H36" s="113"/>
      <c r="I36" s="112"/>
      <c r="R36" s="15"/>
      <c r="S36" s="16"/>
      <c r="T36" s="16"/>
      <c r="U36" s="16"/>
      <c r="V36" s="16"/>
      <c r="W36" s="17"/>
      <c r="X36" s="16"/>
      <c r="Y36" s="14"/>
      <c r="Z36" s="13"/>
    </row>
    <row r="37" spans="2:26" ht="27" customHeight="1">
      <c r="B37" s="149">
        <v>12</v>
      </c>
      <c r="C37" s="150"/>
      <c r="D37" s="150"/>
      <c r="E37" s="104"/>
      <c r="F37" s="183"/>
      <c r="G37" s="105"/>
      <c r="H37" s="113"/>
      <c r="I37" s="112"/>
      <c r="R37" s="13"/>
      <c r="S37" s="14"/>
      <c r="T37" s="14"/>
      <c r="U37" s="14"/>
      <c r="V37" s="14"/>
      <c r="W37" s="14"/>
      <c r="X37" s="14"/>
      <c r="Z37" s="13"/>
    </row>
    <row r="38" spans="2:26" ht="27" customHeight="1">
      <c r="B38" s="149"/>
      <c r="C38" s="150"/>
      <c r="D38" s="150"/>
      <c r="E38" s="104"/>
      <c r="F38" s="184"/>
      <c r="G38" s="105"/>
      <c r="H38" s="113"/>
      <c r="I38" s="112"/>
      <c r="Z38" s="13"/>
    </row>
    <row r="39" spans="2:26" ht="27" customHeight="1">
      <c r="B39" s="149">
        <v>13</v>
      </c>
      <c r="C39" s="150"/>
      <c r="D39" s="150"/>
      <c r="E39" s="104"/>
      <c r="F39" s="183"/>
      <c r="G39" s="105"/>
      <c r="H39" s="113"/>
      <c r="I39" s="112"/>
      <c r="Z39" s="13"/>
    </row>
    <row r="40" spans="2:26" ht="27" customHeight="1">
      <c r="B40" s="149"/>
      <c r="C40" s="150"/>
      <c r="D40" s="150"/>
      <c r="E40" s="104"/>
      <c r="F40" s="184"/>
      <c r="G40" s="105"/>
      <c r="H40" s="113"/>
      <c r="I40" s="112"/>
      <c r="Z40" s="13"/>
    </row>
    <row r="41" spans="2:26" ht="27" customHeight="1">
      <c r="B41" s="149">
        <v>14</v>
      </c>
      <c r="C41" s="150"/>
      <c r="D41" s="150"/>
      <c r="E41" s="104"/>
      <c r="F41" s="183"/>
      <c r="G41" s="105"/>
      <c r="H41" s="113"/>
      <c r="I41" s="112"/>
      <c r="Z41" s="13"/>
    </row>
    <row r="42" spans="2:26" ht="27" customHeight="1">
      <c r="B42" s="149"/>
      <c r="C42" s="150"/>
      <c r="D42" s="150"/>
      <c r="E42" s="104"/>
      <c r="F42" s="184"/>
      <c r="G42" s="105"/>
      <c r="H42" s="113"/>
      <c r="I42" s="112"/>
      <c r="Z42" s="13"/>
    </row>
    <row r="43" spans="2:26" ht="27" customHeight="1">
      <c r="B43" s="149">
        <v>15</v>
      </c>
      <c r="C43" s="150"/>
      <c r="D43" s="150"/>
      <c r="E43" s="104"/>
      <c r="F43" s="183"/>
      <c r="G43" s="105"/>
      <c r="H43" s="113"/>
      <c r="I43" s="112"/>
      <c r="Z43" s="13"/>
    </row>
    <row r="44" spans="2:26" ht="27" customHeight="1">
      <c r="B44" s="149"/>
      <c r="C44" s="150"/>
      <c r="D44" s="150"/>
      <c r="E44" s="104"/>
      <c r="F44" s="184"/>
      <c r="G44" s="105"/>
      <c r="H44" s="113"/>
      <c r="I44" s="112"/>
      <c r="Z44" s="13"/>
    </row>
    <row r="45" spans="2:26" ht="27" customHeight="1">
      <c r="B45" s="149">
        <v>16</v>
      </c>
      <c r="C45" s="150"/>
      <c r="D45" s="150"/>
      <c r="E45" s="104"/>
      <c r="F45" s="183"/>
      <c r="G45" s="105"/>
      <c r="H45" s="113"/>
      <c r="I45" s="112"/>
      <c r="Z45" s="13"/>
    </row>
    <row r="46" spans="2:26" ht="27" customHeight="1">
      <c r="B46" s="149"/>
      <c r="C46" s="150"/>
      <c r="D46" s="150"/>
      <c r="E46" s="104"/>
      <c r="F46" s="184"/>
      <c r="G46" s="105"/>
      <c r="H46" s="113"/>
      <c r="I46" s="112"/>
      <c r="Z46" s="13"/>
    </row>
    <row r="47" spans="2:26" ht="27" customHeight="1">
      <c r="B47" s="149">
        <v>17</v>
      </c>
      <c r="C47" s="150"/>
      <c r="D47" s="150"/>
      <c r="E47" s="104"/>
      <c r="F47" s="183"/>
      <c r="G47" s="105"/>
      <c r="H47" s="113"/>
      <c r="I47" s="112"/>
      <c r="Z47" s="13"/>
    </row>
    <row r="48" spans="2:26" ht="27" customHeight="1">
      <c r="B48" s="149"/>
      <c r="C48" s="150"/>
      <c r="D48" s="150"/>
      <c r="E48" s="104"/>
      <c r="F48" s="184"/>
      <c r="G48" s="105"/>
      <c r="H48" s="113"/>
      <c r="I48" s="112"/>
      <c r="Z48" s="13"/>
    </row>
    <row r="49" spans="2:26" ht="27" customHeight="1">
      <c r="B49" s="149">
        <v>18</v>
      </c>
      <c r="C49" s="150"/>
      <c r="D49" s="150"/>
      <c r="E49" s="104"/>
      <c r="F49" s="183"/>
      <c r="G49" s="105"/>
      <c r="H49" s="113"/>
      <c r="I49" s="112"/>
      <c r="Z49" s="13"/>
    </row>
    <row r="50" spans="2:26" ht="27" customHeight="1">
      <c r="B50" s="149"/>
      <c r="C50" s="150"/>
      <c r="D50" s="150"/>
      <c r="E50" s="104"/>
      <c r="F50" s="184"/>
      <c r="G50" s="105"/>
      <c r="H50" s="113"/>
      <c r="I50" s="112"/>
      <c r="Z50" s="13"/>
    </row>
    <row r="51" spans="2:26" ht="27" customHeight="1">
      <c r="B51" s="149">
        <v>19</v>
      </c>
      <c r="C51" s="150"/>
      <c r="D51" s="150"/>
      <c r="E51" s="104"/>
      <c r="F51" s="183"/>
      <c r="G51" s="105"/>
      <c r="H51" s="113"/>
      <c r="I51" s="112"/>
      <c r="Z51" s="13"/>
    </row>
    <row r="52" spans="2:26" ht="27" customHeight="1">
      <c r="B52" s="149"/>
      <c r="C52" s="150"/>
      <c r="D52" s="150"/>
      <c r="E52" s="104"/>
      <c r="F52" s="184"/>
      <c r="G52" s="105"/>
      <c r="H52" s="113"/>
      <c r="I52" s="112"/>
      <c r="Z52" s="13"/>
    </row>
    <row r="53" spans="2:26" ht="27" customHeight="1">
      <c r="B53" s="149">
        <v>20</v>
      </c>
      <c r="C53" s="150"/>
      <c r="D53" s="150"/>
      <c r="E53" s="104"/>
      <c r="F53" s="150"/>
      <c r="G53" s="105"/>
      <c r="H53" s="113"/>
      <c r="I53" s="112"/>
      <c r="Z53" s="13"/>
    </row>
    <row r="54" spans="2:26" ht="27" customHeight="1" thickBot="1">
      <c r="B54" s="151"/>
      <c r="C54" s="152"/>
      <c r="D54" s="152"/>
      <c r="E54" s="106"/>
      <c r="F54" s="152"/>
      <c r="G54" s="107"/>
      <c r="H54" s="114"/>
      <c r="I54" s="112"/>
      <c r="Z54" s="13"/>
    </row>
    <row r="55" spans="1:26" ht="27" customHeight="1">
      <c r="A55" s="42">
        <f>COUNTA(E55,E57,E59,E61,E63,E65,E67,E69,E71,E73)</f>
        <v>0</v>
      </c>
      <c r="B55" s="149">
        <v>21</v>
      </c>
      <c r="C55" s="150"/>
      <c r="D55" s="150"/>
      <c r="E55" s="104"/>
      <c r="F55" s="183"/>
      <c r="G55" s="105"/>
      <c r="H55" s="113"/>
      <c r="I55" s="112"/>
      <c r="Z55" s="13"/>
    </row>
    <row r="56" spans="1:26" ht="27" customHeight="1">
      <c r="A56" s="70">
        <f>COUNTA(G55:I55,G57:I57,G59:I59,G61:I61,G63:I63,G65:I65,G67:I67,G69:I69,G71:I71,G73:I73)</f>
        <v>0</v>
      </c>
      <c r="B56" s="149"/>
      <c r="C56" s="150"/>
      <c r="D56" s="150"/>
      <c r="E56" s="104"/>
      <c r="F56" s="184"/>
      <c r="G56" s="105"/>
      <c r="H56" s="113"/>
      <c r="I56" s="112"/>
      <c r="Z56" s="13"/>
    </row>
    <row r="57" spans="2:26" ht="27" customHeight="1">
      <c r="B57" s="149">
        <v>22</v>
      </c>
      <c r="C57" s="150"/>
      <c r="D57" s="150"/>
      <c r="E57" s="104"/>
      <c r="F57" s="183"/>
      <c r="G57" s="105"/>
      <c r="H57" s="113"/>
      <c r="I57" s="112"/>
      <c r="Z57" s="13"/>
    </row>
    <row r="58" spans="2:26" ht="27" customHeight="1">
      <c r="B58" s="149"/>
      <c r="C58" s="150"/>
      <c r="D58" s="150"/>
      <c r="E58" s="104"/>
      <c r="F58" s="184"/>
      <c r="G58" s="105"/>
      <c r="H58" s="113"/>
      <c r="I58" s="112"/>
      <c r="Z58" s="13"/>
    </row>
    <row r="59" spans="2:26" ht="27" customHeight="1">
      <c r="B59" s="149">
        <v>23</v>
      </c>
      <c r="C59" s="150"/>
      <c r="D59" s="150"/>
      <c r="E59" s="104"/>
      <c r="F59" s="183"/>
      <c r="G59" s="105"/>
      <c r="H59" s="113"/>
      <c r="I59" s="112"/>
      <c r="Z59" s="13"/>
    </row>
    <row r="60" spans="2:26" ht="27" customHeight="1">
      <c r="B60" s="149"/>
      <c r="C60" s="150"/>
      <c r="D60" s="150"/>
      <c r="E60" s="104"/>
      <c r="F60" s="184"/>
      <c r="G60" s="105"/>
      <c r="H60" s="113"/>
      <c r="I60" s="112"/>
      <c r="Z60" s="13"/>
    </row>
    <row r="61" spans="2:26" ht="27" customHeight="1">
      <c r="B61" s="149">
        <v>24</v>
      </c>
      <c r="C61" s="150"/>
      <c r="D61" s="150"/>
      <c r="E61" s="104"/>
      <c r="F61" s="183"/>
      <c r="G61" s="105"/>
      <c r="H61" s="113"/>
      <c r="I61" s="112"/>
      <c r="Z61" s="13"/>
    </row>
    <row r="62" spans="2:26" ht="27" customHeight="1">
      <c r="B62" s="149"/>
      <c r="C62" s="150"/>
      <c r="D62" s="150"/>
      <c r="E62" s="104"/>
      <c r="F62" s="184"/>
      <c r="G62" s="105"/>
      <c r="H62" s="113"/>
      <c r="I62" s="112"/>
      <c r="Z62" s="13"/>
    </row>
    <row r="63" spans="2:26" ht="27" customHeight="1">
      <c r="B63" s="149">
        <v>25</v>
      </c>
      <c r="C63" s="150"/>
      <c r="D63" s="150"/>
      <c r="E63" s="104"/>
      <c r="F63" s="183"/>
      <c r="G63" s="105"/>
      <c r="H63" s="113"/>
      <c r="I63" s="112"/>
      <c r="Z63" s="13"/>
    </row>
    <row r="64" spans="2:26" ht="27" customHeight="1">
      <c r="B64" s="149"/>
      <c r="C64" s="150"/>
      <c r="D64" s="150"/>
      <c r="E64" s="104"/>
      <c r="F64" s="184"/>
      <c r="G64" s="105"/>
      <c r="H64" s="113"/>
      <c r="I64" s="112"/>
      <c r="Z64" s="13"/>
    </row>
    <row r="65" spans="2:26" ht="27" customHeight="1">
      <c r="B65" s="149">
        <v>26</v>
      </c>
      <c r="C65" s="150"/>
      <c r="D65" s="150"/>
      <c r="E65" s="104"/>
      <c r="F65" s="183"/>
      <c r="G65" s="105"/>
      <c r="H65" s="113"/>
      <c r="I65" s="112"/>
      <c r="Z65" s="13"/>
    </row>
    <row r="66" spans="2:26" ht="27" customHeight="1">
      <c r="B66" s="149"/>
      <c r="C66" s="150"/>
      <c r="D66" s="150"/>
      <c r="E66" s="104"/>
      <c r="F66" s="184"/>
      <c r="G66" s="105"/>
      <c r="H66" s="113"/>
      <c r="I66" s="112"/>
      <c r="Z66" s="13"/>
    </row>
    <row r="67" spans="2:26" ht="27" customHeight="1">
      <c r="B67" s="149">
        <v>27</v>
      </c>
      <c r="C67" s="150"/>
      <c r="D67" s="150"/>
      <c r="E67" s="104"/>
      <c r="F67" s="183"/>
      <c r="G67" s="105"/>
      <c r="H67" s="113"/>
      <c r="I67" s="112"/>
      <c r="Z67" s="13"/>
    </row>
    <row r="68" spans="2:26" ht="27" customHeight="1">
      <c r="B68" s="149"/>
      <c r="C68" s="150"/>
      <c r="D68" s="150"/>
      <c r="E68" s="104"/>
      <c r="F68" s="184"/>
      <c r="G68" s="105"/>
      <c r="H68" s="113"/>
      <c r="I68" s="112"/>
      <c r="Z68" s="13"/>
    </row>
    <row r="69" spans="2:26" ht="27" customHeight="1">
      <c r="B69" s="149">
        <v>28</v>
      </c>
      <c r="C69" s="150"/>
      <c r="D69" s="150"/>
      <c r="E69" s="104"/>
      <c r="F69" s="183"/>
      <c r="G69" s="105"/>
      <c r="H69" s="113"/>
      <c r="I69" s="112"/>
      <c r="Z69" s="13"/>
    </row>
    <row r="70" spans="2:26" ht="27" customHeight="1">
      <c r="B70" s="149"/>
      <c r="C70" s="150"/>
      <c r="D70" s="150"/>
      <c r="E70" s="104"/>
      <c r="F70" s="184"/>
      <c r="G70" s="105"/>
      <c r="H70" s="113"/>
      <c r="I70" s="112"/>
      <c r="Z70" s="13"/>
    </row>
    <row r="71" spans="2:26" ht="27" customHeight="1">
      <c r="B71" s="149">
        <v>29</v>
      </c>
      <c r="C71" s="150"/>
      <c r="D71" s="150"/>
      <c r="E71" s="104"/>
      <c r="F71" s="183"/>
      <c r="G71" s="105"/>
      <c r="H71" s="113"/>
      <c r="I71" s="112"/>
      <c r="Z71" s="13"/>
    </row>
    <row r="72" spans="2:26" ht="27" customHeight="1">
      <c r="B72" s="149"/>
      <c r="C72" s="150"/>
      <c r="D72" s="150"/>
      <c r="E72" s="104"/>
      <c r="F72" s="184"/>
      <c r="G72" s="105"/>
      <c r="H72" s="113"/>
      <c r="I72" s="112"/>
      <c r="Z72" s="13"/>
    </row>
    <row r="73" spans="2:26" ht="27" customHeight="1">
      <c r="B73" s="149">
        <v>30</v>
      </c>
      <c r="C73" s="150"/>
      <c r="D73" s="150"/>
      <c r="E73" s="104"/>
      <c r="F73" s="150"/>
      <c r="G73" s="105"/>
      <c r="H73" s="113"/>
      <c r="I73" s="112"/>
      <c r="Z73" s="13"/>
    </row>
    <row r="74" spans="2:26" ht="27" customHeight="1" thickBot="1">
      <c r="B74" s="151"/>
      <c r="C74" s="152"/>
      <c r="D74" s="152"/>
      <c r="E74" s="106"/>
      <c r="F74" s="152"/>
      <c r="G74" s="107"/>
      <c r="H74" s="114"/>
      <c r="I74" s="112"/>
      <c r="Z74" s="13"/>
    </row>
    <row r="75" spans="1:26" ht="27" customHeight="1">
      <c r="A75" s="42">
        <f>COUNTA(E75,E77,E79,E81,E83,E85,E87,E89,E91,E93)</f>
        <v>0</v>
      </c>
      <c r="B75" s="149">
        <v>31</v>
      </c>
      <c r="C75" s="150"/>
      <c r="D75" s="150"/>
      <c r="E75" s="104"/>
      <c r="F75" s="183"/>
      <c r="G75" s="105"/>
      <c r="H75" s="113"/>
      <c r="I75" s="112"/>
      <c r="Z75" s="13"/>
    </row>
    <row r="76" spans="1:26" ht="27" customHeight="1">
      <c r="A76" s="70">
        <f>COUNTA(G75:I75,G77:I77,G79:I79,G81:I81,G83:I83,G85:I85,G87:I87,G89:I89,G91:I91,G93:I93)</f>
        <v>0</v>
      </c>
      <c r="B76" s="149"/>
      <c r="C76" s="150"/>
      <c r="D76" s="150"/>
      <c r="E76" s="104"/>
      <c r="F76" s="184"/>
      <c r="G76" s="105"/>
      <c r="H76" s="113"/>
      <c r="I76" s="112"/>
      <c r="Z76" s="13"/>
    </row>
    <row r="77" spans="2:26" ht="27" customHeight="1">
      <c r="B77" s="149">
        <v>32</v>
      </c>
      <c r="C77" s="150"/>
      <c r="D77" s="150"/>
      <c r="E77" s="104"/>
      <c r="F77" s="183"/>
      <c r="G77" s="105"/>
      <c r="H77" s="113"/>
      <c r="I77" s="112"/>
      <c r="Z77" s="13"/>
    </row>
    <row r="78" spans="2:26" ht="27" customHeight="1">
      <c r="B78" s="149"/>
      <c r="C78" s="150"/>
      <c r="D78" s="150"/>
      <c r="E78" s="104"/>
      <c r="F78" s="184"/>
      <c r="G78" s="105"/>
      <c r="H78" s="113"/>
      <c r="I78" s="112"/>
      <c r="Z78" s="13"/>
    </row>
    <row r="79" spans="2:26" ht="27" customHeight="1">
      <c r="B79" s="149">
        <v>33</v>
      </c>
      <c r="C79" s="150"/>
      <c r="D79" s="150"/>
      <c r="E79" s="104"/>
      <c r="F79" s="183"/>
      <c r="G79" s="105"/>
      <c r="H79" s="113"/>
      <c r="I79" s="112"/>
      <c r="Z79" s="13"/>
    </row>
    <row r="80" spans="2:26" ht="27" customHeight="1">
      <c r="B80" s="149"/>
      <c r="C80" s="150"/>
      <c r="D80" s="150"/>
      <c r="E80" s="104"/>
      <c r="F80" s="184"/>
      <c r="G80" s="105"/>
      <c r="H80" s="113"/>
      <c r="I80" s="112"/>
      <c r="Z80" s="13"/>
    </row>
    <row r="81" spans="2:26" ht="27" customHeight="1">
      <c r="B81" s="149">
        <v>34</v>
      </c>
      <c r="C81" s="150"/>
      <c r="D81" s="150"/>
      <c r="E81" s="104"/>
      <c r="F81" s="183"/>
      <c r="G81" s="105"/>
      <c r="H81" s="113"/>
      <c r="I81" s="112"/>
      <c r="Z81" s="13"/>
    </row>
    <row r="82" spans="2:26" ht="27" customHeight="1">
      <c r="B82" s="149"/>
      <c r="C82" s="150"/>
      <c r="D82" s="150"/>
      <c r="E82" s="104"/>
      <c r="F82" s="184"/>
      <c r="G82" s="105"/>
      <c r="H82" s="113"/>
      <c r="I82" s="112"/>
      <c r="Z82" s="13"/>
    </row>
    <row r="83" spans="2:26" ht="27" customHeight="1">
      <c r="B83" s="149">
        <v>35</v>
      </c>
      <c r="C83" s="150"/>
      <c r="D83" s="150"/>
      <c r="E83" s="104"/>
      <c r="F83" s="183"/>
      <c r="G83" s="105"/>
      <c r="H83" s="113"/>
      <c r="I83" s="112"/>
      <c r="Z83" s="13"/>
    </row>
    <row r="84" spans="2:26" ht="27" customHeight="1">
      <c r="B84" s="149"/>
      <c r="C84" s="150"/>
      <c r="D84" s="150"/>
      <c r="E84" s="104"/>
      <c r="F84" s="184"/>
      <c r="G84" s="105"/>
      <c r="H84" s="113"/>
      <c r="I84" s="112"/>
      <c r="Z84" s="13"/>
    </row>
    <row r="85" spans="2:26" ht="27" customHeight="1">
      <c r="B85" s="149">
        <v>36</v>
      </c>
      <c r="C85" s="150"/>
      <c r="D85" s="150"/>
      <c r="E85" s="104"/>
      <c r="F85" s="183"/>
      <c r="G85" s="105"/>
      <c r="H85" s="113"/>
      <c r="I85" s="112"/>
      <c r="Z85" s="13"/>
    </row>
    <row r="86" spans="2:26" ht="27" customHeight="1">
      <c r="B86" s="149"/>
      <c r="C86" s="150"/>
      <c r="D86" s="150"/>
      <c r="E86" s="104"/>
      <c r="F86" s="184"/>
      <c r="G86" s="105"/>
      <c r="H86" s="113"/>
      <c r="I86" s="112"/>
      <c r="Z86" s="13"/>
    </row>
    <row r="87" spans="2:26" ht="27" customHeight="1">
      <c r="B87" s="149">
        <v>37</v>
      </c>
      <c r="C87" s="150"/>
      <c r="D87" s="150"/>
      <c r="E87" s="104"/>
      <c r="F87" s="183"/>
      <c r="G87" s="105"/>
      <c r="H87" s="113"/>
      <c r="I87" s="112"/>
      <c r="Z87" s="13"/>
    </row>
    <row r="88" spans="2:26" ht="27" customHeight="1">
      <c r="B88" s="149"/>
      <c r="C88" s="150"/>
      <c r="D88" s="150"/>
      <c r="E88" s="104"/>
      <c r="F88" s="184"/>
      <c r="G88" s="105"/>
      <c r="H88" s="113"/>
      <c r="I88" s="112"/>
      <c r="Z88" s="13"/>
    </row>
    <row r="89" spans="2:26" ht="27" customHeight="1">
      <c r="B89" s="149">
        <v>38</v>
      </c>
      <c r="C89" s="150"/>
      <c r="D89" s="150"/>
      <c r="E89" s="104"/>
      <c r="F89" s="183"/>
      <c r="G89" s="105"/>
      <c r="H89" s="113"/>
      <c r="I89" s="112"/>
      <c r="Z89" s="13"/>
    </row>
    <row r="90" spans="2:26" ht="27" customHeight="1">
      <c r="B90" s="149"/>
      <c r="C90" s="150"/>
      <c r="D90" s="150"/>
      <c r="E90" s="104"/>
      <c r="F90" s="184"/>
      <c r="G90" s="105"/>
      <c r="H90" s="113"/>
      <c r="I90" s="112"/>
      <c r="Z90" s="13"/>
    </row>
    <row r="91" spans="2:26" ht="27" customHeight="1">
      <c r="B91" s="149">
        <v>39</v>
      </c>
      <c r="C91" s="150"/>
      <c r="D91" s="150"/>
      <c r="E91" s="104"/>
      <c r="F91" s="183"/>
      <c r="G91" s="105"/>
      <c r="H91" s="113"/>
      <c r="I91" s="112"/>
      <c r="Z91" s="13"/>
    </row>
    <row r="92" spans="2:26" ht="27" customHeight="1">
      <c r="B92" s="149"/>
      <c r="C92" s="150"/>
      <c r="D92" s="150"/>
      <c r="E92" s="104"/>
      <c r="F92" s="184"/>
      <c r="G92" s="105"/>
      <c r="H92" s="113"/>
      <c r="I92" s="112"/>
      <c r="Z92" s="13"/>
    </row>
    <row r="93" spans="2:26" ht="27" customHeight="1">
      <c r="B93" s="149">
        <v>40</v>
      </c>
      <c r="C93" s="150"/>
      <c r="D93" s="150"/>
      <c r="E93" s="104"/>
      <c r="F93" s="150"/>
      <c r="G93" s="105"/>
      <c r="H93" s="113"/>
      <c r="I93" s="112"/>
      <c r="Z93" s="13"/>
    </row>
    <row r="94" spans="2:26" ht="27" customHeight="1" thickBot="1">
      <c r="B94" s="151"/>
      <c r="C94" s="152"/>
      <c r="D94" s="152"/>
      <c r="E94" s="106"/>
      <c r="F94" s="152"/>
      <c r="G94" s="107"/>
      <c r="H94" s="114"/>
      <c r="I94" s="112"/>
      <c r="Z94" s="13"/>
    </row>
    <row r="95" spans="1:26" ht="27" customHeight="1">
      <c r="A95" s="42">
        <f>COUNTA(E95,E97,E99,E101,E103,E105,E107,E109,E111,E113)</f>
        <v>0</v>
      </c>
      <c r="B95" s="149">
        <v>41</v>
      </c>
      <c r="C95" s="150"/>
      <c r="D95" s="150"/>
      <c r="E95" s="104"/>
      <c r="F95" s="183"/>
      <c r="G95" s="105"/>
      <c r="H95" s="113"/>
      <c r="I95" s="112"/>
      <c r="Z95" s="13"/>
    </row>
    <row r="96" spans="1:26" ht="27" customHeight="1">
      <c r="A96" s="70">
        <f>COUNTA(G95:I95,G97:I97,G99:I99,G101:I101,G103:I103,G105:I105,G107:I107,G109:I109,G111:I111,G113:I113)</f>
        <v>0</v>
      </c>
      <c r="B96" s="149"/>
      <c r="C96" s="150"/>
      <c r="D96" s="150"/>
      <c r="E96" s="104"/>
      <c r="F96" s="184"/>
      <c r="G96" s="105"/>
      <c r="H96" s="113"/>
      <c r="I96" s="112"/>
      <c r="Z96" s="13"/>
    </row>
    <row r="97" spans="2:26" ht="27" customHeight="1">
      <c r="B97" s="149">
        <v>42</v>
      </c>
      <c r="C97" s="150"/>
      <c r="D97" s="150"/>
      <c r="E97" s="104"/>
      <c r="F97" s="183"/>
      <c r="G97" s="105"/>
      <c r="H97" s="113"/>
      <c r="I97" s="112"/>
      <c r="Z97" s="13"/>
    </row>
    <row r="98" spans="2:26" ht="27" customHeight="1">
      <c r="B98" s="149"/>
      <c r="C98" s="150"/>
      <c r="D98" s="150"/>
      <c r="E98" s="104"/>
      <c r="F98" s="184"/>
      <c r="G98" s="105"/>
      <c r="H98" s="113"/>
      <c r="I98" s="112"/>
      <c r="Z98" s="13"/>
    </row>
    <row r="99" spans="2:26" ht="27" customHeight="1">
      <c r="B99" s="149">
        <v>43</v>
      </c>
      <c r="C99" s="150"/>
      <c r="D99" s="150"/>
      <c r="E99" s="104"/>
      <c r="F99" s="183"/>
      <c r="G99" s="105"/>
      <c r="H99" s="113"/>
      <c r="I99" s="112"/>
      <c r="Z99" s="13"/>
    </row>
    <row r="100" spans="2:26" ht="27" customHeight="1">
      <c r="B100" s="149"/>
      <c r="C100" s="150"/>
      <c r="D100" s="150"/>
      <c r="E100" s="104"/>
      <c r="F100" s="184"/>
      <c r="G100" s="105"/>
      <c r="H100" s="113"/>
      <c r="I100" s="112"/>
      <c r="Z100" s="13"/>
    </row>
    <row r="101" spans="2:26" ht="27" customHeight="1">
      <c r="B101" s="149">
        <v>44</v>
      </c>
      <c r="C101" s="150"/>
      <c r="D101" s="150"/>
      <c r="E101" s="104"/>
      <c r="F101" s="183"/>
      <c r="G101" s="105"/>
      <c r="H101" s="113"/>
      <c r="I101" s="112"/>
      <c r="Z101" s="13"/>
    </row>
    <row r="102" spans="2:26" ht="27" customHeight="1">
      <c r="B102" s="149"/>
      <c r="C102" s="150"/>
      <c r="D102" s="150"/>
      <c r="E102" s="104"/>
      <c r="F102" s="184"/>
      <c r="G102" s="105"/>
      <c r="H102" s="113"/>
      <c r="I102" s="112"/>
      <c r="Z102" s="13"/>
    </row>
    <row r="103" spans="2:26" ht="27" customHeight="1">
      <c r="B103" s="149">
        <v>45</v>
      </c>
      <c r="C103" s="150"/>
      <c r="D103" s="150"/>
      <c r="E103" s="104"/>
      <c r="F103" s="183"/>
      <c r="G103" s="105"/>
      <c r="H103" s="113"/>
      <c r="I103" s="112"/>
      <c r="Z103" s="13"/>
    </row>
    <row r="104" spans="2:26" ht="27" customHeight="1">
      <c r="B104" s="149"/>
      <c r="C104" s="150"/>
      <c r="D104" s="150"/>
      <c r="E104" s="104"/>
      <c r="F104" s="184"/>
      <c r="G104" s="105"/>
      <c r="H104" s="113"/>
      <c r="I104" s="112"/>
      <c r="Z104" s="13"/>
    </row>
    <row r="105" spans="2:26" ht="27" customHeight="1">
      <c r="B105" s="149">
        <v>46</v>
      </c>
      <c r="C105" s="150"/>
      <c r="D105" s="150"/>
      <c r="E105" s="104"/>
      <c r="F105" s="183"/>
      <c r="G105" s="105"/>
      <c r="H105" s="113"/>
      <c r="I105" s="112"/>
      <c r="Z105" s="13"/>
    </row>
    <row r="106" spans="2:26" ht="27" customHeight="1">
      <c r="B106" s="149"/>
      <c r="C106" s="150"/>
      <c r="D106" s="150"/>
      <c r="E106" s="104"/>
      <c r="F106" s="184"/>
      <c r="G106" s="105"/>
      <c r="H106" s="113"/>
      <c r="I106" s="112"/>
      <c r="Z106" s="13"/>
    </row>
    <row r="107" spans="2:26" ht="27" customHeight="1">
      <c r="B107" s="149">
        <v>47</v>
      </c>
      <c r="C107" s="150"/>
      <c r="D107" s="150"/>
      <c r="E107" s="104"/>
      <c r="F107" s="183"/>
      <c r="G107" s="105"/>
      <c r="H107" s="113"/>
      <c r="I107" s="112"/>
      <c r="Z107" s="13"/>
    </row>
    <row r="108" spans="2:26" ht="27" customHeight="1">
      <c r="B108" s="149"/>
      <c r="C108" s="150"/>
      <c r="D108" s="150"/>
      <c r="E108" s="104"/>
      <c r="F108" s="184"/>
      <c r="G108" s="105"/>
      <c r="H108" s="113"/>
      <c r="I108" s="112"/>
      <c r="Z108" s="13"/>
    </row>
    <row r="109" spans="2:26" ht="27" customHeight="1">
      <c r="B109" s="149">
        <v>48</v>
      </c>
      <c r="C109" s="150"/>
      <c r="D109" s="150"/>
      <c r="E109" s="104"/>
      <c r="F109" s="183"/>
      <c r="G109" s="105"/>
      <c r="H109" s="113"/>
      <c r="I109" s="112"/>
      <c r="Z109" s="13"/>
    </row>
    <row r="110" spans="2:26" ht="27" customHeight="1">
      <c r="B110" s="149"/>
      <c r="C110" s="150"/>
      <c r="D110" s="150"/>
      <c r="E110" s="104"/>
      <c r="F110" s="184"/>
      <c r="G110" s="105"/>
      <c r="H110" s="113"/>
      <c r="I110" s="112"/>
      <c r="Z110" s="13"/>
    </row>
    <row r="111" spans="2:26" ht="27" customHeight="1">
      <c r="B111" s="149">
        <v>49</v>
      </c>
      <c r="C111" s="150"/>
      <c r="D111" s="150"/>
      <c r="E111" s="104"/>
      <c r="F111" s="183"/>
      <c r="G111" s="105"/>
      <c r="H111" s="113"/>
      <c r="I111" s="112"/>
      <c r="Z111" s="13"/>
    </row>
    <row r="112" spans="2:26" ht="27" customHeight="1">
      <c r="B112" s="149"/>
      <c r="C112" s="150"/>
      <c r="D112" s="150"/>
      <c r="E112" s="104"/>
      <c r="F112" s="184"/>
      <c r="G112" s="105"/>
      <c r="H112" s="113"/>
      <c r="I112" s="112"/>
      <c r="Z112" s="13"/>
    </row>
    <row r="113" spans="2:26" ht="27" customHeight="1">
      <c r="B113" s="149">
        <v>50</v>
      </c>
      <c r="C113" s="150"/>
      <c r="D113" s="150"/>
      <c r="E113" s="104"/>
      <c r="F113" s="150"/>
      <c r="G113" s="105"/>
      <c r="H113" s="113"/>
      <c r="I113" s="112"/>
      <c r="Z113" s="13"/>
    </row>
    <row r="114" spans="2:26" ht="27" customHeight="1" thickBot="1">
      <c r="B114" s="151"/>
      <c r="C114" s="152"/>
      <c r="D114" s="152"/>
      <c r="E114" s="106"/>
      <c r="F114" s="152"/>
      <c r="G114" s="107"/>
      <c r="H114" s="114"/>
      <c r="I114" s="112"/>
      <c r="Z114" s="13"/>
    </row>
    <row r="115" ht="20.25" customHeight="1">
      <c r="Z115" s="13"/>
    </row>
    <row r="116" ht="20.25" customHeight="1"/>
    <row r="117" ht="20.25" customHeight="1"/>
  </sheetData>
  <sheetProtection password="CC6F" sheet="1"/>
  <mergeCells count="227">
    <mergeCell ref="R3:W8"/>
    <mergeCell ref="F113:F114"/>
    <mergeCell ref="F101:F102"/>
    <mergeCell ref="F103:F104"/>
    <mergeCell ref="F105:F106"/>
    <mergeCell ref="F107:F108"/>
    <mergeCell ref="F109:F110"/>
    <mergeCell ref="F111:F112"/>
    <mergeCell ref="F89:F90"/>
    <mergeCell ref="F91:F92"/>
    <mergeCell ref="F71:F72"/>
    <mergeCell ref="F73:F74"/>
    <mergeCell ref="F75:F76"/>
    <mergeCell ref="F93:F94"/>
    <mergeCell ref="F95:F96"/>
    <mergeCell ref="F97:F98"/>
    <mergeCell ref="F99:F100"/>
    <mergeCell ref="F77:F78"/>
    <mergeCell ref="F79:F80"/>
    <mergeCell ref="F81:F82"/>
    <mergeCell ref="F83:F84"/>
    <mergeCell ref="F85:F86"/>
    <mergeCell ref="F87:F8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F33:F34"/>
    <mergeCell ref="G5:I5"/>
    <mergeCell ref="B3:C3"/>
    <mergeCell ref="F15:F16"/>
    <mergeCell ref="F11:F12"/>
    <mergeCell ref="F13:F14"/>
    <mergeCell ref="B15:B16"/>
    <mergeCell ref="C15:C16"/>
    <mergeCell ref="C13:C14"/>
    <mergeCell ref="D13:D14"/>
    <mergeCell ref="B1:F1"/>
    <mergeCell ref="D3:E3"/>
    <mergeCell ref="F3:G3"/>
    <mergeCell ref="H3:I3"/>
    <mergeCell ref="B5:B6"/>
    <mergeCell ref="D5:E5"/>
    <mergeCell ref="B4:C4"/>
    <mergeCell ref="D4:E4"/>
    <mergeCell ref="F4:G4"/>
    <mergeCell ref="H4:I4"/>
    <mergeCell ref="G1:I1"/>
    <mergeCell ref="B17:B18"/>
    <mergeCell ref="C17:C18"/>
    <mergeCell ref="D17:D18"/>
    <mergeCell ref="B19:B20"/>
    <mergeCell ref="C19:C20"/>
    <mergeCell ref="D19:D20"/>
    <mergeCell ref="D15:D16"/>
    <mergeCell ref="B8:C8"/>
    <mergeCell ref="B13:B14"/>
    <mergeCell ref="B11:B12"/>
    <mergeCell ref="C11:C12"/>
    <mergeCell ref="D11:D12"/>
    <mergeCell ref="B25:B26"/>
    <mergeCell ref="C25:C26"/>
    <mergeCell ref="D25:D26"/>
    <mergeCell ref="B27:B28"/>
    <mergeCell ref="C27:C28"/>
    <mergeCell ref="D27:D28"/>
    <mergeCell ref="B21:B22"/>
    <mergeCell ref="C21:C22"/>
    <mergeCell ref="D21:D22"/>
    <mergeCell ref="B23:B24"/>
    <mergeCell ref="C23:C24"/>
    <mergeCell ref="D23:D24"/>
    <mergeCell ref="B29:B30"/>
    <mergeCell ref="C29:C30"/>
    <mergeCell ref="D29:D30"/>
    <mergeCell ref="B35:B36"/>
    <mergeCell ref="C35:C36"/>
    <mergeCell ref="D35:D36"/>
    <mergeCell ref="B31:B32"/>
    <mergeCell ref="C31:C32"/>
    <mergeCell ref="D31:D32"/>
    <mergeCell ref="B33:B34"/>
    <mergeCell ref="C39:C40"/>
    <mergeCell ref="D39:D40"/>
    <mergeCell ref="B41:B42"/>
    <mergeCell ref="C41:C42"/>
    <mergeCell ref="D41:D42"/>
    <mergeCell ref="B43:B44"/>
    <mergeCell ref="C43:C44"/>
    <mergeCell ref="D43:D44"/>
    <mergeCell ref="D49:D50"/>
    <mergeCell ref="B51:B52"/>
    <mergeCell ref="C51:C52"/>
    <mergeCell ref="D51:D52"/>
    <mergeCell ref="C33:C34"/>
    <mergeCell ref="D33:D34"/>
    <mergeCell ref="B37:B38"/>
    <mergeCell ref="C37:C38"/>
    <mergeCell ref="D37:D38"/>
    <mergeCell ref="B39:B40"/>
    <mergeCell ref="C57:C58"/>
    <mergeCell ref="D57:D58"/>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C95:C96"/>
    <mergeCell ref="D95:D96"/>
    <mergeCell ref="B97:B98"/>
    <mergeCell ref="C97:C98"/>
    <mergeCell ref="B83:B84"/>
    <mergeCell ref="C83:C84"/>
    <mergeCell ref="D83:D84"/>
    <mergeCell ref="B85:B86"/>
    <mergeCell ref="C85:C86"/>
    <mergeCell ref="D85:D86"/>
    <mergeCell ref="C111:C112"/>
    <mergeCell ref="D111:D112"/>
    <mergeCell ref="B91:B92"/>
    <mergeCell ref="C91:C92"/>
    <mergeCell ref="D91:D92"/>
    <mergeCell ref="B93:B94"/>
    <mergeCell ref="C93:C94"/>
    <mergeCell ref="D93:D94"/>
    <mergeCell ref="D97:D98"/>
    <mergeCell ref="B99:B100"/>
    <mergeCell ref="B107:B108"/>
    <mergeCell ref="C107:C108"/>
    <mergeCell ref="D107:D108"/>
    <mergeCell ref="B113:B114"/>
    <mergeCell ref="C113:C114"/>
    <mergeCell ref="D113:D114"/>
    <mergeCell ref="B109:B110"/>
    <mergeCell ref="C109:C110"/>
    <mergeCell ref="D109:D110"/>
    <mergeCell ref="B111:B112"/>
    <mergeCell ref="B103:B104"/>
    <mergeCell ref="C103:C104"/>
    <mergeCell ref="D103:D104"/>
    <mergeCell ref="B105:B106"/>
    <mergeCell ref="C105:C106"/>
    <mergeCell ref="D105:D106"/>
    <mergeCell ref="D6:F6"/>
    <mergeCell ref="H6:I6"/>
    <mergeCell ref="G11:H11"/>
    <mergeCell ref="G12:H12"/>
    <mergeCell ref="B101:B102"/>
    <mergeCell ref="C101:C102"/>
    <mergeCell ref="D101:D102"/>
    <mergeCell ref="C99:C100"/>
    <mergeCell ref="D99:D100"/>
    <mergeCell ref="B95:B96"/>
  </mergeCells>
  <conditionalFormatting sqref="G12 I12">
    <cfRule type="containsText" priority="12" dxfId="22" operator="containsText" text="未">
      <formula>NOT(ISERROR(SEARCH("未",G12)))</formula>
    </cfRule>
    <cfRule type="containsText" priority="13" dxfId="23" operator="containsText" text="未">
      <formula>NOT(ISERROR(SEARCH("未",G12)))</formula>
    </cfRule>
    <cfRule type="containsText" priority="14" dxfId="2" operator="containsText" text="未">
      <formula>NOT(ISERROR(SEARCH("未",G12)))</formula>
    </cfRule>
  </conditionalFormatting>
  <conditionalFormatting sqref="G12 I12">
    <cfRule type="containsText" priority="10" dxfId="23" operator="containsText" text="未">
      <formula>NOT(ISERROR(SEARCH("未",G12)))</formula>
    </cfRule>
    <cfRule type="containsText" priority="11" dxfId="2" operator="containsText" text="未">
      <formula>NOT(ISERROR(SEARCH("未",G12)))</formula>
    </cfRule>
  </conditionalFormatting>
  <conditionalFormatting sqref="G12 I12">
    <cfRule type="containsText" priority="8" dxfId="3" operator="containsText" text="未入力">
      <formula>NOT(ISERROR(SEARCH("未入力",G12)))</formula>
    </cfRule>
    <cfRule type="containsText" priority="9" dxfId="2" operator="containsText" text="未入力">
      <formula>NOT(ISERROR(SEARCH("未入力",G12)))</formula>
    </cfRule>
  </conditionalFormatting>
  <conditionalFormatting sqref="C15:C114">
    <cfRule type="containsText" priority="5" dxfId="1" operator="containsText" stopIfTrue="1" text="女">
      <formula>NOT(ISERROR(SEARCH("女",C15)))</formula>
    </cfRule>
    <cfRule type="containsText" priority="6" dxfId="0" operator="containsText" stopIfTrue="1" text="男">
      <formula>NOT(ISERROR(SEARCH("男",C15)))</formula>
    </cfRule>
  </conditionalFormatting>
  <dataValidations count="11">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5:I15 G63:I63 G71:I71 G67:I67 G61:I61 G59:I59 G69:I69 G57:I57 G55:I55 G65:I65 G33:I33 G73:I73 G103:I103 G111:I111 G107:I107 G101:I101 G99:I99 G109:I109 G97:I97 G95:I95 G105:I105">
      <formula1>INDIRECT($C83)</formula1>
    </dataValidation>
    <dataValidation allowBlank="1" showInputMessage="1" showErrorMessage="1" imeMode="halfKatakana" sqref="E78 E80 E82 E84 E86 E88 E90 E92 E76 E94 E38 E40 E42 E44 E46 E48 E50 E52 E36 E54 E58 E18 E20 E22 E24 E26 E28 E30 E32 E16 E114 E60 E62 E64 E66 E68 E70 E72 E56 E74 E34 E98 E100 E102 E104 E106 E108 E110 E112 E96 H4:I4 G5:I5"/>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formula1>100</formula1>
      <formula2>999999</formula2>
    </dataValidation>
    <dataValidation type="whole" allowBlank="1" showInputMessage="1" showErrorMessage="1" sqref="F13">
      <formula1>1</formula1>
      <formula2>99</formula2>
    </dataValidation>
    <dataValidation type="list" allowBlank="1" showInputMessage="1" showErrorMessage="1" sqref="B4:C4">
      <formula1>$K$8:$M$8</formula1>
    </dataValidation>
    <dataValidation type="list" allowBlank="1" showInputMessage="1" showErrorMessage="1" sqref="F15:F114">
      <formula1>$Q$11:$Q$16</formula1>
    </dataValidation>
    <dataValidation type="list" allowBlank="1" showInputMessage="1" showErrorMessage="1" sqref="C15:C114">
      <formula1>$K$11:$P$11</formula1>
    </dataValidation>
    <dataValidation type="list" allowBlank="1" showInputMessage="1" showErrorMessage="1" sqref="C13:C14">
      <formula1>個人種目申込一覧表!#REF!</formula1>
    </dataValidation>
    <dataValidation allowBlank="1" showInputMessage="1" showErrorMessage="1" imeMode="hiragana" sqref="D4:G4 D13:D14"/>
    <dataValidation allowBlank="1" showInputMessage="1" showErrorMessage="1" imeMode="fullKatakana" sqref="D5:E5 D6:F6 H6:I6"/>
    <dataValidation allowBlank="1" showInputMessage="1" showErrorMessage="1" imeMode="halfAlpha" sqref="D15:D114"/>
  </dataValidations>
  <printOptions/>
  <pageMargins left="0.28" right="0.32" top="0.37" bottom="0.25" header="0.3" footer="0.2"/>
  <pageSetup horizontalDpi="600" verticalDpi="600" orientation="portrait" paperSize="9" r:id="rId3"/>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sheetPr>
    <tabColor rgb="FF0070C0"/>
  </sheetPr>
  <dimension ref="A1:X69"/>
  <sheetViews>
    <sheetView tabSelected="1" zoomScaleSheetLayoutView="80" zoomScalePageLayoutView="0" workbookViewId="0" topLeftCell="A1">
      <selection activeCell="S15" sqref="S15"/>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9" ht="25.5" customHeight="1" thickBot="1">
      <c r="B1" s="162" t="s">
        <v>157</v>
      </c>
      <c r="C1" s="162"/>
      <c r="D1" s="162"/>
      <c r="E1" s="162"/>
      <c r="F1" s="162"/>
      <c r="G1" s="1" t="s">
        <v>9</v>
      </c>
      <c r="H1" s="201" t="s">
        <v>145</v>
      </c>
      <c r="I1" s="202"/>
    </row>
    <row r="2" spans="2:9" ht="8.25" customHeight="1" thickBot="1" thickTop="1">
      <c r="B2" s="1"/>
      <c r="C2" s="1"/>
      <c r="G2" s="1"/>
      <c r="I2" s="1"/>
    </row>
    <row r="3" spans="3:24" ht="25.5" customHeight="1">
      <c r="C3" s="5" t="s">
        <v>41</v>
      </c>
      <c r="L3" s="35"/>
      <c r="M3" s="35"/>
      <c r="N3" s="35"/>
      <c r="O3" s="35"/>
      <c r="P3" s="35"/>
      <c r="Q3" s="35"/>
      <c r="R3" s="35"/>
      <c r="S3" s="192" t="s">
        <v>153</v>
      </c>
      <c r="T3" s="193"/>
      <c r="U3" s="193"/>
      <c r="V3" s="193"/>
      <c r="W3" s="193"/>
      <c r="X3" s="194"/>
    </row>
    <row r="4" spans="12:24" ht="6" customHeight="1" thickBot="1">
      <c r="L4" s="35"/>
      <c r="M4" s="35"/>
      <c r="N4" s="35"/>
      <c r="O4" s="35"/>
      <c r="P4" s="35"/>
      <c r="Q4" s="35"/>
      <c r="R4" s="35"/>
      <c r="S4" s="195"/>
      <c r="T4" s="196"/>
      <c r="U4" s="196"/>
      <c r="V4" s="196"/>
      <c r="W4" s="196"/>
      <c r="X4" s="197"/>
    </row>
    <row r="5" spans="3:24" ht="27" customHeight="1">
      <c r="C5" s="31" t="s">
        <v>11</v>
      </c>
      <c r="D5" s="27"/>
      <c r="E5" s="4" t="s">
        <v>79</v>
      </c>
      <c r="G5" s="4" t="s">
        <v>125</v>
      </c>
      <c r="I5" s="4" t="s">
        <v>12</v>
      </c>
      <c r="L5" s="35"/>
      <c r="M5" s="35"/>
      <c r="N5" s="35"/>
      <c r="O5" s="35"/>
      <c r="P5" s="35"/>
      <c r="Q5" s="35"/>
      <c r="R5" s="35"/>
      <c r="S5" s="195"/>
      <c r="T5" s="196"/>
      <c r="U5" s="196"/>
      <c r="V5" s="196"/>
      <c r="W5" s="196"/>
      <c r="X5" s="197"/>
    </row>
    <row r="6" spans="3:24" ht="27" customHeight="1" thickBot="1">
      <c r="C6" s="53">
        <f>COUNTA(E10,E15,E20,E25,E30,E35,E40,E45,E50,E55,E60,E65)</f>
        <v>0</v>
      </c>
      <c r="D6" s="28"/>
      <c r="E6" s="52">
        <f>SUM(K10+K15+K20+K25+K30+K35+K40+K45+K50+K55+K60+K65)</f>
        <v>0</v>
      </c>
      <c r="G6" s="74">
        <v>800</v>
      </c>
      <c r="I6" s="11">
        <f>C6*800</f>
        <v>0</v>
      </c>
      <c r="L6" s="35"/>
      <c r="M6" s="35"/>
      <c r="N6" s="35"/>
      <c r="O6" s="35"/>
      <c r="P6" s="35"/>
      <c r="Q6" s="35"/>
      <c r="R6" s="35"/>
      <c r="S6" s="195"/>
      <c r="T6" s="196"/>
      <c r="U6" s="196"/>
      <c r="V6" s="196"/>
      <c r="W6" s="196"/>
      <c r="X6" s="197"/>
    </row>
    <row r="7" spans="12:24" ht="6" customHeight="1" thickBot="1">
      <c r="L7" s="30"/>
      <c r="M7" s="30"/>
      <c r="N7" s="30"/>
      <c r="O7" s="30"/>
      <c r="P7" s="30"/>
      <c r="Q7" s="30"/>
      <c r="R7" s="30"/>
      <c r="S7" s="195"/>
      <c r="T7" s="196"/>
      <c r="U7" s="196"/>
      <c r="V7" s="196"/>
      <c r="W7" s="196"/>
      <c r="X7" s="197"/>
    </row>
    <row r="8" spans="4:24" ht="36" customHeight="1" thickBot="1">
      <c r="D8" s="20" t="s">
        <v>17</v>
      </c>
      <c r="E8" s="21" t="s">
        <v>10</v>
      </c>
      <c r="F8" s="22" t="s">
        <v>17</v>
      </c>
      <c r="G8" s="21" t="s">
        <v>10</v>
      </c>
      <c r="H8" s="22" t="s">
        <v>17</v>
      </c>
      <c r="I8" s="23" t="s">
        <v>10</v>
      </c>
      <c r="L8" s="30"/>
      <c r="M8" s="30"/>
      <c r="N8" s="30"/>
      <c r="O8" s="30"/>
      <c r="P8" s="30"/>
      <c r="Q8" s="30"/>
      <c r="R8" s="30"/>
      <c r="S8" s="195"/>
      <c r="T8" s="196"/>
      <c r="U8" s="196"/>
      <c r="V8" s="196"/>
      <c r="W8" s="196"/>
      <c r="X8" s="197"/>
    </row>
    <row r="9" spans="1:24" ht="6" customHeight="1" thickBot="1">
      <c r="A9" s="24"/>
      <c r="B9" s="25"/>
      <c r="C9" s="25"/>
      <c r="D9" s="26"/>
      <c r="E9" s="24"/>
      <c r="F9" s="26"/>
      <c r="G9" s="24"/>
      <c r="H9" s="26"/>
      <c r="I9" s="24"/>
      <c r="J9" s="24"/>
      <c r="S9" s="195"/>
      <c r="T9" s="196"/>
      <c r="U9" s="196"/>
      <c r="V9" s="196"/>
      <c r="W9" s="196"/>
      <c r="X9" s="197"/>
    </row>
    <row r="10" spans="2:24" ht="27" customHeight="1">
      <c r="B10" s="44" t="s">
        <v>19</v>
      </c>
      <c r="C10" s="45" t="s">
        <v>20</v>
      </c>
      <c r="D10" s="55"/>
      <c r="E10" s="90"/>
      <c r="F10" s="57"/>
      <c r="G10" s="56"/>
      <c r="H10" s="94"/>
      <c r="I10" s="58"/>
      <c r="K10">
        <f>COUNTA(E10,G10,I10,E12,G12,I12)</f>
        <v>0</v>
      </c>
      <c r="L10" s="126" t="s">
        <v>146</v>
      </c>
      <c r="M10" s="126" t="s">
        <v>147</v>
      </c>
      <c r="N10" s="126" t="s">
        <v>148</v>
      </c>
      <c r="O10" s="126" t="s">
        <v>149</v>
      </c>
      <c r="P10" s="126" t="s">
        <v>150</v>
      </c>
      <c r="Q10" s="126" t="s">
        <v>151</v>
      </c>
      <c r="R10" s="126" t="s">
        <v>152</v>
      </c>
      <c r="S10" s="195"/>
      <c r="T10" s="196"/>
      <c r="U10" s="196"/>
      <c r="V10" s="196"/>
      <c r="W10" s="196"/>
      <c r="X10" s="197"/>
    </row>
    <row r="11" spans="2:24" ht="27" customHeight="1" thickBot="1">
      <c r="B11" s="84" t="s">
        <v>146</v>
      </c>
      <c r="C11" s="85" t="s">
        <v>77</v>
      </c>
      <c r="D11" s="75"/>
      <c r="E11" s="91"/>
      <c r="F11" s="76"/>
      <c r="G11" s="59"/>
      <c r="H11" s="95"/>
      <c r="I11" s="60"/>
      <c r="L11" s="43" t="s">
        <v>29</v>
      </c>
      <c r="M11" s="43"/>
      <c r="N11" s="43"/>
      <c r="O11" s="43"/>
      <c r="P11" s="43"/>
      <c r="Q11" s="43"/>
      <c r="S11" s="198"/>
      <c r="T11" s="199"/>
      <c r="U11" s="199"/>
      <c r="V11" s="199"/>
      <c r="W11" s="199"/>
      <c r="X11" s="200"/>
    </row>
    <row r="12" spans="2:17" ht="27" customHeight="1">
      <c r="B12" s="46" t="s">
        <v>21</v>
      </c>
      <c r="C12" s="47" t="s">
        <v>18</v>
      </c>
      <c r="D12" s="50"/>
      <c r="E12" s="92"/>
      <c r="F12" s="51"/>
      <c r="G12" s="61"/>
      <c r="H12" s="96"/>
      <c r="I12" s="86"/>
      <c r="L12" s="89">
        <v>1</v>
      </c>
      <c r="M12" s="89">
        <v>2</v>
      </c>
      <c r="N12" s="89">
        <v>3</v>
      </c>
      <c r="O12" s="43">
        <v>4</v>
      </c>
      <c r="P12" s="43">
        <v>5</v>
      </c>
      <c r="Q12" s="43">
        <v>6</v>
      </c>
    </row>
    <row r="13" spans="2:18" ht="27" customHeight="1" thickBot="1">
      <c r="B13" s="79"/>
      <c r="C13" s="62"/>
      <c r="D13" s="78"/>
      <c r="E13" s="93"/>
      <c r="F13" s="77"/>
      <c r="G13" s="63"/>
      <c r="H13" s="97"/>
      <c r="I13" s="87"/>
      <c r="L13" s="43" t="s">
        <v>30</v>
      </c>
      <c r="M13" s="43" t="s">
        <v>31</v>
      </c>
      <c r="N13" s="54" t="s">
        <v>39</v>
      </c>
      <c r="O13" s="43" t="s">
        <v>32</v>
      </c>
      <c r="P13" s="43" t="s">
        <v>33</v>
      </c>
      <c r="Q13" s="43" t="s">
        <v>34</v>
      </c>
      <c r="R13" s="43" t="s">
        <v>35</v>
      </c>
    </row>
    <row r="14" spans="2:5" ht="6" customHeight="1" thickBot="1">
      <c r="B14" s="48"/>
      <c r="C14" s="48"/>
      <c r="D14" s="49"/>
      <c r="E14" s="48"/>
    </row>
    <row r="15" spans="2:11" ht="27" customHeight="1">
      <c r="B15" s="44" t="s">
        <v>19</v>
      </c>
      <c r="C15" s="45" t="s">
        <v>20</v>
      </c>
      <c r="D15" s="55"/>
      <c r="E15" s="90"/>
      <c r="F15" s="57"/>
      <c r="G15" s="56"/>
      <c r="H15" s="94"/>
      <c r="I15" s="58"/>
      <c r="K15">
        <f>COUNTA(E15,G15,I15,E17,G17,I17)</f>
        <v>0</v>
      </c>
    </row>
    <row r="16" spans="2:9" ht="27" customHeight="1" thickBot="1">
      <c r="B16" s="84" t="s">
        <v>147</v>
      </c>
      <c r="C16" s="85" t="s">
        <v>77</v>
      </c>
      <c r="D16" s="75"/>
      <c r="E16" s="91"/>
      <c r="F16" s="76"/>
      <c r="G16" s="59"/>
      <c r="H16" s="95"/>
      <c r="I16" s="60"/>
    </row>
    <row r="17" spans="2:9" ht="27" customHeight="1">
      <c r="B17" s="46" t="s">
        <v>21</v>
      </c>
      <c r="C17" s="47" t="s">
        <v>18</v>
      </c>
      <c r="D17" s="50"/>
      <c r="E17" s="92"/>
      <c r="F17" s="51"/>
      <c r="G17" s="61"/>
      <c r="H17" s="96"/>
      <c r="I17" s="86"/>
    </row>
    <row r="18" spans="2:21" ht="27" customHeight="1" thickBot="1">
      <c r="B18" s="79"/>
      <c r="C18" s="62"/>
      <c r="D18" s="78"/>
      <c r="E18" s="93"/>
      <c r="F18" s="77"/>
      <c r="G18" s="63"/>
      <c r="H18" s="97"/>
      <c r="I18" s="87"/>
      <c r="U18" s="32"/>
    </row>
    <row r="19" spans="2:8" ht="6" customHeight="1">
      <c r="B19" s="48"/>
      <c r="C19" s="48"/>
      <c r="D19" s="49"/>
      <c r="E19" s="48"/>
      <c r="F19" s="101"/>
      <c r="H19" s="101"/>
    </row>
    <row r="20" spans="2:11" ht="27" customHeight="1">
      <c r="B20" s="127"/>
      <c r="C20" s="127"/>
      <c r="D20" s="128"/>
      <c r="E20" s="129"/>
      <c r="F20" s="128"/>
      <c r="G20" s="129"/>
      <c r="H20" s="128"/>
      <c r="I20" s="129"/>
      <c r="K20">
        <f>COUNTA(E20,G20,I20,E22,G22,I22)</f>
        <v>0</v>
      </c>
    </row>
    <row r="21" spans="2:9" ht="27" customHeight="1">
      <c r="B21" s="130"/>
      <c r="C21" s="130"/>
      <c r="D21" s="128"/>
      <c r="E21" s="129"/>
      <c r="F21" s="128"/>
      <c r="G21" s="129"/>
      <c r="H21" s="128"/>
      <c r="I21" s="129"/>
    </row>
    <row r="22" spans="2:9" ht="27" customHeight="1">
      <c r="B22" s="131"/>
      <c r="C22" s="127"/>
      <c r="D22" s="128"/>
      <c r="E22" s="129"/>
      <c r="F22" s="128"/>
      <c r="G22" s="129"/>
      <c r="H22" s="128"/>
      <c r="I22" s="129"/>
    </row>
    <row r="23" spans="2:9" ht="27.75" customHeight="1">
      <c r="B23" s="132"/>
      <c r="C23" s="132"/>
      <c r="D23" s="128"/>
      <c r="E23" s="129"/>
      <c r="F23" s="128"/>
      <c r="G23" s="129"/>
      <c r="H23" s="128"/>
      <c r="I23" s="129"/>
    </row>
    <row r="24" spans="2:8" ht="6" customHeight="1">
      <c r="B24" s="48"/>
      <c r="C24" s="48"/>
      <c r="D24" s="49"/>
      <c r="E24" s="48"/>
      <c r="F24" s="101"/>
      <c r="H24" s="101"/>
    </row>
    <row r="25" spans="2:11" ht="27" customHeight="1">
      <c r="B25" s="127"/>
      <c r="C25" s="127"/>
      <c r="D25" s="128"/>
      <c r="E25" s="129"/>
      <c r="F25" s="128"/>
      <c r="G25" s="129"/>
      <c r="H25" s="128"/>
      <c r="I25" s="129"/>
      <c r="K25">
        <f>COUNTA(E25,G25,I25,E27,G27,I27)</f>
        <v>0</v>
      </c>
    </row>
    <row r="26" spans="2:9" ht="27" customHeight="1">
      <c r="B26" s="130"/>
      <c r="C26" s="130"/>
      <c r="D26" s="128"/>
      <c r="E26" s="129"/>
      <c r="F26" s="128"/>
      <c r="G26" s="129"/>
      <c r="H26" s="128"/>
      <c r="I26" s="129"/>
    </row>
    <row r="27" spans="2:9" ht="27" customHeight="1">
      <c r="B27" s="131"/>
      <c r="C27" s="127"/>
      <c r="D27" s="128"/>
      <c r="E27" s="129"/>
      <c r="F27" s="128"/>
      <c r="G27" s="129"/>
      <c r="H27" s="128"/>
      <c r="I27" s="129"/>
    </row>
    <row r="28" spans="2:9" ht="27.75" customHeight="1">
      <c r="B28" s="132"/>
      <c r="C28" s="132"/>
      <c r="D28" s="128"/>
      <c r="E28" s="129"/>
      <c r="F28" s="128"/>
      <c r="G28" s="129"/>
      <c r="H28" s="128"/>
      <c r="I28" s="129"/>
    </row>
    <row r="29" spans="2:9" ht="6" customHeight="1">
      <c r="B29" s="13"/>
      <c r="C29" s="13"/>
      <c r="D29" s="14"/>
      <c r="E29" s="13"/>
      <c r="F29" s="14"/>
      <c r="G29" s="13"/>
      <c r="H29" s="14"/>
      <c r="I29" s="13"/>
    </row>
    <row r="30" spans="2:11" ht="27" customHeight="1">
      <c r="B30" s="127"/>
      <c r="C30" s="127"/>
      <c r="D30" s="128"/>
      <c r="E30" s="129"/>
      <c r="F30" s="128"/>
      <c r="G30" s="129"/>
      <c r="H30" s="128"/>
      <c r="I30" s="129"/>
      <c r="K30">
        <f>COUNTA(E30,G30,I30,E32,G32,I32)</f>
        <v>0</v>
      </c>
    </row>
    <row r="31" spans="2:9" ht="27" customHeight="1">
      <c r="B31" s="130"/>
      <c r="C31" s="130"/>
      <c r="D31" s="128"/>
      <c r="E31" s="129"/>
      <c r="F31" s="128"/>
      <c r="G31" s="129"/>
      <c r="H31" s="128"/>
      <c r="I31" s="129"/>
    </row>
    <row r="32" spans="2:9" ht="27" customHeight="1">
      <c r="B32" s="131"/>
      <c r="C32" s="127"/>
      <c r="D32" s="128"/>
      <c r="E32" s="129"/>
      <c r="F32" s="128"/>
      <c r="G32" s="129"/>
      <c r="H32" s="128"/>
      <c r="I32" s="129"/>
    </row>
    <row r="33" spans="2:9" ht="27.75" customHeight="1">
      <c r="B33" s="132"/>
      <c r="C33" s="132"/>
      <c r="D33" s="128"/>
      <c r="E33" s="129"/>
      <c r="F33" s="128"/>
      <c r="G33" s="129"/>
      <c r="H33" s="128"/>
      <c r="I33" s="129"/>
    </row>
    <row r="34" spans="2:9" ht="6" customHeight="1">
      <c r="B34" s="13"/>
      <c r="C34" s="13"/>
      <c r="D34" s="14"/>
      <c r="E34" s="13"/>
      <c r="F34" s="14"/>
      <c r="G34" s="13"/>
      <c r="H34" s="14"/>
      <c r="I34" s="13"/>
    </row>
    <row r="35" spans="2:11" ht="27" customHeight="1">
      <c r="B35" s="127"/>
      <c r="C35" s="127"/>
      <c r="D35" s="128"/>
      <c r="E35" s="129"/>
      <c r="F35" s="128"/>
      <c r="G35" s="129"/>
      <c r="H35" s="128"/>
      <c r="I35" s="129"/>
      <c r="K35">
        <f>COUNTA(E35,G35,I35,E37,G37,I37)</f>
        <v>0</v>
      </c>
    </row>
    <row r="36" spans="2:9" ht="27" customHeight="1">
      <c r="B36" s="130"/>
      <c r="C36" s="130"/>
      <c r="D36" s="128"/>
      <c r="E36" s="129"/>
      <c r="F36" s="128"/>
      <c r="G36" s="129"/>
      <c r="H36" s="128"/>
      <c r="I36" s="129"/>
    </row>
    <row r="37" spans="2:9" ht="27" customHeight="1">
      <c r="B37" s="131"/>
      <c r="C37" s="127"/>
      <c r="D37" s="128"/>
      <c r="E37" s="129"/>
      <c r="F37" s="128"/>
      <c r="G37" s="129"/>
      <c r="H37" s="128"/>
      <c r="I37" s="129"/>
    </row>
    <row r="38" spans="2:9" ht="27.75" customHeight="1">
      <c r="B38" s="132"/>
      <c r="C38" s="132"/>
      <c r="D38" s="128"/>
      <c r="E38" s="129"/>
      <c r="F38" s="128"/>
      <c r="G38" s="129"/>
      <c r="H38" s="128"/>
      <c r="I38" s="129"/>
    </row>
    <row r="39" spans="2:9" ht="6" customHeight="1">
      <c r="B39" s="13"/>
      <c r="C39" s="13"/>
      <c r="D39" s="14"/>
      <c r="E39" s="13"/>
      <c r="F39" s="14"/>
      <c r="G39" s="13"/>
      <c r="H39" s="14"/>
      <c r="I39" s="13"/>
    </row>
    <row r="40" spans="2:11" ht="27" customHeight="1">
      <c r="B40" s="127"/>
      <c r="C40" s="127"/>
      <c r="D40" s="128"/>
      <c r="E40" s="129"/>
      <c r="F40" s="128"/>
      <c r="G40" s="129"/>
      <c r="H40" s="128"/>
      <c r="I40" s="129"/>
      <c r="K40">
        <f>COUNTA(E40,G40,I40,E42,G42,I42)</f>
        <v>0</v>
      </c>
    </row>
    <row r="41" spans="2:9" ht="27" customHeight="1">
      <c r="B41" s="130"/>
      <c r="C41" s="130"/>
      <c r="D41" s="128"/>
      <c r="E41" s="129"/>
      <c r="F41" s="128"/>
      <c r="G41" s="129"/>
      <c r="H41" s="128"/>
      <c r="I41" s="129"/>
    </row>
    <row r="42" spans="2:9" ht="27" customHeight="1">
      <c r="B42" s="131"/>
      <c r="C42" s="127"/>
      <c r="D42" s="128"/>
      <c r="E42" s="129"/>
      <c r="F42" s="128"/>
      <c r="G42" s="129"/>
      <c r="H42" s="128"/>
      <c r="I42" s="129"/>
    </row>
    <row r="43" spans="2:9" ht="27.75" customHeight="1">
      <c r="B43" s="132"/>
      <c r="C43" s="132"/>
      <c r="D43" s="128"/>
      <c r="E43" s="129"/>
      <c r="F43" s="128"/>
      <c r="G43" s="129"/>
      <c r="H43" s="128"/>
      <c r="I43" s="129"/>
    </row>
    <row r="44" spans="2:9" ht="6" customHeight="1">
      <c r="B44" s="13"/>
      <c r="C44" s="13"/>
      <c r="D44" s="14"/>
      <c r="E44" s="13"/>
      <c r="F44" s="14"/>
      <c r="G44" s="13"/>
      <c r="H44" s="14"/>
      <c r="I44" s="13"/>
    </row>
    <row r="45" spans="2:11" ht="27" customHeight="1">
      <c r="B45" s="127"/>
      <c r="C45" s="127"/>
      <c r="D45" s="128"/>
      <c r="E45" s="129"/>
      <c r="F45" s="128"/>
      <c r="G45" s="129"/>
      <c r="H45" s="128"/>
      <c r="I45" s="129"/>
      <c r="K45">
        <f>COUNTA(E45,G45,I45,E47,G47,I47)</f>
        <v>0</v>
      </c>
    </row>
    <row r="46" spans="2:9" ht="27" customHeight="1">
      <c r="B46" s="130"/>
      <c r="C46" s="130"/>
      <c r="D46" s="128"/>
      <c r="E46" s="129"/>
      <c r="F46" s="128"/>
      <c r="G46" s="129"/>
      <c r="H46" s="128"/>
      <c r="I46" s="129"/>
    </row>
    <row r="47" spans="2:9" ht="27" customHeight="1">
      <c r="B47" s="131"/>
      <c r="C47" s="127"/>
      <c r="D47" s="128"/>
      <c r="E47" s="129"/>
      <c r="F47" s="128"/>
      <c r="G47" s="129"/>
      <c r="H47" s="128"/>
      <c r="I47" s="129"/>
    </row>
    <row r="48" spans="2:9" ht="27.75" customHeight="1">
      <c r="B48" s="132"/>
      <c r="C48" s="132"/>
      <c r="D48" s="128"/>
      <c r="E48" s="129"/>
      <c r="F48" s="128"/>
      <c r="G48" s="129"/>
      <c r="H48" s="128"/>
      <c r="I48" s="129"/>
    </row>
    <row r="49" spans="2:9" ht="6" customHeight="1">
      <c r="B49" s="13"/>
      <c r="C49" s="13"/>
      <c r="D49" s="14"/>
      <c r="E49" s="13"/>
      <c r="F49" s="14"/>
      <c r="G49" s="13"/>
      <c r="H49" s="14"/>
      <c r="I49" s="13"/>
    </row>
    <row r="50" spans="2:11" ht="27" customHeight="1">
      <c r="B50" s="127"/>
      <c r="C50" s="127"/>
      <c r="D50" s="128"/>
      <c r="E50" s="129"/>
      <c r="F50" s="128"/>
      <c r="G50" s="129"/>
      <c r="H50" s="128"/>
      <c r="I50" s="129"/>
      <c r="K50">
        <f>COUNTA(E50,G50,I50,E52,G52,I52)</f>
        <v>0</v>
      </c>
    </row>
    <row r="51" spans="2:9" ht="27" customHeight="1">
      <c r="B51" s="130"/>
      <c r="C51" s="130"/>
      <c r="D51" s="128"/>
      <c r="E51" s="129"/>
      <c r="F51" s="128"/>
      <c r="G51" s="129"/>
      <c r="H51" s="128"/>
      <c r="I51" s="129"/>
    </row>
    <row r="52" spans="2:9" ht="27" customHeight="1">
      <c r="B52" s="131"/>
      <c r="C52" s="127"/>
      <c r="D52" s="128"/>
      <c r="E52" s="129"/>
      <c r="F52" s="128"/>
      <c r="G52" s="129"/>
      <c r="H52" s="128"/>
      <c r="I52" s="129"/>
    </row>
    <row r="53" spans="2:9" ht="27.75" customHeight="1">
      <c r="B53" s="132"/>
      <c r="C53" s="132"/>
      <c r="D53" s="128"/>
      <c r="E53" s="129"/>
      <c r="F53" s="128"/>
      <c r="G53" s="129"/>
      <c r="H53" s="128"/>
      <c r="I53" s="129"/>
    </row>
    <row r="54" spans="2:9" ht="6" customHeight="1">
      <c r="B54" s="13"/>
      <c r="C54" s="13"/>
      <c r="D54" s="14"/>
      <c r="E54" s="13"/>
      <c r="F54" s="14"/>
      <c r="G54" s="13"/>
      <c r="H54" s="14"/>
      <c r="I54" s="13"/>
    </row>
    <row r="55" spans="2:11" ht="27" customHeight="1">
      <c r="B55" s="127"/>
      <c r="C55" s="127"/>
      <c r="D55" s="128"/>
      <c r="E55" s="129"/>
      <c r="F55" s="128"/>
      <c r="G55" s="129"/>
      <c r="H55" s="128"/>
      <c r="I55" s="129"/>
      <c r="K55">
        <f>COUNTA(E55,G55,I55,E57,G57,I57)</f>
        <v>0</v>
      </c>
    </row>
    <row r="56" spans="2:9" ht="27" customHeight="1">
      <c r="B56" s="130"/>
      <c r="C56" s="130"/>
      <c r="D56" s="128"/>
      <c r="E56" s="129"/>
      <c r="F56" s="128"/>
      <c r="G56" s="129"/>
      <c r="H56" s="128"/>
      <c r="I56" s="129"/>
    </row>
    <row r="57" spans="2:9" ht="27" customHeight="1">
      <c r="B57" s="131"/>
      <c r="C57" s="127"/>
      <c r="D57" s="128"/>
      <c r="E57" s="129"/>
      <c r="F57" s="128"/>
      <c r="G57" s="129"/>
      <c r="H57" s="128"/>
      <c r="I57" s="129"/>
    </row>
    <row r="58" spans="2:9" ht="27.75" customHeight="1">
      <c r="B58" s="132"/>
      <c r="C58" s="132"/>
      <c r="D58" s="128"/>
      <c r="E58" s="129"/>
      <c r="F58" s="128"/>
      <c r="G58" s="129"/>
      <c r="H58" s="128"/>
      <c r="I58" s="129"/>
    </row>
    <row r="59" spans="2:9" ht="6" customHeight="1">
      <c r="B59" s="13"/>
      <c r="C59" s="13"/>
      <c r="D59" s="14"/>
      <c r="E59" s="13"/>
      <c r="F59" s="14"/>
      <c r="G59" s="13"/>
      <c r="H59" s="14"/>
      <c r="I59" s="13"/>
    </row>
    <row r="60" spans="2:11" ht="27" customHeight="1">
      <c r="B60" s="127"/>
      <c r="C60" s="127"/>
      <c r="D60" s="128"/>
      <c r="E60" s="129"/>
      <c r="F60" s="128"/>
      <c r="G60" s="129"/>
      <c r="H60" s="128"/>
      <c r="I60" s="129"/>
      <c r="K60">
        <f>COUNTA(E60,G60,I60,E62,G62,I62)</f>
        <v>0</v>
      </c>
    </row>
    <row r="61" spans="2:9" ht="27" customHeight="1">
      <c r="B61" s="130"/>
      <c r="C61" s="130"/>
      <c r="D61" s="128"/>
      <c r="E61" s="129"/>
      <c r="F61" s="128"/>
      <c r="G61" s="129"/>
      <c r="H61" s="128"/>
      <c r="I61" s="129"/>
    </row>
    <row r="62" spans="2:9" ht="27" customHeight="1">
      <c r="B62" s="131"/>
      <c r="C62" s="127"/>
      <c r="D62" s="128"/>
      <c r="E62" s="129"/>
      <c r="F62" s="128"/>
      <c r="G62" s="129"/>
      <c r="H62" s="128"/>
      <c r="I62" s="129"/>
    </row>
    <row r="63" spans="2:9" ht="27.75" customHeight="1">
      <c r="B63" s="132"/>
      <c r="C63" s="132"/>
      <c r="D63" s="128"/>
      <c r="E63" s="129"/>
      <c r="F63" s="128"/>
      <c r="G63" s="129"/>
      <c r="H63" s="128"/>
      <c r="I63" s="129"/>
    </row>
    <row r="64" spans="2:9" ht="6" customHeight="1">
      <c r="B64" s="13"/>
      <c r="C64" s="13"/>
      <c r="D64" s="14"/>
      <c r="E64" s="13"/>
      <c r="F64" s="14"/>
      <c r="G64" s="13"/>
      <c r="H64" s="14"/>
      <c r="I64" s="13"/>
    </row>
    <row r="65" spans="2:11" ht="27" customHeight="1">
      <c r="B65" s="127"/>
      <c r="C65" s="127"/>
      <c r="D65" s="128"/>
      <c r="E65" s="129"/>
      <c r="F65" s="128"/>
      <c r="G65" s="129"/>
      <c r="H65" s="128"/>
      <c r="I65" s="129"/>
      <c r="K65">
        <f>COUNTA(E65,G65,I65,E67,G67,I67)</f>
        <v>0</v>
      </c>
    </row>
    <row r="66" spans="2:9" ht="27" customHeight="1">
      <c r="B66" s="130"/>
      <c r="C66" s="130"/>
      <c r="D66" s="128"/>
      <c r="E66" s="129"/>
      <c r="F66" s="128"/>
      <c r="G66" s="129"/>
      <c r="H66" s="128"/>
      <c r="I66" s="129"/>
    </row>
    <row r="67" spans="2:9" ht="27" customHeight="1">
      <c r="B67" s="131"/>
      <c r="C67" s="127"/>
      <c r="D67" s="128"/>
      <c r="E67" s="129"/>
      <c r="F67" s="128"/>
      <c r="G67" s="129"/>
      <c r="H67" s="128"/>
      <c r="I67" s="129"/>
    </row>
    <row r="68" spans="2:9" ht="27.75" customHeight="1">
      <c r="B68" s="132"/>
      <c r="C68" s="132"/>
      <c r="D68" s="128"/>
      <c r="E68" s="129"/>
      <c r="F68" s="128"/>
      <c r="G68" s="129"/>
      <c r="H68" s="128"/>
      <c r="I68" s="129"/>
    </row>
    <row r="69" spans="4:8" ht="21" customHeight="1">
      <c r="D69" s="49"/>
      <c r="E69" s="48"/>
      <c r="F69" s="101"/>
      <c r="H69" s="101"/>
    </row>
    <row r="70" ht="21" customHeight="1"/>
  </sheetData>
  <sheetProtection password="CC6F" sheet="1"/>
  <mergeCells count="3">
    <mergeCell ref="B1:F1"/>
    <mergeCell ref="H1:I1"/>
    <mergeCell ref="S3:X11"/>
  </mergeCells>
  <conditionalFormatting sqref="B11 B41 B16 B21 B26 B31 B36 B46 B51 B56 B61 B66">
    <cfRule type="containsText" priority="130" dxfId="1" operator="containsText" stopIfTrue="1" text="女">
      <formula>NOT(ISERROR(SEARCH("女",B11)))</formula>
    </cfRule>
    <cfRule type="containsText" priority="131" dxfId="0" operator="containsText" stopIfTrue="1" text="男">
      <formula>NOT(ISERROR(SEARCH("男",B11)))</formula>
    </cfRule>
  </conditionalFormatting>
  <conditionalFormatting sqref="B11 B16 B21 B26 B31 B36 B46 B51 B56 B61 B66">
    <cfRule type="containsText" priority="129" dxfId="19" operator="containsText" text="混合">
      <formula>NOT(ISERROR(SEARCH("混合",B11)))</formula>
    </cfRule>
  </conditionalFormatting>
  <conditionalFormatting sqref="D10">
    <cfRule type="expression" priority="118" dxfId="13" stopIfTrue="1">
      <formula>$B11="混合"</formula>
    </cfRule>
  </conditionalFormatting>
  <conditionalFormatting sqref="F10 H10">
    <cfRule type="expression" priority="117" dxfId="13" stopIfTrue="1">
      <formula>$B11="混合"</formula>
    </cfRule>
  </conditionalFormatting>
  <conditionalFormatting sqref="D12">
    <cfRule type="expression" priority="116" dxfId="11" stopIfTrue="1">
      <formula>$B11="混合"</formula>
    </cfRule>
  </conditionalFormatting>
  <conditionalFormatting sqref="F12 H12">
    <cfRule type="expression" priority="115" dxfId="11" stopIfTrue="1">
      <formula>$B11="混合"</formula>
    </cfRule>
  </conditionalFormatting>
  <conditionalFormatting sqref="D15 D20 D25 D30 D35 D40 D45 D50 D55 D60 D65">
    <cfRule type="expression" priority="6" dxfId="13" stopIfTrue="1">
      <formula>$B16="混合"</formula>
    </cfRule>
  </conditionalFormatting>
  <conditionalFormatting sqref="F15 F20 F25 F30 F35 F40 F45 F50 F55 F60 F65 H15 H20 H25 H30 H35 H40 H45 H50 H55 H60 H65">
    <cfRule type="expression" priority="5" dxfId="13" stopIfTrue="1">
      <formula>$B16="混合"</formula>
    </cfRule>
  </conditionalFormatting>
  <conditionalFormatting sqref="D17 D22 D27 D32 D37 D42 D47 D52 D57 D62 D67">
    <cfRule type="expression" priority="4" dxfId="11" stopIfTrue="1">
      <formula>$B16="混合"</formula>
    </cfRule>
  </conditionalFormatting>
  <conditionalFormatting sqref="F17 F22 F27 F32 F37 F42 F47 F52 F57 F62 F67 H17 H22 H27 H32 H37 H42 H47 H52 H57 H62 H67">
    <cfRule type="expression" priority="3" dxfId="11" stopIfTrue="1">
      <formula>$B16="混合"</formula>
    </cfRule>
  </conditionalFormatting>
  <conditionalFormatting sqref="I17 I22 I27 I32 I37 I42 I47 I52 I57 I62 I67">
    <cfRule type="expression" priority="1" dxfId="9" stopIfTrue="1">
      <formula>$B16="女子"</formula>
    </cfRule>
    <cfRule type="expression" priority="2" dxfId="9" stopIfTrue="1">
      <formula>$B16="男子"</formula>
    </cfRule>
  </conditionalFormatting>
  <dataValidations count="6">
    <dataValidation showInputMessage="1" showErrorMessage="1" imeMode="halfKatakana" sqref="E11 G66 G61 G56 G51 G46 G41 G36 G31 G26 G21 G16 G68 G63 G58 G53 G48 G43 G38 G33 G28 G23 G18 E68 E63 E58 E53 E48 E43 E38 E33 E28 E23 E18 I66 I61 I56 I51 I46 I41 I36 I31 I26 I21 I16 E66 E61 E56 E51 E46 E41 E36 E31 E26 E21 E16 G11 G13 E13 I11"/>
    <dataValidation type="whole" allowBlank="1" showInputMessage="1" showErrorMessage="1" sqref="C13 C68 C63 C58 C53 C28 C23 C18 C48 C43 C38 C33">
      <formula1>1111</formula1>
      <formula2>999999</formula2>
    </dataValidation>
    <dataValidation type="list" allowBlank="1" showInputMessage="1" showErrorMessage="1" sqref="B13 B68 B63 B58 B53 B28 B23 B18 B48 B43 B38 B33">
      <formula1>$L$13:$R$13</formula1>
    </dataValidation>
    <dataValidation type="list" allowBlank="1" showInputMessage="1" showErrorMessage="1" sqref="C11 C66 C56 C51 C46 C21 C61 C16 C41 C36 C31 C26">
      <formula1>$L$11:$M$11</formula1>
    </dataValidation>
    <dataValidation type="list" allowBlank="1" showInputMessage="1" showErrorMessage="1" sqref="D11 D68 D63 D58 D53 D48 D43 D38 D33 D28 D23 D18 F68 F63 F58 F53 F48 F43 F38 F33 F28 F23 F18 H68 H63 H58 H53 H48 H43 H38 H33 H28 H23 H18 H66 H61 H56 H51 H46 H41 H36 H31 H26 H21 H16 F66 F61 F56 F51 F46 F41 F36 F31 F26 F21 F16 D66 D61 D56 D51 D46 D41 D36 D31 D26 D21 D16 D13 F13 H13 H11 F11">
      <formula1>$L$12:$R$12</formula1>
    </dataValidation>
    <dataValidation type="list" allowBlank="1" showInputMessage="1" showErrorMessage="1" sqref="B11 B66 B56 B51 B46 B21 B16 B61 B36 B41 B31 B26">
      <formula1>$L$10:$R$10</formula1>
    </dataValidation>
  </dataValidations>
  <printOptions/>
  <pageMargins left="0.7" right="0.7" top="0.53" bottom="3.4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yamanoi</cp:lastModifiedBy>
  <cp:lastPrinted>2017-04-19T22:41:39Z</cp:lastPrinted>
  <dcterms:created xsi:type="dcterms:W3CDTF">2009-03-04T01:02:54Z</dcterms:created>
  <dcterms:modified xsi:type="dcterms:W3CDTF">2017-08-23T08:59:53Z</dcterms:modified>
  <cp:category/>
  <cp:version/>
  <cp:contentType/>
  <cp:contentStatus/>
</cp:coreProperties>
</file>