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320" windowHeight="11760" activeTab="1"/>
  </bookViews>
  <sheets>
    <sheet name="注意事項" sheetId="1" r:id="rId1"/>
    <sheet name="個人種目申込一覧表" sheetId="2" r:id="rId2"/>
    <sheet name="リレー申込票" sheetId="3" state="hidden" r:id="rId3"/>
    <sheet name="団体略称一覧" sheetId="4" r:id="rId4"/>
  </sheets>
  <definedNames>
    <definedName name="リレークラス">'リレー申込票'!$M$15:$P$15</definedName>
    <definedName name="一般男子">'個人種目申込一覧表'!$W$21</definedName>
    <definedName name="高校男子">'個人種目申込一覧表'!$Y$21</definedName>
    <definedName name="女子">'個人種目申込一覧表'!$Z$21</definedName>
    <definedName name="小学女子">'個人種目申込一覧表'!$AC$21</definedName>
    <definedName name="小学男子">'個人種目申込一覧表'!$AB$21</definedName>
    <definedName name="性">'個人種目申込一覧表'!$W$20:$AC$20</definedName>
    <definedName name="壮年男子">'個人種目申込一覧表'!$X$21</definedName>
    <definedName name="中学男子">'個人種目申込一覧表'!$AA$21</definedName>
  </definedNames>
  <calcPr fullCalcOnLoad="1"/>
</workbook>
</file>

<file path=xl/sharedStrings.xml><?xml version="1.0" encoding="utf-8"?>
<sst xmlns="http://schemas.openxmlformats.org/spreadsheetml/2006/main" count="342" uniqueCount="261">
  <si>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</si>
  <si>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</si>
  <si>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</si>
  <si>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</si>
  <si>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</si>
  <si>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</si>
  <si>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</si>
  <si>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</si>
  <si>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ﾅﾝﾊﾞｰ</t>
  </si>
  <si>
    <t>400m</t>
  </si>
  <si>
    <t>長野　陸子</t>
  </si>
  <si>
    <t>ﾅｶﾞﾉ　ﾘｸｺ</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</si>
  <si>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</si>
  <si>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</si>
  <si>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</si>
  <si>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</si>
  <si>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</si>
  <si>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</si>
  <si>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</si>
  <si>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</si>
  <si>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</si>
  <si>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</si>
  <si>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</si>
  <si>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</si>
  <si>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</si>
  <si>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</si>
  <si>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</si>
  <si>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</si>
  <si>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</si>
  <si>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</si>
  <si>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</si>
  <si>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</si>
  <si>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</si>
  <si>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</si>
  <si>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</si>
  <si>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</si>
  <si>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</si>
  <si>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</si>
  <si>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</si>
  <si>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</si>
  <si>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</si>
  <si>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</si>
  <si>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</si>
  <si>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</si>
  <si>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</si>
  <si>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</si>
  <si>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</si>
  <si>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</si>
  <si>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</si>
  <si>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</si>
  <si>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</si>
  <si>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</si>
  <si>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</si>
  <si>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</si>
  <si>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</si>
  <si>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</si>
  <si>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</si>
  <si>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</si>
  <si>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</si>
  <si>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</si>
  <si>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</si>
  <si>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</si>
  <si>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</si>
  <si>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</si>
  <si>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</si>
  <si>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</si>
  <si>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</si>
  <si>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</si>
  <si>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</si>
  <si>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</si>
  <si>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</si>
  <si>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</si>
  <si>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</si>
  <si>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</si>
  <si>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</si>
  <si>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</si>
  <si>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</si>
  <si>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</si>
  <si>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</si>
  <si>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</si>
  <si>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</si>
  <si>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</si>
  <si>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</si>
  <si>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</si>
  <si>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</si>
  <si>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</si>
  <si>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</si>
  <si>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</si>
  <si>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</si>
  <si>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</si>
  <si>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</si>
  <si>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</si>
  <si>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</si>
  <si>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</si>
  <si>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</si>
  <si>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</si>
  <si>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</si>
  <si>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</si>
  <si>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</si>
  <si>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</si>
  <si>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</si>
  <si>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</si>
  <si>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</si>
  <si>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</si>
  <si>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</si>
  <si>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</si>
  <si>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</si>
  <si>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</si>
  <si>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</si>
  <si>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</si>
  <si>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</si>
  <si>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</si>
  <si>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</si>
  <si>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</si>
  <si>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</si>
  <si>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</si>
  <si>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</si>
  <si>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</si>
  <si>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</si>
  <si>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</si>
  <si>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</si>
  <si>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</si>
  <si>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</si>
  <si>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</si>
  <si>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</si>
  <si>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</si>
  <si>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</si>
  <si>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</si>
  <si>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</si>
  <si>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</si>
  <si>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</si>
  <si>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</si>
  <si>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</si>
  <si>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</si>
  <si>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</si>
  <si>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</si>
  <si>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</si>
  <si>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</si>
  <si>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</si>
  <si>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</si>
  <si>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</si>
  <si>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</si>
  <si>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</si>
  <si>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</si>
  <si>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</si>
  <si>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</si>
  <si>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</si>
  <si>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</si>
  <si>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</si>
  <si>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</si>
  <si>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</si>
  <si>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</si>
  <si>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</si>
  <si>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</si>
  <si>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</si>
  <si>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</si>
  <si>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</si>
  <si>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</si>
  <si>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</si>
  <si>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</si>
  <si>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</si>
  <si>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</si>
  <si>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</si>
  <si>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</si>
  <si>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</si>
  <si>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</si>
  <si>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</si>
  <si>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</si>
  <si>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</si>
  <si>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</si>
  <si>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</si>
  <si>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</si>
  <si>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</si>
  <si>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</si>
  <si>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</si>
  <si>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</si>
  <si>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</si>
  <si>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</si>
  <si>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</si>
  <si>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</si>
  <si>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</si>
  <si>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</si>
  <si>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</si>
  <si>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</si>
  <si>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</si>
  <si>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</si>
  <si>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</si>
  <si>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</si>
  <si>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</si>
  <si>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</si>
  <si>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</si>
  <si>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</si>
  <si>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</si>
  <si>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</si>
  <si>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</si>
  <si>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</si>
  <si>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</si>
  <si>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</si>
  <si>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</si>
  <si>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</si>
  <si>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</si>
  <si>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</si>
  <si>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</si>
  <si>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</si>
  <si>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</si>
  <si>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</si>
  <si>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</si>
  <si>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</si>
  <si>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</si>
  <si>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</si>
  <si>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</si>
  <si>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</si>
  <si>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</si>
  <si>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</si>
  <si>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</si>
  <si>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</si>
  <si>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</si>
  <si>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</si>
  <si>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</si>
  <si>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少年女子Ａ</t>
  </si>
  <si>
    <t>×</t>
  </si>
  <si>
    <t>〇</t>
  </si>
  <si>
    <t>高校</t>
  </si>
  <si>
    <t>中学</t>
  </si>
  <si>
    <t>M</t>
  </si>
  <si>
    <t>D</t>
  </si>
  <si>
    <t>一般</t>
  </si>
  <si>
    <t>中学男子</t>
  </si>
  <si>
    <t>中学女子</t>
  </si>
  <si>
    <t>一･高男子</t>
  </si>
  <si>
    <t>一･高女子</t>
  </si>
  <si>
    <t>4×100mR</t>
  </si>
  <si>
    <t>4×400mR</t>
  </si>
  <si>
    <t>【大会別特記事項】
○参加料は、個人種目申込一覧表の上位所属/ｶﾃｺﾞﾘ
　欄に対応しています。
○性/クラスを選択しないと、種目も選択できません。
○各種目、１校（１ｸﾗﾌﾞ）１チームのみ参加可です。
○参考記録を必ず入力してください。4×100mR も分
　表示です。
　　（例： 62秒35 ×　→　10235）</t>
  </si>
  <si>
    <t>M</t>
  </si>
  <si>
    <t>D</t>
  </si>
  <si>
    <t>中学男子</t>
  </si>
  <si>
    <t>伊那市</t>
  </si>
  <si>
    <t>上伊那</t>
  </si>
  <si>
    <t>その他</t>
  </si>
  <si>
    <t>壮年男子</t>
  </si>
  <si>
    <t>一般男子</t>
  </si>
  <si>
    <t>高校男子</t>
  </si>
  <si>
    <t>女子</t>
  </si>
  <si>
    <t>小学男子</t>
  </si>
  <si>
    <t>小学女子</t>
  </si>
  <si>
    <t>10km</t>
  </si>
  <si>
    <t>5km</t>
  </si>
  <si>
    <t>3km</t>
  </si>
  <si>
    <t>10km</t>
  </si>
  <si>
    <t>5km</t>
  </si>
  <si>
    <t>3km</t>
  </si>
  <si>
    <t>一般男子</t>
  </si>
  <si>
    <t>壮年男子</t>
  </si>
  <si>
    <t>高校男子</t>
  </si>
  <si>
    <t>女子</t>
  </si>
  <si>
    <t>小学男子</t>
  </si>
  <si>
    <t>小学女子</t>
  </si>
  <si>
    <t>第42回伊那10マイルロードレース大会　兼　伊那市民体育祭</t>
  </si>
  <si>
    <r>
      <t xml:space="preserve">【大会別特記事項】
○参考記録を必ず入力のこと。400mも分表示です。
</t>
    </r>
    <r>
      <rPr>
        <b/>
        <sz val="12"/>
        <color indexed="10"/>
        <rFont val="ＭＳ Ｐゴシック"/>
        <family val="3"/>
      </rPr>
      <t xml:space="preserve">○上位所属/ｶﾃｺﾞﾘを選択すると、参加料が確定します。
　伊那市在住・在勤の選手は、「伊那市」を、
　その他の上伊那在住の選手は、「上伊那」を、
　上伊那以外の選手は，「その他」を選択してください。
○性別/ｸﾗｽを選択すると、該当の種目がドロップダウン
　で選択できるようになります。
</t>
    </r>
  </si>
  <si>
    <t>第48回伊那ロードレース大会　兼　伊那市民体育祭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</si>
</sst>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4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2"/>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indexed="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style="thin"/>
      <right/>
      <top/>
      <bottom style="thin"/>
    </border>
    <border>
      <left/>
      <right/>
      <top style="thin"/>
      <bottom style="thin"/>
    </border>
    <border>
      <left style="medium"/>
      <right/>
      <top/>
      <bottom style="thin"/>
    </border>
    <border>
      <left style="medium"/>
      <right style="thin"/>
      <top/>
      <bottom style="thin"/>
    </border>
    <border>
      <left/>
      <right/>
      <top/>
      <bottom style="double"/>
    </border>
    <border>
      <left style="thin"/>
      <right style="thin"/>
      <top style="thin"/>
      <bottom/>
    </border>
    <border>
      <left style="thin"/>
      <right style="thin"/>
      <top style="medium"/>
      <bottom/>
    </border>
    <border>
      <left style="thin"/>
      <right style="thin"/>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7"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43"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28" borderId="4" applyNumberFormat="0" applyAlignment="0" applyProtection="0"/>
    <xf numFmtId="0" fontId="0" fillId="0" borderId="0">
      <alignment vertical="center"/>
      <protection/>
    </xf>
    <xf numFmtId="0" fontId="1" fillId="0" borderId="0">
      <alignment/>
      <protection/>
    </xf>
    <xf numFmtId="0" fontId="48" fillId="29" borderId="0" applyNumberFormat="0" applyBorder="0" applyAlignment="0" applyProtection="0"/>
  </cellStyleXfs>
  <cellXfs count="20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11" fillId="33" borderId="21" xfId="0" applyNumberFormat="1" applyFont="1" applyFill="1" applyBorder="1" applyAlignment="1">
      <alignment horizontal="center" vertical="center"/>
    </xf>
    <xf numFmtId="49" fontId="20" fillId="0" borderId="21" xfId="0" applyNumberFormat="1" applyFont="1" applyBorder="1" applyAlignment="1">
      <alignment horizontal="center" vertical="center"/>
    </xf>
    <xf numFmtId="0" fontId="21" fillId="30" borderId="53" xfId="0" applyFont="1" applyFill="1" applyBorder="1" applyAlignment="1">
      <alignment vertical="center" wrapText="1"/>
    </xf>
    <xf numFmtId="0" fontId="22" fillId="8" borderId="11" xfId="0" applyFont="1" applyFill="1" applyBorder="1" applyAlignment="1">
      <alignment horizontal="center" vertical="center"/>
    </xf>
    <xf numFmtId="49" fontId="0" fillId="34" borderId="54" xfId="0" applyNumberFormat="1" applyFill="1" applyBorder="1" applyAlignment="1">
      <alignment vertical="center"/>
    </xf>
    <xf numFmtId="49" fontId="11" fillId="33" borderId="38" xfId="0" applyNumberFormat="1" applyFont="1" applyFill="1" applyBorder="1" applyAlignment="1">
      <alignment horizontal="center" vertical="center"/>
    </xf>
    <xf numFmtId="49" fontId="0" fillId="34" borderId="13" xfId="0" applyNumberFormat="1" applyFill="1" applyBorder="1" applyAlignment="1">
      <alignment vertical="center"/>
    </xf>
    <xf numFmtId="49" fontId="11" fillId="33" borderId="16" xfId="0" applyNumberFormat="1" applyFont="1" applyFill="1" applyBorder="1" applyAlignment="1">
      <alignment horizontal="center" vertical="center"/>
    </xf>
    <xf numFmtId="49" fontId="20" fillId="0" borderId="16" xfId="0" applyNumberFormat="1" applyFont="1" applyBorder="1" applyAlignment="1">
      <alignment horizontal="center" vertical="center"/>
    </xf>
    <xf numFmtId="0" fontId="4" fillId="0" borderId="0" xfId="0" applyFont="1" applyAlignment="1">
      <alignment vertical="center"/>
    </xf>
    <xf numFmtId="0" fontId="0" fillId="30" borderId="21" xfId="0" applyFill="1" applyBorder="1" applyAlignment="1" applyProtection="1">
      <alignment vertical="center"/>
      <protection locked="0"/>
    </xf>
    <xf numFmtId="0" fontId="0" fillId="30" borderId="16" xfId="0" applyFill="1" applyBorder="1" applyAlignment="1" applyProtection="1">
      <alignment vertical="center"/>
      <protection locked="0"/>
    </xf>
    <xf numFmtId="0" fontId="0" fillId="30" borderId="21"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0" fontId="22" fillId="8" borderId="1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 fillId="3" borderId="23" xfId="0" applyFont="1" applyFill="1" applyBorder="1" applyAlignment="1">
      <alignment horizontal="center" vertical="center"/>
    </xf>
    <xf numFmtId="176" fontId="0" fillId="30" borderId="15" xfId="0" applyNumberFormat="1" applyFill="1" applyBorder="1" applyAlignment="1" applyProtection="1">
      <alignment horizontal="center" vertical="center"/>
      <protection/>
    </xf>
    <xf numFmtId="0" fontId="0" fillId="27" borderId="38" xfId="0" applyFill="1" applyBorder="1" applyAlignment="1" applyProtection="1">
      <alignment horizontal="center" vertical="center"/>
      <protection/>
    </xf>
    <xf numFmtId="0" fontId="0" fillId="27" borderId="14" xfId="0" applyFill="1" applyBorder="1" applyAlignment="1" applyProtection="1">
      <alignment horizontal="center" vertical="center"/>
      <protection/>
    </xf>
    <xf numFmtId="0" fontId="0" fillId="27" borderId="21" xfId="0" applyFill="1" applyBorder="1" applyAlignment="1" applyProtection="1">
      <alignment horizontal="center" vertical="center"/>
      <protection locked="0"/>
    </xf>
    <xf numFmtId="0" fontId="0" fillId="27" borderId="16" xfId="0" applyFill="1" applyBorder="1" applyAlignment="1" applyProtection="1">
      <alignment horizontal="center" vertical="center"/>
      <protection locked="0"/>
    </xf>
    <xf numFmtId="49" fontId="20" fillId="0" borderId="14" xfId="0" applyNumberFormat="1" applyFont="1" applyBorder="1" applyAlignment="1">
      <alignment horizontal="center" vertical="center"/>
    </xf>
    <xf numFmtId="0" fontId="8" fillId="32" borderId="0" xfId="0" applyFont="1" applyFill="1" applyAlignment="1">
      <alignment horizontal="left" vertical="center"/>
    </xf>
    <xf numFmtId="0" fontId="8" fillId="34" borderId="0" xfId="0" applyFont="1" applyFill="1" applyAlignment="1">
      <alignment horizontal="left" vertical="center"/>
    </xf>
    <xf numFmtId="0" fontId="13" fillId="32" borderId="55"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56" xfId="0" applyFont="1" applyFill="1" applyBorder="1" applyAlignment="1">
      <alignment horizontal="left" vertical="top" wrapText="1"/>
    </xf>
    <xf numFmtId="0" fontId="13" fillId="32" borderId="57"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58" xfId="0" applyFont="1" applyFill="1" applyBorder="1" applyAlignment="1">
      <alignment horizontal="left" vertical="top" wrapText="1"/>
    </xf>
    <xf numFmtId="0" fontId="13" fillId="32" borderId="59" xfId="0" applyFont="1" applyFill="1" applyBorder="1" applyAlignment="1">
      <alignment horizontal="left" vertical="top" wrapText="1"/>
    </xf>
    <xf numFmtId="0" fontId="13" fillId="32" borderId="60"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0" borderId="54" xfId="0" applyBorder="1" applyAlignment="1">
      <alignment horizontal="center" vertical="center"/>
    </xf>
    <xf numFmtId="0" fontId="0" fillId="30" borderId="21" xfId="0" applyFill="1" applyBorder="1" applyAlignment="1" applyProtection="1">
      <alignment horizontal="center" vertical="center" shrinkToFit="1"/>
      <protection locked="0"/>
    </xf>
    <xf numFmtId="0" fontId="0" fillId="30"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0" borderId="16" xfId="0" applyFill="1" applyBorder="1" applyAlignment="1" applyProtection="1">
      <alignment horizontal="center" vertical="center" shrinkToFit="1"/>
      <protection locked="0"/>
    </xf>
    <xf numFmtId="0" fontId="0" fillId="30" borderId="16" xfId="0" applyFill="1" applyBorder="1" applyAlignment="1" applyProtection="1">
      <alignment horizontal="center" vertical="center"/>
      <protection locked="0"/>
    </xf>
    <xf numFmtId="49" fontId="0" fillId="30" borderId="61" xfId="0" applyNumberFormat="1" applyFill="1" applyBorder="1" applyAlignment="1" applyProtection="1">
      <alignment horizontal="left" vertical="center"/>
      <protection locked="0"/>
    </xf>
    <xf numFmtId="49" fontId="0" fillId="30" borderId="43" xfId="0" applyNumberFormat="1" applyFill="1" applyBorder="1" applyAlignment="1" applyProtection="1">
      <alignment horizontal="left"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xf>
    <xf numFmtId="0" fontId="0" fillId="0" borderId="63" xfId="0" applyFill="1" applyBorder="1" applyAlignment="1" applyProtection="1">
      <alignment horizontal="center" vertical="center"/>
      <protection/>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pplyProtection="1">
      <alignment horizontal="center" vertical="center"/>
      <protection/>
    </xf>
    <xf numFmtId="0" fontId="3" fillId="5" borderId="10" xfId="0" applyFont="1" applyFill="1" applyBorder="1" applyAlignment="1">
      <alignment horizontal="center" vertical="center"/>
    </xf>
    <xf numFmtId="0" fontId="3" fillId="5" borderId="21" xfId="0" applyFont="1" applyFill="1" applyBorder="1" applyAlignment="1">
      <alignment horizontal="center" vertical="center"/>
    </xf>
    <xf numFmtId="0" fontId="0" fillId="5" borderId="10" xfId="0" applyFill="1" applyBorder="1" applyAlignment="1">
      <alignment horizontal="center" vertical="center"/>
    </xf>
    <xf numFmtId="0" fontId="0" fillId="5" borderId="21" xfId="0" applyFill="1" applyBorder="1" applyAlignment="1">
      <alignment horizontal="center" vertical="center"/>
    </xf>
    <xf numFmtId="49" fontId="0" fillId="30" borderId="61" xfId="0" applyNumberFormat="1" applyFill="1" applyBorder="1" applyAlignment="1" applyProtection="1">
      <alignment horizontal="center" vertical="center"/>
      <protection locked="0"/>
    </xf>
    <xf numFmtId="49" fontId="0" fillId="30" borderId="66" xfId="0" applyNumberFormat="1"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0" borderId="67" xfId="0" applyNumberFormat="1" applyFill="1" applyBorder="1" applyAlignment="1" applyProtection="1">
      <alignment horizontal="left" vertical="center"/>
      <protection locked="0"/>
    </xf>
    <xf numFmtId="49" fontId="0" fillId="30" borderId="68" xfId="0" applyNumberFormat="1" applyFill="1" applyBorder="1" applyAlignment="1" applyProtection="1">
      <alignment horizontal="left" vertical="center"/>
      <protection locked="0"/>
    </xf>
    <xf numFmtId="49" fontId="0" fillId="30" borderId="66" xfId="0" applyNumberFormat="1" applyFill="1" applyBorder="1" applyAlignment="1" applyProtection="1">
      <alignment horizontal="left" vertical="center"/>
      <protection locked="0"/>
    </xf>
    <xf numFmtId="49" fontId="0" fillId="30" borderId="16" xfId="0" applyNumberFormat="1" applyFill="1" applyBorder="1" applyAlignment="1" applyProtection="1">
      <alignment horizontal="left" vertical="center"/>
      <protection locked="0"/>
    </xf>
    <xf numFmtId="49" fontId="0" fillId="30" borderId="14" xfId="0" applyNumberFormat="1" applyFill="1" applyBorder="1" applyAlignment="1" applyProtection="1">
      <alignment horizontal="left" vertical="center"/>
      <protection locked="0"/>
    </xf>
    <xf numFmtId="0" fontId="0" fillId="0" borderId="54" xfId="0" applyBorder="1" applyAlignment="1">
      <alignment horizontal="center" vertical="center" wrapText="1"/>
    </xf>
    <xf numFmtId="49" fontId="0" fillId="30" borderId="69" xfId="0" applyNumberFormat="1" applyFill="1" applyBorder="1" applyAlignment="1" applyProtection="1">
      <alignment horizontal="center" vertical="center"/>
      <protection locked="0"/>
    </xf>
    <xf numFmtId="49" fontId="0" fillId="30" borderId="42" xfId="0" applyNumberFormat="1" applyFill="1" applyBorder="1" applyAlignment="1" applyProtection="1">
      <alignment horizontal="center" vertical="center"/>
      <protection locked="0"/>
    </xf>
    <xf numFmtId="49" fontId="0" fillId="30" borderId="43" xfId="0" applyNumberFormat="1" applyFill="1" applyBorder="1" applyAlignment="1" applyProtection="1">
      <alignment horizontal="center" vertical="center"/>
      <protection locked="0"/>
    </xf>
    <xf numFmtId="0" fontId="0" fillId="5" borderId="70" xfId="0" applyFill="1" applyBorder="1" applyAlignment="1">
      <alignment horizontal="center" vertical="center"/>
    </xf>
    <xf numFmtId="0" fontId="0" fillId="5" borderId="54" xfId="0" applyFill="1"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12" borderId="71" xfId="0" applyFill="1" applyBorder="1" applyAlignment="1">
      <alignment horizontal="center" vertical="center"/>
    </xf>
    <xf numFmtId="0" fontId="0" fillId="3" borderId="72"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5" borderId="73" xfId="0" applyFill="1" applyBorder="1" applyAlignment="1">
      <alignment horizontal="center" vertical="center"/>
    </xf>
    <xf numFmtId="49" fontId="0" fillId="30" borderId="68" xfId="0" applyNumberFormat="1"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13" fillId="35" borderId="55" xfId="0" applyFont="1" applyFill="1" applyBorder="1" applyAlignment="1">
      <alignment horizontal="left" vertical="top" wrapText="1"/>
    </xf>
    <xf numFmtId="0" fontId="13" fillId="35" borderId="25" xfId="0" applyFont="1" applyFill="1" applyBorder="1" applyAlignment="1">
      <alignment horizontal="left" vertical="top" wrapText="1"/>
    </xf>
    <xf numFmtId="0" fontId="13" fillId="35" borderId="56" xfId="0" applyFont="1" applyFill="1" applyBorder="1" applyAlignment="1">
      <alignment horizontal="left" vertical="top" wrapText="1"/>
    </xf>
    <xf numFmtId="0" fontId="13" fillId="35" borderId="57" xfId="0" applyFont="1" applyFill="1" applyBorder="1" applyAlignment="1">
      <alignment horizontal="left" vertical="top" wrapText="1"/>
    </xf>
    <xf numFmtId="0" fontId="13" fillId="35" borderId="0" xfId="0" applyFont="1" applyFill="1" applyBorder="1" applyAlignment="1">
      <alignment horizontal="left" vertical="top" wrapText="1"/>
    </xf>
    <xf numFmtId="0" fontId="13" fillId="35" borderId="58" xfId="0" applyFont="1" applyFill="1" applyBorder="1" applyAlignment="1">
      <alignment horizontal="left" vertical="top" wrapText="1"/>
    </xf>
    <xf numFmtId="0" fontId="13" fillId="35" borderId="59" xfId="0" applyFont="1" applyFill="1" applyBorder="1" applyAlignment="1">
      <alignment horizontal="left" vertical="top" wrapText="1"/>
    </xf>
    <xf numFmtId="0" fontId="13" fillId="35" borderId="60" xfId="0" applyFont="1" applyFill="1" applyBorder="1" applyAlignment="1">
      <alignment horizontal="left" vertical="top" wrapText="1"/>
    </xf>
    <xf numFmtId="0" fontId="13" fillId="35"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2" customWidth="1"/>
    <col min="2" max="3" width="4.421875" style="102" customWidth="1"/>
    <col min="4" max="4" width="97.57421875" style="102" customWidth="1"/>
    <col min="5" max="6" width="4.421875" style="102" customWidth="1"/>
    <col min="7" max="16384" width="9.00390625" style="102" customWidth="1"/>
  </cols>
  <sheetData>
    <row r="2" spans="2:6" ht="18.75">
      <c r="B2" s="134" t="s">
        <v>99</v>
      </c>
      <c r="C2" s="134"/>
      <c r="D2" s="134"/>
      <c r="E2" s="134"/>
      <c r="F2" s="101"/>
    </row>
    <row r="3" spans="2:6" ht="18.75">
      <c r="B3" s="103"/>
      <c r="C3" s="103"/>
      <c r="D3" s="103"/>
      <c r="E3" s="103"/>
      <c r="F3" s="103"/>
    </row>
    <row r="4" spans="3:7" ht="18.75">
      <c r="C4" s="135" t="s">
        <v>100</v>
      </c>
      <c r="D4" s="135"/>
      <c r="E4" s="135"/>
      <c r="F4" s="104"/>
      <c r="G4" s="104"/>
    </row>
    <row r="5" ht="18.75">
      <c r="D5" s="102" t="s">
        <v>101</v>
      </c>
    </row>
    <row r="6" ht="18.75">
      <c r="D6" s="102" t="s">
        <v>102</v>
      </c>
    </row>
    <row r="7" ht="18.75">
      <c r="D7" s="102" t="s">
        <v>103</v>
      </c>
    </row>
    <row r="8" spans="3:7" ht="18.75">
      <c r="C8" s="135" t="s">
        <v>205</v>
      </c>
      <c r="D8" s="135"/>
      <c r="E8" s="135"/>
      <c r="F8" s="104"/>
      <c r="G8" s="104"/>
    </row>
    <row r="9" ht="18.75">
      <c r="D9" s="102" t="s">
        <v>204</v>
      </c>
    </row>
    <row r="10" ht="18.75">
      <c r="D10" s="102" t="s">
        <v>206</v>
      </c>
    </row>
    <row r="11" ht="18.75">
      <c r="D11" s="102" t="s">
        <v>207</v>
      </c>
    </row>
    <row r="12" ht="18.75">
      <c r="D12" s="102" t="s">
        <v>208</v>
      </c>
    </row>
    <row r="13" ht="18.75">
      <c r="D13" s="102" t="s">
        <v>209</v>
      </c>
    </row>
    <row r="14" ht="18.75">
      <c r="D14" s="102" t="s">
        <v>210</v>
      </c>
    </row>
    <row r="15" ht="18.75">
      <c r="D15" s="102" t="s">
        <v>211</v>
      </c>
    </row>
    <row r="16" ht="18.75">
      <c r="D16" s="102" t="s">
        <v>212</v>
      </c>
    </row>
    <row r="17" ht="18.75">
      <c r="D17" s="102" t="s">
        <v>169</v>
      </c>
    </row>
    <row r="18" spans="3:7" ht="18.75">
      <c r="C18" s="135" t="s">
        <v>213</v>
      </c>
      <c r="D18" s="135"/>
      <c r="E18" s="135"/>
      <c r="F18" s="104"/>
      <c r="G18" s="104"/>
    </row>
    <row r="19" ht="18.75">
      <c r="D19" s="102" t="s">
        <v>214</v>
      </c>
    </row>
    <row r="20" ht="18.75">
      <c r="D20" s="102" t="s">
        <v>215</v>
      </c>
    </row>
    <row r="21" ht="18.75">
      <c r="D21" s="102" t="s">
        <v>216</v>
      </c>
    </row>
    <row r="22" ht="18.75">
      <c r="D22" s="102" t="s">
        <v>217</v>
      </c>
    </row>
    <row r="23" ht="18.75">
      <c r="D23" s="102" t="s">
        <v>155</v>
      </c>
    </row>
    <row r="24" spans="3:4" ht="18.75">
      <c r="C24" s="102" t="s">
        <v>156</v>
      </c>
      <c r="D24" s="102" t="s">
        <v>157</v>
      </c>
    </row>
    <row r="25" ht="18.75">
      <c r="D25" s="102" t="s">
        <v>158</v>
      </c>
    </row>
    <row r="26" ht="18.75">
      <c r="D26" s="102" t="s">
        <v>159</v>
      </c>
    </row>
    <row r="27" ht="18.75">
      <c r="D27" s="102" t="s">
        <v>160</v>
      </c>
    </row>
    <row r="28" ht="18.75">
      <c r="D28" s="102" t="s">
        <v>161</v>
      </c>
    </row>
    <row r="29" ht="18.75">
      <c r="D29" s="102" t="s">
        <v>162</v>
      </c>
    </row>
    <row r="30" ht="18.75">
      <c r="D30" s="102" t="s">
        <v>163</v>
      </c>
    </row>
    <row r="31" ht="18.75">
      <c r="D31" s="102" t="s">
        <v>164</v>
      </c>
    </row>
    <row r="32" ht="18.75">
      <c r="D32" s="102" t="s">
        <v>165</v>
      </c>
    </row>
    <row r="33" ht="18.75">
      <c r="D33" s="102" t="s">
        <v>166</v>
      </c>
    </row>
    <row r="34" ht="18.75">
      <c r="D34" s="102" t="s">
        <v>167</v>
      </c>
    </row>
    <row r="35" ht="18.75">
      <c r="D35" s="102" t="s">
        <v>168</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I115"/>
  <sheetViews>
    <sheetView tabSelected="1" zoomScale="75" zoomScaleNormal="75" zoomScalePageLayoutView="0" workbookViewId="0" topLeftCell="A1">
      <selection activeCell="B4" sqref="B4:C4"/>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9" width="10.140625" style="1" customWidth="1"/>
    <col min="20" max="20" width="7.421875" style="0" customWidth="1"/>
    <col min="21" max="22" width="7.421875" style="0" hidden="1" customWidth="1"/>
    <col min="23" max="29" width="16.28125" style="0" hidden="1" customWidth="1"/>
    <col min="30" max="30" width="16.28125" style="0" customWidth="1"/>
    <col min="31" max="35" width="8.8515625" style="0" customWidth="1"/>
  </cols>
  <sheetData>
    <row r="1" spans="2:22" ht="25.5" customHeight="1" thickBot="1">
      <c r="B1" s="188" t="s">
        <v>260</v>
      </c>
      <c r="C1" s="188"/>
      <c r="D1" s="188"/>
      <c r="E1" s="188"/>
      <c r="F1" s="188"/>
      <c r="G1" s="185" t="s">
        <v>7</v>
      </c>
      <c r="H1" s="185"/>
      <c r="I1" s="185"/>
      <c r="K1" s="33"/>
      <c r="L1" s="33"/>
      <c r="M1" s="33"/>
      <c r="N1" s="33"/>
      <c r="O1" s="33"/>
      <c r="P1" s="33"/>
      <c r="Q1" s="33"/>
      <c r="R1" s="33"/>
      <c r="S1" s="33"/>
      <c r="T1" s="33"/>
      <c r="U1" s="33"/>
      <c r="V1" s="33"/>
    </row>
    <row r="2" spans="11:22" ht="6.75" customHeight="1" thickBot="1" thickTop="1">
      <c r="K2" s="33"/>
      <c r="L2" s="33"/>
      <c r="M2" s="33"/>
      <c r="N2" s="33"/>
      <c r="O2" s="33"/>
      <c r="P2" s="33"/>
      <c r="Q2" s="33"/>
      <c r="R2" s="33"/>
      <c r="S2" s="33"/>
      <c r="T2" s="33"/>
      <c r="U2" s="33"/>
      <c r="V2" s="33"/>
    </row>
    <row r="3" spans="2:22" ht="27" customHeight="1">
      <c r="B3" s="191" t="s">
        <v>202</v>
      </c>
      <c r="C3" s="163"/>
      <c r="D3" s="160" t="s">
        <v>83</v>
      </c>
      <c r="E3" s="161"/>
      <c r="F3" s="162" t="s">
        <v>66</v>
      </c>
      <c r="G3" s="163"/>
      <c r="H3" s="161" t="s">
        <v>82</v>
      </c>
      <c r="I3" s="164"/>
      <c r="K3" s="136" t="s">
        <v>259</v>
      </c>
      <c r="L3" s="137"/>
      <c r="M3" s="137"/>
      <c r="N3" s="137"/>
      <c r="O3" s="138"/>
      <c r="P3" s="39"/>
      <c r="Q3" s="39"/>
      <c r="R3" s="39"/>
      <c r="S3" s="39"/>
      <c r="T3" s="40"/>
      <c r="U3" s="39"/>
      <c r="V3" s="39"/>
    </row>
    <row r="4" spans="2:22" ht="27" customHeight="1">
      <c r="B4" s="180"/>
      <c r="C4" s="181"/>
      <c r="D4" s="169"/>
      <c r="E4" s="182"/>
      <c r="F4" s="169"/>
      <c r="G4" s="195"/>
      <c r="H4" s="169"/>
      <c r="I4" s="170"/>
      <c r="K4" s="139"/>
      <c r="L4" s="140"/>
      <c r="M4" s="140"/>
      <c r="N4" s="140"/>
      <c r="O4" s="141"/>
      <c r="P4" s="33"/>
      <c r="Q4" s="33"/>
      <c r="R4" s="33"/>
      <c r="S4" s="33"/>
      <c r="T4" s="33"/>
      <c r="U4" s="33"/>
      <c r="V4" s="39"/>
    </row>
    <row r="5" spans="2:22" ht="27" customHeight="1">
      <c r="B5" s="179" t="s">
        <v>67</v>
      </c>
      <c r="C5" s="29" t="s">
        <v>68</v>
      </c>
      <c r="D5" s="151"/>
      <c r="E5" s="152"/>
      <c r="F5" s="2" t="s">
        <v>69</v>
      </c>
      <c r="G5" s="174"/>
      <c r="H5" s="175"/>
      <c r="I5" s="176"/>
      <c r="K5" s="139"/>
      <c r="L5" s="140"/>
      <c r="M5" s="140"/>
      <c r="N5" s="140"/>
      <c r="O5" s="141"/>
      <c r="P5" s="33"/>
      <c r="Q5" s="33"/>
      <c r="R5" s="33"/>
      <c r="S5" s="33"/>
      <c r="T5" s="33"/>
      <c r="U5" s="33"/>
      <c r="V5" s="39"/>
    </row>
    <row r="6" spans="2:22" ht="27" customHeight="1" thickBot="1">
      <c r="B6" s="148"/>
      <c r="C6" s="109" t="s">
        <v>203</v>
      </c>
      <c r="D6" s="177"/>
      <c r="E6" s="177"/>
      <c r="F6" s="177"/>
      <c r="G6" s="177"/>
      <c r="H6" s="177"/>
      <c r="I6" s="178"/>
      <c r="K6" s="139"/>
      <c r="L6" s="140"/>
      <c r="M6" s="140"/>
      <c r="N6" s="140"/>
      <c r="O6" s="141"/>
      <c r="P6" s="33"/>
      <c r="Q6" s="33"/>
      <c r="R6" s="33"/>
      <c r="S6" s="33"/>
      <c r="T6" s="33"/>
      <c r="U6" s="33"/>
      <c r="V6" s="39"/>
    </row>
    <row r="7" spans="2:22" ht="27" customHeight="1" thickBot="1">
      <c r="B7" s="5" t="s">
        <v>0</v>
      </c>
      <c r="C7" s="6"/>
      <c r="D7" s="7"/>
      <c r="E7" s="7"/>
      <c r="F7" s="6"/>
      <c r="G7" s="5"/>
      <c r="H7" s="6"/>
      <c r="K7" s="139"/>
      <c r="L7" s="140"/>
      <c r="M7" s="140"/>
      <c r="N7" s="140"/>
      <c r="O7" s="141"/>
      <c r="P7" s="40"/>
      <c r="Q7" s="40"/>
      <c r="R7" s="40"/>
      <c r="S7" s="40"/>
      <c r="T7" s="40"/>
      <c r="U7" s="40"/>
      <c r="V7" s="41"/>
    </row>
    <row r="8" spans="2:30" ht="27" customHeight="1">
      <c r="B8" s="186" t="s">
        <v>3</v>
      </c>
      <c r="C8" s="187"/>
      <c r="D8" s="8"/>
      <c r="E8" s="4" t="s">
        <v>76</v>
      </c>
      <c r="G8" s="36" t="s">
        <v>4</v>
      </c>
      <c r="H8" s="37" t="s">
        <v>5</v>
      </c>
      <c r="I8" s="38" t="s">
        <v>6</v>
      </c>
      <c r="K8" s="139"/>
      <c r="L8" s="140"/>
      <c r="M8" s="140"/>
      <c r="N8" s="140"/>
      <c r="O8" s="141"/>
      <c r="P8" s="40"/>
      <c r="Q8" s="40"/>
      <c r="R8" s="40"/>
      <c r="S8" s="63"/>
      <c r="T8" s="63"/>
      <c r="U8" s="63"/>
      <c r="V8" s="64"/>
      <c r="W8" s="64"/>
      <c r="X8" s="64"/>
      <c r="Y8" s="64"/>
      <c r="Z8" s="64"/>
      <c r="AA8" s="64"/>
      <c r="AB8" s="64"/>
      <c r="AC8" s="64"/>
      <c r="AD8" s="64"/>
    </row>
    <row r="9" spans="2:30" ht="27" customHeight="1" thickBot="1">
      <c r="B9" s="9">
        <f>SUM(A15+A35+A55+A75+A95)</f>
        <v>0</v>
      </c>
      <c r="C9" s="10">
        <f>SUM(A16+A36+A56+A76+A96)</f>
        <v>0</v>
      </c>
      <c r="D9" s="8"/>
      <c r="E9" s="128">
        <f>IF(B4="","",VLOOKUP(B4,W12:X14,2,FALSE))</f>
      </c>
      <c r="G9" s="71">
        <f>IF(E9="",0,C9*E9)</f>
        <v>0</v>
      </c>
      <c r="H9" s="70"/>
      <c r="I9" s="12">
        <f>SUM(G9+H9)</f>
        <v>0</v>
      </c>
      <c r="K9" s="142"/>
      <c r="L9" s="143"/>
      <c r="M9" s="143"/>
      <c r="N9" s="143"/>
      <c r="O9" s="144"/>
      <c r="P9" s="40"/>
      <c r="Q9" s="40"/>
      <c r="R9" s="40"/>
      <c r="S9" s="63"/>
      <c r="T9" s="65"/>
      <c r="U9" s="65"/>
      <c r="V9" s="65"/>
      <c r="W9" s="64"/>
      <c r="X9" s="64"/>
      <c r="Y9" s="64"/>
      <c r="Z9" s="64"/>
      <c r="AA9" s="64"/>
      <c r="AB9" s="64"/>
      <c r="AC9" s="64"/>
      <c r="AD9" s="64"/>
    </row>
    <row r="10" spans="2:30" ht="6.75" customHeight="1" thickBot="1">
      <c r="B10" s="5"/>
      <c r="G10" s="5"/>
      <c r="S10" s="63"/>
      <c r="T10" s="65"/>
      <c r="U10" s="65"/>
      <c r="V10" s="65"/>
      <c r="W10" s="64"/>
      <c r="X10" s="64"/>
      <c r="Y10" s="64"/>
      <c r="Z10" s="64"/>
      <c r="AA10" s="64"/>
      <c r="AB10" s="64"/>
      <c r="AC10" s="64"/>
      <c r="AD10" s="64"/>
    </row>
    <row r="11" spans="2:30" ht="26.25" customHeight="1" thickBot="1">
      <c r="B11" s="155" t="s">
        <v>70</v>
      </c>
      <c r="C11" s="156" t="s">
        <v>71</v>
      </c>
      <c r="D11" s="153" t="s">
        <v>8</v>
      </c>
      <c r="E11" s="3" t="s">
        <v>68</v>
      </c>
      <c r="F11" s="192" t="s">
        <v>72</v>
      </c>
      <c r="G11" s="153" t="s">
        <v>1</v>
      </c>
      <c r="H11" s="153"/>
      <c r="I11" s="154"/>
      <c r="K11" s="34" t="s">
        <v>73</v>
      </c>
      <c r="R11" s="119"/>
      <c r="S11" s="119"/>
      <c r="T11" s="66"/>
      <c r="U11" s="66"/>
      <c r="V11" s="65"/>
      <c r="W11" s="64"/>
      <c r="X11" s="64"/>
      <c r="Y11" s="64"/>
      <c r="Z11" s="64"/>
      <c r="AA11" s="64"/>
      <c r="AB11" s="64"/>
      <c r="AC11" s="64"/>
      <c r="AD11" s="64"/>
    </row>
    <row r="12" spans="2:30" ht="26.25" customHeight="1" thickBot="1">
      <c r="B12" s="148"/>
      <c r="C12" s="157"/>
      <c r="D12" s="157"/>
      <c r="E12" s="19" t="s">
        <v>74</v>
      </c>
      <c r="F12" s="193"/>
      <c r="G12" s="171" t="s">
        <v>2</v>
      </c>
      <c r="H12" s="172"/>
      <c r="I12" s="173"/>
      <c r="K12" s="112" t="s">
        <v>218</v>
      </c>
      <c r="L12" s="125" t="s">
        <v>252</v>
      </c>
      <c r="M12" s="113" t="s">
        <v>253</v>
      </c>
      <c r="N12" s="113" t="s">
        <v>254</v>
      </c>
      <c r="O12" s="126" t="s">
        <v>255</v>
      </c>
      <c r="P12" s="113" t="s">
        <v>236</v>
      </c>
      <c r="Q12" s="113" t="s">
        <v>256</v>
      </c>
      <c r="R12" s="127" t="s">
        <v>257</v>
      </c>
      <c r="S12" s="119"/>
      <c r="T12" s="65"/>
      <c r="U12" s="67">
        <v>1</v>
      </c>
      <c r="V12" s="65"/>
      <c r="W12" s="64" t="s">
        <v>237</v>
      </c>
      <c r="X12" s="64">
        <v>500</v>
      </c>
      <c r="Y12" s="119"/>
      <c r="Z12" s="119"/>
      <c r="AA12" s="119"/>
      <c r="AB12" s="119"/>
      <c r="AC12" s="119"/>
      <c r="AD12" s="119"/>
    </row>
    <row r="13" spans="2:35" ht="26.25" customHeight="1">
      <c r="B13" s="183" t="s">
        <v>75</v>
      </c>
      <c r="C13" s="165" t="s">
        <v>219</v>
      </c>
      <c r="D13" s="167">
        <v>1234</v>
      </c>
      <c r="E13" s="72" t="s">
        <v>10</v>
      </c>
      <c r="F13" s="194">
        <v>2</v>
      </c>
      <c r="G13" s="73" t="s">
        <v>9</v>
      </c>
      <c r="H13" s="74"/>
      <c r="I13" s="75"/>
      <c r="K13" s="114" t="s">
        <v>249</v>
      </c>
      <c r="L13" s="111" t="s">
        <v>221</v>
      </c>
      <c r="M13" s="111" t="s">
        <v>221</v>
      </c>
      <c r="N13" s="111" t="s">
        <v>221</v>
      </c>
      <c r="O13" s="110" t="s">
        <v>220</v>
      </c>
      <c r="P13" s="110" t="s">
        <v>220</v>
      </c>
      <c r="Q13" s="110" t="s">
        <v>220</v>
      </c>
      <c r="R13" s="115" t="s">
        <v>220</v>
      </c>
      <c r="S13" s="119"/>
      <c r="T13" s="65"/>
      <c r="U13" s="67">
        <v>2</v>
      </c>
      <c r="V13" s="65"/>
      <c r="W13" s="119" t="s">
        <v>238</v>
      </c>
      <c r="X13" s="64">
        <v>500</v>
      </c>
      <c r="Y13" s="119"/>
      <c r="Z13" s="119"/>
      <c r="AA13" s="119"/>
      <c r="AB13" s="119"/>
      <c r="AC13" s="119"/>
      <c r="AD13" s="119"/>
      <c r="AE13" s="119"/>
      <c r="AF13" s="119"/>
      <c r="AG13" s="119"/>
      <c r="AH13" s="119"/>
      <c r="AI13" s="119"/>
    </row>
    <row r="14" spans="2:35" ht="26.25" customHeight="1">
      <c r="B14" s="184"/>
      <c r="C14" s="166"/>
      <c r="D14" s="168"/>
      <c r="E14" s="76" t="s">
        <v>11</v>
      </c>
      <c r="F14" s="167"/>
      <c r="G14" s="77">
        <v>10129</v>
      </c>
      <c r="H14" s="78"/>
      <c r="I14" s="79"/>
      <c r="K14" s="114" t="s">
        <v>250</v>
      </c>
      <c r="L14" s="110" t="s">
        <v>220</v>
      </c>
      <c r="M14" s="110" t="s">
        <v>220</v>
      </c>
      <c r="N14" s="110" t="s">
        <v>220</v>
      </c>
      <c r="O14" s="111" t="s">
        <v>221</v>
      </c>
      <c r="P14" s="111" t="s">
        <v>221</v>
      </c>
      <c r="Q14" s="110" t="s">
        <v>220</v>
      </c>
      <c r="R14" s="115" t="s">
        <v>220</v>
      </c>
      <c r="S14" s="119"/>
      <c r="T14" s="65"/>
      <c r="U14" s="67">
        <v>3</v>
      </c>
      <c r="V14" s="65"/>
      <c r="W14" s="119" t="s">
        <v>239</v>
      </c>
      <c r="X14" s="64">
        <v>500</v>
      </c>
      <c r="Y14" s="119"/>
      <c r="Z14" s="119"/>
      <c r="AA14" s="119"/>
      <c r="AB14" s="119"/>
      <c r="AC14" s="119"/>
      <c r="AD14" s="119"/>
      <c r="AG14" s="119"/>
      <c r="AH14" s="119"/>
      <c r="AI14" s="119"/>
    </row>
    <row r="15" spans="1:35" ht="27" customHeight="1" thickBot="1">
      <c r="A15" s="42">
        <f>COUNTA(E15,E17,E19,E21,E23,E25,E27,E29,E31,E33)</f>
        <v>0</v>
      </c>
      <c r="B15" s="145">
        <v>1</v>
      </c>
      <c r="C15" s="146"/>
      <c r="D15" s="147"/>
      <c r="E15" s="120"/>
      <c r="F15" s="189"/>
      <c r="G15" s="122"/>
      <c r="H15" s="131"/>
      <c r="I15" s="129"/>
      <c r="K15" s="116" t="s">
        <v>251</v>
      </c>
      <c r="L15" s="117" t="s">
        <v>220</v>
      </c>
      <c r="M15" s="117" t="s">
        <v>220</v>
      </c>
      <c r="N15" s="117" t="s">
        <v>220</v>
      </c>
      <c r="O15" s="117" t="s">
        <v>220</v>
      </c>
      <c r="P15" s="117" t="s">
        <v>220</v>
      </c>
      <c r="Q15" s="118" t="s">
        <v>221</v>
      </c>
      <c r="R15" s="133" t="s">
        <v>221</v>
      </c>
      <c r="S15" s="119"/>
      <c r="T15" s="65"/>
      <c r="U15" s="67">
        <v>4</v>
      </c>
      <c r="V15" s="65"/>
      <c r="X15" s="64"/>
      <c r="Y15" s="119"/>
      <c r="Z15" s="119"/>
      <c r="AA15" s="119"/>
      <c r="AB15" s="119"/>
      <c r="AC15" s="119"/>
      <c r="AD15" s="119"/>
      <c r="AG15" s="119"/>
      <c r="AH15" s="119"/>
      <c r="AI15" s="119"/>
    </row>
    <row r="16" spans="1:35" ht="27" customHeight="1">
      <c r="A16" s="69">
        <f>COUNTA(G15:I15,G17:I17,G19:I19,G21:I21,G23:I23,G25:I25,G27:I27,G29:I29,G31:I31,G33:I33)</f>
        <v>0</v>
      </c>
      <c r="B16" s="145"/>
      <c r="C16" s="146"/>
      <c r="D16" s="147"/>
      <c r="E16" s="120"/>
      <c r="F16" s="190"/>
      <c r="G16" s="122"/>
      <c r="H16" s="131"/>
      <c r="I16" s="129"/>
      <c r="P16" s="119"/>
      <c r="Q16" s="119"/>
      <c r="R16" s="65"/>
      <c r="S16" s="119"/>
      <c r="T16" s="65"/>
      <c r="U16" s="124">
        <v>5</v>
      </c>
      <c r="V16" s="65"/>
      <c r="W16" s="64"/>
      <c r="X16" s="64"/>
      <c r="Y16" s="119"/>
      <c r="Z16" s="119"/>
      <c r="AA16" s="119"/>
      <c r="AB16" s="119"/>
      <c r="AC16" s="119"/>
      <c r="AD16" s="119"/>
      <c r="AF16" s="119"/>
      <c r="AG16" s="119"/>
      <c r="AH16" s="119"/>
      <c r="AI16" s="119"/>
    </row>
    <row r="17" spans="2:35" ht="27" customHeight="1">
      <c r="B17" s="145">
        <v>2</v>
      </c>
      <c r="C17" s="146"/>
      <c r="D17" s="147"/>
      <c r="E17" s="120"/>
      <c r="F17" s="189"/>
      <c r="G17" s="122"/>
      <c r="H17" s="131"/>
      <c r="I17" s="129"/>
      <c r="P17" s="119"/>
      <c r="Q17" s="119"/>
      <c r="R17" s="65"/>
      <c r="S17" s="119"/>
      <c r="T17" s="65"/>
      <c r="U17" s="124">
        <v>6</v>
      </c>
      <c r="V17" s="65"/>
      <c r="W17" s="64"/>
      <c r="X17" s="64"/>
      <c r="Y17" s="119"/>
      <c r="Z17" s="119"/>
      <c r="AA17" s="119"/>
      <c r="AB17" s="119"/>
      <c r="AC17" s="119"/>
      <c r="AD17" s="119"/>
      <c r="AF17" s="119"/>
      <c r="AG17" s="119"/>
      <c r="AI17" s="119"/>
    </row>
    <row r="18" spans="2:35" ht="27" customHeight="1">
      <c r="B18" s="145"/>
      <c r="C18" s="146"/>
      <c r="D18" s="147"/>
      <c r="E18" s="120"/>
      <c r="F18" s="190"/>
      <c r="G18" s="122"/>
      <c r="H18" s="131"/>
      <c r="I18" s="129"/>
      <c r="P18" s="119"/>
      <c r="Q18" s="119"/>
      <c r="R18" s="65"/>
      <c r="S18" s="119"/>
      <c r="T18" s="65"/>
      <c r="U18" s="124" t="s">
        <v>224</v>
      </c>
      <c r="V18" s="65"/>
      <c r="W18" s="64"/>
      <c r="X18" s="64"/>
      <c r="Y18" s="119"/>
      <c r="Z18" s="119"/>
      <c r="AA18" s="119"/>
      <c r="AB18" s="119"/>
      <c r="AC18" s="119"/>
      <c r="AD18" s="119"/>
      <c r="AF18" s="119"/>
      <c r="AG18" s="119"/>
      <c r="AI18" s="119"/>
    </row>
    <row r="19" spans="2:33" ht="27" customHeight="1">
      <c r="B19" s="145">
        <v>3</v>
      </c>
      <c r="C19" s="146"/>
      <c r="D19" s="147"/>
      <c r="E19" s="120"/>
      <c r="F19" s="189"/>
      <c r="G19" s="122"/>
      <c r="H19" s="131"/>
      <c r="I19" s="129"/>
      <c r="P19" s="119"/>
      <c r="Q19" s="119"/>
      <c r="R19" s="65"/>
      <c r="S19" s="119"/>
      <c r="T19" s="65"/>
      <c r="U19" s="124" t="s">
        <v>225</v>
      </c>
      <c r="V19" s="65"/>
      <c r="W19" s="64"/>
      <c r="X19" s="64"/>
      <c r="Y19" s="119"/>
      <c r="Z19" s="119"/>
      <c r="AA19" s="119"/>
      <c r="AB19" s="119"/>
      <c r="AC19" s="119"/>
      <c r="AD19" s="119"/>
      <c r="AF19" s="119"/>
      <c r="AG19" s="119"/>
    </row>
    <row r="20" spans="2:32" ht="27" customHeight="1">
      <c r="B20" s="145"/>
      <c r="C20" s="146"/>
      <c r="D20" s="147"/>
      <c r="E20" s="120"/>
      <c r="F20" s="190"/>
      <c r="G20" s="122"/>
      <c r="H20" s="131"/>
      <c r="I20" s="129"/>
      <c r="P20" s="64"/>
      <c r="Q20" s="64"/>
      <c r="R20" s="65"/>
      <c r="S20" s="119"/>
      <c r="T20" s="65"/>
      <c r="U20" s="67"/>
      <c r="V20" s="65"/>
      <c r="W20" s="119" t="s">
        <v>241</v>
      </c>
      <c r="X20" s="119" t="s">
        <v>240</v>
      </c>
      <c r="Y20" s="119" t="s">
        <v>242</v>
      </c>
      <c r="Z20" s="119" t="s">
        <v>243</v>
      </c>
      <c r="AA20" s="119" t="s">
        <v>227</v>
      </c>
      <c r="AB20" s="119" t="s">
        <v>244</v>
      </c>
      <c r="AC20" s="119" t="s">
        <v>245</v>
      </c>
      <c r="AD20" s="119"/>
      <c r="AF20" s="119"/>
    </row>
    <row r="21" spans="2:32" ht="27" customHeight="1">
      <c r="B21" s="145">
        <v>4</v>
      </c>
      <c r="C21" s="146"/>
      <c r="D21" s="147"/>
      <c r="E21" s="120"/>
      <c r="F21" s="189"/>
      <c r="G21" s="122"/>
      <c r="H21" s="131"/>
      <c r="I21" s="129"/>
      <c r="P21" s="64"/>
      <c r="Q21" s="64"/>
      <c r="R21" s="65"/>
      <c r="S21" s="64"/>
      <c r="T21" s="65"/>
      <c r="U21" s="65"/>
      <c r="V21" s="65"/>
      <c r="W21" s="119" t="s">
        <v>246</v>
      </c>
      <c r="X21" s="119" t="s">
        <v>246</v>
      </c>
      <c r="Y21" s="119" t="s">
        <v>246</v>
      </c>
      <c r="Z21" s="119" t="s">
        <v>247</v>
      </c>
      <c r="AA21" s="119" t="s">
        <v>247</v>
      </c>
      <c r="AB21" s="119" t="s">
        <v>248</v>
      </c>
      <c r="AC21" s="119" t="s">
        <v>248</v>
      </c>
      <c r="AD21" s="119"/>
      <c r="AF21" s="119"/>
    </row>
    <row r="22" spans="2:30" ht="27" customHeight="1">
      <c r="B22" s="145"/>
      <c r="C22" s="146"/>
      <c r="D22" s="147"/>
      <c r="E22" s="120"/>
      <c r="F22" s="190"/>
      <c r="G22" s="122"/>
      <c r="H22" s="131"/>
      <c r="I22" s="129"/>
      <c r="P22"/>
      <c r="Q22"/>
      <c r="R22" s="65"/>
      <c r="S22" s="64"/>
      <c r="T22" s="65"/>
      <c r="U22" s="68"/>
      <c r="V22" s="65"/>
      <c r="W22" s="119"/>
      <c r="X22" s="119"/>
      <c r="Y22" s="119"/>
      <c r="Z22" s="119"/>
      <c r="AA22" s="119"/>
      <c r="AB22" s="119"/>
      <c r="AC22" s="119"/>
      <c r="AD22" s="119"/>
    </row>
    <row r="23" spans="2:30" ht="27" customHeight="1">
      <c r="B23" s="145">
        <v>5</v>
      </c>
      <c r="C23" s="146"/>
      <c r="D23" s="147"/>
      <c r="E23" s="120"/>
      <c r="F23" s="189"/>
      <c r="G23" s="122"/>
      <c r="H23" s="131"/>
      <c r="I23" s="129"/>
      <c r="P23"/>
      <c r="Q23"/>
      <c r="R23" s="24"/>
      <c r="S23"/>
      <c r="T23" s="65"/>
      <c r="U23" s="65"/>
      <c r="V23" s="65"/>
      <c r="W23" s="119"/>
      <c r="X23" s="119"/>
      <c r="Z23" s="119"/>
      <c r="AA23" s="119"/>
      <c r="AB23" s="119"/>
      <c r="AC23" s="119"/>
      <c r="AD23" s="119"/>
    </row>
    <row r="24" spans="2:30" ht="27" customHeight="1">
      <c r="B24" s="145"/>
      <c r="C24" s="146"/>
      <c r="D24" s="147"/>
      <c r="E24" s="120"/>
      <c r="F24" s="190"/>
      <c r="G24" s="122"/>
      <c r="H24" s="131"/>
      <c r="I24" s="129"/>
      <c r="P24"/>
      <c r="Q24"/>
      <c r="R24"/>
      <c r="S24"/>
      <c r="T24" s="24"/>
      <c r="U24" s="24"/>
      <c r="V24" s="24"/>
      <c r="Z24" s="119"/>
      <c r="AA24" s="119"/>
      <c r="AB24" s="119"/>
      <c r="AC24" s="119"/>
      <c r="AD24" s="119"/>
    </row>
    <row r="25" spans="2:19" ht="27" customHeight="1">
      <c r="B25" s="145">
        <v>6</v>
      </c>
      <c r="C25" s="146"/>
      <c r="D25" s="147"/>
      <c r="E25" s="120"/>
      <c r="F25" s="189"/>
      <c r="G25" s="122"/>
      <c r="H25" s="131"/>
      <c r="I25" s="129"/>
      <c r="P25"/>
      <c r="Q25"/>
      <c r="R25"/>
      <c r="S25"/>
    </row>
    <row r="26" spans="2:19" ht="27" customHeight="1">
      <c r="B26" s="145"/>
      <c r="C26" s="146"/>
      <c r="D26" s="147"/>
      <c r="E26" s="120"/>
      <c r="F26" s="190"/>
      <c r="G26" s="122"/>
      <c r="H26" s="131"/>
      <c r="I26" s="129"/>
      <c r="P26"/>
      <c r="Q26"/>
      <c r="R26"/>
      <c r="S26"/>
    </row>
    <row r="27" spans="2:21" ht="27" customHeight="1">
      <c r="B27" s="145">
        <v>7</v>
      </c>
      <c r="C27" s="146"/>
      <c r="D27" s="147"/>
      <c r="E27" s="120"/>
      <c r="F27" s="189"/>
      <c r="G27" s="122"/>
      <c r="H27" s="131"/>
      <c r="I27" s="129"/>
      <c r="P27"/>
      <c r="Q27"/>
      <c r="R27"/>
      <c r="S27"/>
      <c r="U27" s="1"/>
    </row>
    <row r="28" spans="2:21" ht="27" customHeight="1">
      <c r="B28" s="145"/>
      <c r="C28" s="146"/>
      <c r="D28" s="147"/>
      <c r="E28" s="120"/>
      <c r="F28" s="190"/>
      <c r="G28" s="122"/>
      <c r="H28" s="131"/>
      <c r="I28" s="129"/>
      <c r="P28"/>
      <c r="Q28"/>
      <c r="R28"/>
      <c r="S28"/>
      <c r="U28" s="1"/>
    </row>
    <row r="29" spans="2:21" ht="27" customHeight="1">
      <c r="B29" s="145">
        <v>8</v>
      </c>
      <c r="C29" s="146"/>
      <c r="D29" s="147"/>
      <c r="E29" s="120"/>
      <c r="F29" s="189"/>
      <c r="G29" s="122"/>
      <c r="H29" s="131"/>
      <c r="I29" s="129"/>
      <c r="P29"/>
      <c r="Q29"/>
      <c r="R29"/>
      <c r="S29"/>
      <c r="U29" s="1"/>
    </row>
    <row r="30" spans="2:21" ht="27" customHeight="1">
      <c r="B30" s="145"/>
      <c r="C30" s="146"/>
      <c r="D30" s="147"/>
      <c r="E30" s="120"/>
      <c r="F30" s="190"/>
      <c r="G30" s="122"/>
      <c r="H30" s="131"/>
      <c r="I30" s="129"/>
      <c r="K30" s="15"/>
      <c r="L30" s="16"/>
      <c r="M30" s="17"/>
      <c r="N30" s="17"/>
      <c r="O30" s="17"/>
      <c r="P30"/>
      <c r="Q30"/>
      <c r="R30"/>
      <c r="S30"/>
      <c r="U30" s="1"/>
    </row>
    <row r="31" spans="2:21" ht="27" customHeight="1">
      <c r="B31" s="145">
        <v>9</v>
      </c>
      <c r="C31" s="146"/>
      <c r="D31" s="147"/>
      <c r="E31" s="120"/>
      <c r="F31" s="189"/>
      <c r="G31" s="122"/>
      <c r="H31" s="131"/>
      <c r="I31" s="129"/>
      <c r="K31" s="18"/>
      <c r="L31" s="16"/>
      <c r="M31" s="17"/>
      <c r="N31" s="17"/>
      <c r="O31" s="17"/>
      <c r="P31"/>
      <c r="Q31"/>
      <c r="R31"/>
      <c r="S31"/>
      <c r="U31" s="1"/>
    </row>
    <row r="32" spans="2:21" ht="27" customHeight="1">
      <c r="B32" s="145"/>
      <c r="C32" s="146"/>
      <c r="D32" s="147"/>
      <c r="E32" s="120"/>
      <c r="F32" s="190"/>
      <c r="G32" s="122"/>
      <c r="H32" s="131"/>
      <c r="I32" s="129"/>
      <c r="K32" s="15"/>
      <c r="L32" s="16"/>
      <c r="M32" s="17"/>
      <c r="N32" s="17"/>
      <c r="O32" s="17"/>
      <c r="P32"/>
      <c r="Q32"/>
      <c r="R32"/>
      <c r="S32"/>
      <c r="U32" s="1"/>
    </row>
    <row r="33" spans="2:19" ht="27" customHeight="1">
      <c r="B33" s="145">
        <v>10</v>
      </c>
      <c r="C33" s="146"/>
      <c r="D33" s="147"/>
      <c r="E33" s="120"/>
      <c r="F33" s="158"/>
      <c r="G33" s="122"/>
      <c r="H33" s="131"/>
      <c r="I33" s="129"/>
      <c r="K33" s="15"/>
      <c r="L33" s="17"/>
      <c r="M33" s="17"/>
      <c r="N33" s="17"/>
      <c r="O33" s="17"/>
      <c r="P33"/>
      <c r="Q33"/>
      <c r="R33"/>
      <c r="S33"/>
    </row>
    <row r="34" spans="2:21" ht="27" customHeight="1" thickBot="1">
      <c r="B34" s="148"/>
      <c r="C34" s="149"/>
      <c r="D34" s="150"/>
      <c r="E34" s="121"/>
      <c r="F34" s="159"/>
      <c r="G34" s="123"/>
      <c r="H34" s="132"/>
      <c r="I34" s="130"/>
      <c r="K34" s="15"/>
      <c r="L34" s="16"/>
      <c r="M34" s="17"/>
      <c r="N34" s="17"/>
      <c r="O34" s="17"/>
      <c r="P34"/>
      <c r="Q34"/>
      <c r="R34" s="13"/>
      <c r="S34"/>
      <c r="U34" s="1"/>
    </row>
    <row r="35" spans="1:20" ht="27" customHeight="1">
      <c r="A35" s="42">
        <f>COUNTA(E35,E37,E39,E41,E43,E45,E47,E49,E51,E53)</f>
        <v>0</v>
      </c>
      <c r="B35" s="145">
        <v>11</v>
      </c>
      <c r="C35" s="146"/>
      <c r="D35" s="147"/>
      <c r="E35" s="120"/>
      <c r="F35" s="189"/>
      <c r="G35" s="122"/>
      <c r="H35" s="131"/>
      <c r="I35" s="129"/>
      <c r="K35" s="15"/>
      <c r="L35" s="16"/>
      <c r="M35" s="17"/>
      <c r="N35" s="17"/>
      <c r="O35" s="16"/>
      <c r="P35"/>
      <c r="Q35"/>
      <c r="R35" s="13"/>
      <c r="S35"/>
      <c r="T35" s="13"/>
    </row>
    <row r="36" spans="1:20" ht="27" customHeight="1">
      <c r="A36" s="69">
        <f>COUNTA(G35:I35,G37:I37,G39:I39,G41:I41,G43:I43,G45:I45,G47:I47,G49:I49,G51:I51,G53:I53)</f>
        <v>0</v>
      </c>
      <c r="B36" s="145"/>
      <c r="C36" s="146"/>
      <c r="D36" s="147"/>
      <c r="E36" s="120"/>
      <c r="F36" s="190"/>
      <c r="G36" s="122"/>
      <c r="H36" s="131"/>
      <c r="I36" s="129"/>
      <c r="K36" s="15"/>
      <c r="L36" s="16"/>
      <c r="M36" s="17"/>
      <c r="N36" s="17"/>
      <c r="O36" s="17"/>
      <c r="P36"/>
      <c r="Q36"/>
      <c r="R36" s="13"/>
      <c r="S36"/>
      <c r="T36" s="13"/>
    </row>
    <row r="37" spans="2:20" ht="27" customHeight="1">
      <c r="B37" s="145">
        <v>12</v>
      </c>
      <c r="C37" s="146"/>
      <c r="D37" s="147"/>
      <c r="E37" s="120"/>
      <c r="F37" s="189"/>
      <c r="G37" s="122"/>
      <c r="H37" s="131"/>
      <c r="I37" s="129"/>
      <c r="K37" s="15"/>
      <c r="L37" s="16"/>
      <c r="M37" s="17"/>
      <c r="N37" s="17"/>
      <c r="O37" s="17"/>
      <c r="P37"/>
      <c r="Q37"/>
      <c r="R37" s="13"/>
      <c r="S37"/>
      <c r="T37" s="13"/>
    </row>
    <row r="38" spans="2:20" ht="27" customHeight="1">
      <c r="B38" s="145"/>
      <c r="C38" s="146"/>
      <c r="D38" s="147"/>
      <c r="E38" s="120"/>
      <c r="F38" s="190"/>
      <c r="G38" s="122"/>
      <c r="H38" s="131"/>
      <c r="I38" s="129"/>
      <c r="K38" s="15"/>
      <c r="L38" s="16"/>
      <c r="M38" s="17"/>
      <c r="N38" s="17"/>
      <c r="O38" s="17"/>
      <c r="P38"/>
      <c r="Q38"/>
      <c r="R38" s="13"/>
      <c r="S38"/>
      <c r="T38" s="13"/>
    </row>
    <row r="39" spans="2:20" ht="27" customHeight="1">
      <c r="B39" s="145">
        <v>13</v>
      </c>
      <c r="C39" s="146"/>
      <c r="D39" s="147"/>
      <c r="E39" s="120"/>
      <c r="F39" s="189"/>
      <c r="G39" s="122"/>
      <c r="H39" s="131"/>
      <c r="I39" s="129"/>
      <c r="K39" s="15"/>
      <c r="L39" s="16"/>
      <c r="M39" s="16"/>
      <c r="N39" s="16"/>
      <c r="O39" s="17"/>
      <c r="P39" s="17"/>
      <c r="Q39" s="17"/>
      <c r="R39" s="17"/>
      <c r="S39"/>
      <c r="T39" s="13"/>
    </row>
    <row r="40" spans="2:20" ht="27" customHeight="1">
      <c r="B40" s="145"/>
      <c r="C40" s="146"/>
      <c r="D40" s="147"/>
      <c r="E40" s="120"/>
      <c r="F40" s="190"/>
      <c r="G40" s="122"/>
      <c r="H40" s="131"/>
      <c r="I40" s="129"/>
      <c r="K40" s="15"/>
      <c r="L40" s="16"/>
      <c r="M40" s="16"/>
      <c r="N40" s="16"/>
      <c r="O40" s="17"/>
      <c r="P40" s="16"/>
      <c r="Q40" s="16"/>
      <c r="R40" s="16"/>
      <c r="S40" s="17"/>
      <c r="T40" s="13"/>
    </row>
    <row r="41" spans="2:20" ht="27" customHeight="1">
      <c r="B41" s="145">
        <v>14</v>
      </c>
      <c r="C41" s="146"/>
      <c r="D41" s="147"/>
      <c r="E41" s="120"/>
      <c r="F41" s="189"/>
      <c r="G41" s="122"/>
      <c r="H41" s="131"/>
      <c r="I41" s="129"/>
      <c r="K41" s="15"/>
      <c r="L41" s="16"/>
      <c r="M41" s="17"/>
      <c r="N41" s="17"/>
      <c r="O41" s="17"/>
      <c r="P41" s="16"/>
      <c r="Q41" s="16"/>
      <c r="R41" s="16"/>
      <c r="S41" s="17"/>
      <c r="T41" s="13"/>
    </row>
    <row r="42" spans="2:20" ht="27" customHeight="1">
      <c r="B42" s="145"/>
      <c r="C42" s="146"/>
      <c r="D42" s="147"/>
      <c r="E42" s="120"/>
      <c r="F42" s="190"/>
      <c r="G42" s="122"/>
      <c r="H42" s="131"/>
      <c r="I42" s="129"/>
      <c r="K42" s="15"/>
      <c r="L42" s="16"/>
      <c r="M42" s="17"/>
      <c r="N42" s="17"/>
      <c r="O42" s="17"/>
      <c r="P42" s="17"/>
      <c r="Q42" s="17"/>
      <c r="R42" s="17"/>
      <c r="S42" s="17"/>
      <c r="T42" s="13"/>
    </row>
    <row r="43" spans="2:20" ht="27" customHeight="1">
      <c r="B43" s="145">
        <v>15</v>
      </c>
      <c r="C43" s="146"/>
      <c r="D43" s="147"/>
      <c r="E43" s="120"/>
      <c r="F43" s="189"/>
      <c r="G43" s="122"/>
      <c r="H43" s="131"/>
      <c r="I43" s="129"/>
      <c r="K43" s="15"/>
      <c r="L43" s="17"/>
      <c r="M43" s="17"/>
      <c r="N43" s="17"/>
      <c r="O43" s="16"/>
      <c r="P43" s="17"/>
      <c r="Q43" s="17"/>
      <c r="R43" s="17"/>
      <c r="S43" s="17"/>
      <c r="T43" s="13"/>
    </row>
    <row r="44" spans="2:20" ht="27" customHeight="1">
      <c r="B44" s="145"/>
      <c r="C44" s="146"/>
      <c r="D44" s="147"/>
      <c r="E44" s="120"/>
      <c r="F44" s="190"/>
      <c r="G44" s="122"/>
      <c r="H44" s="131"/>
      <c r="I44" s="129"/>
      <c r="K44" s="15"/>
      <c r="L44" s="16"/>
      <c r="M44" s="17"/>
      <c r="N44" s="17"/>
      <c r="O44" s="17"/>
      <c r="P44" s="16"/>
      <c r="Q44" s="16"/>
      <c r="R44" s="16"/>
      <c r="S44" s="17"/>
      <c r="T44" s="13"/>
    </row>
    <row r="45" spans="2:20" ht="27" customHeight="1">
      <c r="B45" s="145">
        <v>16</v>
      </c>
      <c r="C45" s="146"/>
      <c r="D45" s="147"/>
      <c r="E45" s="120"/>
      <c r="F45" s="189"/>
      <c r="G45" s="122"/>
      <c r="H45" s="131"/>
      <c r="I45" s="129"/>
      <c r="K45" s="15"/>
      <c r="L45" s="17"/>
      <c r="M45" s="17"/>
      <c r="N45" s="17"/>
      <c r="O45" s="17"/>
      <c r="P45" s="17"/>
      <c r="Q45" s="17"/>
      <c r="R45" s="17"/>
      <c r="S45" s="17"/>
      <c r="T45" s="13"/>
    </row>
    <row r="46" spans="2:20" ht="27" customHeight="1">
      <c r="B46" s="145"/>
      <c r="C46" s="146"/>
      <c r="D46" s="147"/>
      <c r="E46" s="120"/>
      <c r="F46" s="190"/>
      <c r="G46" s="122"/>
      <c r="H46" s="131"/>
      <c r="I46" s="129"/>
      <c r="K46" s="15"/>
      <c r="L46" s="16"/>
      <c r="M46" s="17"/>
      <c r="N46" s="17"/>
      <c r="O46" s="17"/>
      <c r="P46" s="16"/>
      <c r="Q46" s="16"/>
      <c r="R46" s="16"/>
      <c r="S46" s="17"/>
      <c r="T46" s="13"/>
    </row>
    <row r="47" spans="2:20" ht="27" customHeight="1">
      <c r="B47" s="145">
        <v>17</v>
      </c>
      <c r="C47" s="146"/>
      <c r="D47" s="147"/>
      <c r="E47" s="120"/>
      <c r="F47" s="189"/>
      <c r="G47" s="122"/>
      <c r="H47" s="131"/>
      <c r="I47" s="129"/>
      <c r="K47" s="15"/>
      <c r="L47" s="17"/>
      <c r="M47" s="17"/>
      <c r="N47" s="17"/>
      <c r="O47" s="17"/>
      <c r="P47" s="17"/>
      <c r="Q47" s="17"/>
      <c r="R47" s="17"/>
      <c r="S47" s="17"/>
      <c r="T47" s="13"/>
    </row>
    <row r="48" spans="2:20" ht="27" customHeight="1">
      <c r="B48" s="145"/>
      <c r="C48" s="146"/>
      <c r="D48" s="147"/>
      <c r="E48" s="120"/>
      <c r="F48" s="190"/>
      <c r="G48" s="122"/>
      <c r="H48" s="131"/>
      <c r="I48" s="129"/>
      <c r="K48" s="15"/>
      <c r="L48" s="17"/>
      <c r="M48" s="17"/>
      <c r="N48" s="17"/>
      <c r="O48" s="17"/>
      <c r="P48" s="16"/>
      <c r="Q48" s="16"/>
      <c r="R48" s="16"/>
      <c r="S48" s="17"/>
      <c r="T48" s="13"/>
    </row>
    <row r="49" spans="2:20" ht="27" customHeight="1">
      <c r="B49" s="145">
        <v>18</v>
      </c>
      <c r="C49" s="146"/>
      <c r="D49" s="147"/>
      <c r="E49" s="120"/>
      <c r="F49" s="189"/>
      <c r="G49" s="122"/>
      <c r="H49" s="131"/>
      <c r="I49" s="129"/>
      <c r="K49" s="15"/>
      <c r="L49" s="16"/>
      <c r="M49" s="17"/>
      <c r="N49" s="17"/>
      <c r="O49" s="17"/>
      <c r="P49" s="16"/>
      <c r="Q49" s="16"/>
      <c r="R49" s="16"/>
      <c r="S49" s="17"/>
      <c r="T49" s="13"/>
    </row>
    <row r="50" spans="2:20" ht="27" customHeight="1">
      <c r="B50" s="145"/>
      <c r="C50" s="146"/>
      <c r="D50" s="147"/>
      <c r="E50" s="120"/>
      <c r="F50" s="190"/>
      <c r="G50" s="122"/>
      <c r="H50" s="131"/>
      <c r="I50" s="129"/>
      <c r="K50" s="15"/>
      <c r="L50" s="16"/>
      <c r="M50" s="17"/>
      <c r="N50" s="17"/>
      <c r="O50" s="17"/>
      <c r="P50" s="16"/>
      <c r="Q50" s="16"/>
      <c r="R50" s="16"/>
      <c r="S50" s="17"/>
      <c r="T50" s="13"/>
    </row>
    <row r="51" spans="2:20" ht="27" customHeight="1">
      <c r="B51" s="145">
        <v>19</v>
      </c>
      <c r="C51" s="146"/>
      <c r="D51" s="147"/>
      <c r="E51" s="120"/>
      <c r="F51" s="189"/>
      <c r="G51" s="122"/>
      <c r="H51" s="131"/>
      <c r="I51" s="129"/>
      <c r="K51" s="18"/>
      <c r="L51" s="16"/>
      <c r="M51" s="17"/>
      <c r="N51" s="17"/>
      <c r="O51" s="17"/>
      <c r="P51" s="16"/>
      <c r="Q51" s="16"/>
      <c r="R51" s="16"/>
      <c r="S51" s="17"/>
      <c r="T51" s="13"/>
    </row>
    <row r="52" spans="2:20" ht="27" customHeight="1">
      <c r="B52" s="145"/>
      <c r="C52" s="146"/>
      <c r="D52" s="147"/>
      <c r="E52" s="120"/>
      <c r="F52" s="190"/>
      <c r="G52" s="122"/>
      <c r="H52" s="131"/>
      <c r="I52" s="129"/>
      <c r="K52" s="15"/>
      <c r="L52" s="16"/>
      <c r="M52" s="17"/>
      <c r="N52" s="17"/>
      <c r="O52" s="17"/>
      <c r="P52" s="16"/>
      <c r="Q52" s="16"/>
      <c r="R52" s="16"/>
      <c r="S52" s="17"/>
      <c r="T52" s="13"/>
    </row>
    <row r="53" spans="2:20" ht="27" customHeight="1">
      <c r="B53" s="145">
        <v>20</v>
      </c>
      <c r="C53" s="146"/>
      <c r="D53" s="147"/>
      <c r="E53" s="120"/>
      <c r="F53" s="158"/>
      <c r="G53" s="122"/>
      <c r="H53" s="131"/>
      <c r="I53" s="129"/>
      <c r="K53" s="15"/>
      <c r="L53" s="17"/>
      <c r="M53" s="17"/>
      <c r="N53" s="17"/>
      <c r="O53" s="17"/>
      <c r="P53" s="16"/>
      <c r="Q53" s="16"/>
      <c r="R53" s="16"/>
      <c r="S53" s="17"/>
      <c r="T53" s="13"/>
    </row>
    <row r="54" spans="2:20" ht="27" customHeight="1" thickBot="1">
      <c r="B54" s="148"/>
      <c r="C54" s="149"/>
      <c r="D54" s="150"/>
      <c r="E54" s="121"/>
      <c r="F54" s="159"/>
      <c r="G54" s="123"/>
      <c r="H54" s="132"/>
      <c r="I54" s="130"/>
      <c r="K54" s="15"/>
      <c r="L54" s="16"/>
      <c r="M54" s="17"/>
      <c r="N54" s="17"/>
      <c r="O54" s="17"/>
      <c r="P54" s="16"/>
      <c r="Q54" s="16"/>
      <c r="R54" s="16"/>
      <c r="S54" s="17"/>
      <c r="T54" s="13"/>
    </row>
    <row r="55" spans="1:20" ht="27" customHeight="1">
      <c r="A55" s="42">
        <f>COUNTA(E55,E57,E59,E61,E63,E65,E67,E69,E71,E73)</f>
        <v>0</v>
      </c>
      <c r="B55" s="145">
        <v>21</v>
      </c>
      <c r="C55" s="146"/>
      <c r="D55" s="147"/>
      <c r="E55" s="120"/>
      <c r="F55" s="189"/>
      <c r="G55" s="122"/>
      <c r="H55" s="131"/>
      <c r="I55" s="129"/>
      <c r="K55" s="15"/>
      <c r="L55" s="16"/>
      <c r="M55" s="17"/>
      <c r="N55" s="17"/>
      <c r="O55" s="16"/>
      <c r="P55" s="16"/>
      <c r="Q55" s="16"/>
      <c r="R55" s="16"/>
      <c r="S55" s="17"/>
      <c r="T55" s="13"/>
    </row>
    <row r="56" spans="1:20" ht="27" customHeight="1">
      <c r="A56" s="69">
        <f>COUNTA(G55:I55,G57:I57,G59:I59,G61:I61,G63:I63,G65:I65,G67:I67,G69:I69,G71:I71,G73:I73)</f>
        <v>0</v>
      </c>
      <c r="B56" s="145"/>
      <c r="C56" s="146"/>
      <c r="D56" s="147"/>
      <c r="E56" s="120"/>
      <c r="F56" s="190"/>
      <c r="G56" s="122"/>
      <c r="H56" s="131"/>
      <c r="I56" s="129"/>
      <c r="K56" s="15"/>
      <c r="L56" s="16"/>
      <c r="M56" s="17"/>
      <c r="N56" s="17"/>
      <c r="O56" s="17"/>
      <c r="P56" s="17"/>
      <c r="Q56" s="17"/>
      <c r="R56" s="17"/>
      <c r="S56" s="17"/>
      <c r="T56" s="13"/>
    </row>
    <row r="57" spans="2:20" ht="27" customHeight="1">
      <c r="B57" s="145">
        <v>22</v>
      </c>
      <c r="C57" s="146"/>
      <c r="D57" s="147"/>
      <c r="E57" s="120"/>
      <c r="F57" s="189"/>
      <c r="G57" s="122"/>
      <c r="H57" s="131"/>
      <c r="I57" s="129"/>
      <c r="K57" s="15"/>
      <c r="L57" s="16"/>
      <c r="M57" s="17"/>
      <c r="N57" s="17"/>
      <c r="O57" s="17"/>
      <c r="P57" s="16"/>
      <c r="Q57" s="16"/>
      <c r="R57" s="16"/>
      <c r="S57" s="16"/>
      <c r="T57" s="13"/>
    </row>
    <row r="58" spans="2:20" ht="27" customHeight="1">
      <c r="B58" s="145"/>
      <c r="C58" s="146"/>
      <c r="D58" s="147"/>
      <c r="E58" s="120"/>
      <c r="F58" s="190"/>
      <c r="G58" s="122"/>
      <c r="H58" s="131"/>
      <c r="I58" s="129"/>
      <c r="K58" s="15"/>
      <c r="L58" s="16"/>
      <c r="M58" s="17"/>
      <c r="N58" s="17"/>
      <c r="O58" s="17"/>
      <c r="P58" s="16"/>
      <c r="Q58" s="16"/>
      <c r="R58" s="16"/>
      <c r="S58" s="17"/>
      <c r="T58" s="13"/>
    </row>
    <row r="59" spans="2:20" ht="27" customHeight="1">
      <c r="B59" s="145">
        <v>23</v>
      </c>
      <c r="C59" s="146"/>
      <c r="D59" s="147"/>
      <c r="E59" s="120"/>
      <c r="F59" s="189"/>
      <c r="G59" s="122"/>
      <c r="H59" s="131"/>
      <c r="I59" s="129"/>
      <c r="K59" s="15"/>
      <c r="L59" s="16"/>
      <c r="M59" s="16"/>
      <c r="N59" s="16"/>
      <c r="O59" s="17"/>
      <c r="P59" s="17"/>
      <c r="Q59" s="17"/>
      <c r="R59" s="17"/>
      <c r="S59" s="17"/>
      <c r="T59" s="13"/>
    </row>
    <row r="60" spans="2:20" ht="27" customHeight="1">
      <c r="B60" s="145"/>
      <c r="C60" s="146"/>
      <c r="D60" s="147"/>
      <c r="E60" s="120"/>
      <c r="F60" s="190"/>
      <c r="G60" s="122"/>
      <c r="H60" s="131"/>
      <c r="I60" s="129"/>
      <c r="K60" s="15"/>
      <c r="L60" s="16"/>
      <c r="M60" s="16"/>
      <c r="N60" s="16"/>
      <c r="O60" s="17"/>
      <c r="P60" s="16"/>
      <c r="Q60" s="16"/>
      <c r="R60" s="16"/>
      <c r="S60" s="17"/>
      <c r="T60" s="13"/>
    </row>
    <row r="61" spans="2:20" ht="27" customHeight="1">
      <c r="B61" s="145">
        <v>24</v>
      </c>
      <c r="C61" s="146"/>
      <c r="D61" s="147"/>
      <c r="E61" s="120"/>
      <c r="F61" s="189"/>
      <c r="G61" s="122"/>
      <c r="H61" s="131"/>
      <c r="I61" s="129"/>
      <c r="K61" s="15"/>
      <c r="L61" s="16"/>
      <c r="M61" s="17"/>
      <c r="N61" s="17"/>
      <c r="O61" s="17"/>
      <c r="P61" s="16"/>
      <c r="Q61" s="16"/>
      <c r="R61" s="16"/>
      <c r="S61" s="17"/>
      <c r="T61" s="13"/>
    </row>
    <row r="62" spans="2:20" ht="27" customHeight="1">
      <c r="B62" s="145"/>
      <c r="C62" s="146"/>
      <c r="D62" s="147"/>
      <c r="E62" s="120"/>
      <c r="F62" s="190"/>
      <c r="G62" s="122"/>
      <c r="H62" s="131"/>
      <c r="I62" s="129"/>
      <c r="K62" s="15"/>
      <c r="L62" s="16"/>
      <c r="M62" s="17"/>
      <c r="N62" s="17"/>
      <c r="O62" s="17"/>
      <c r="P62" s="17"/>
      <c r="Q62" s="17"/>
      <c r="R62" s="17"/>
      <c r="S62" s="17"/>
      <c r="T62" s="13"/>
    </row>
    <row r="63" spans="2:20" ht="27" customHeight="1">
      <c r="B63" s="145">
        <v>25</v>
      </c>
      <c r="C63" s="146"/>
      <c r="D63" s="147"/>
      <c r="E63" s="120"/>
      <c r="F63" s="189"/>
      <c r="G63" s="122"/>
      <c r="H63" s="131"/>
      <c r="I63" s="129"/>
      <c r="K63" s="15"/>
      <c r="L63" s="17"/>
      <c r="M63" s="17"/>
      <c r="N63" s="17"/>
      <c r="O63" s="16"/>
      <c r="P63" s="17"/>
      <c r="Q63" s="17"/>
      <c r="R63" s="17"/>
      <c r="S63" s="17"/>
      <c r="T63" s="13"/>
    </row>
    <row r="64" spans="2:20" ht="27" customHeight="1">
      <c r="B64" s="145"/>
      <c r="C64" s="146"/>
      <c r="D64" s="147"/>
      <c r="E64" s="120"/>
      <c r="F64" s="190"/>
      <c r="G64" s="122"/>
      <c r="H64" s="131"/>
      <c r="I64" s="129"/>
      <c r="K64" s="15"/>
      <c r="L64" s="16"/>
      <c r="M64" s="17"/>
      <c r="N64" s="17"/>
      <c r="O64" s="17"/>
      <c r="P64" s="16"/>
      <c r="Q64" s="16"/>
      <c r="R64" s="16"/>
      <c r="S64" s="17"/>
      <c r="T64" s="13"/>
    </row>
    <row r="65" spans="2:20" ht="27" customHeight="1">
      <c r="B65" s="145">
        <v>26</v>
      </c>
      <c r="C65" s="146"/>
      <c r="D65" s="147"/>
      <c r="E65" s="120"/>
      <c r="F65" s="189"/>
      <c r="G65" s="122"/>
      <c r="H65" s="131"/>
      <c r="I65" s="129"/>
      <c r="K65" s="15"/>
      <c r="L65" s="17"/>
      <c r="M65" s="17"/>
      <c r="N65" s="17"/>
      <c r="O65" s="17"/>
      <c r="P65" s="17"/>
      <c r="Q65" s="17"/>
      <c r="R65" s="17"/>
      <c r="S65" s="17"/>
      <c r="T65" s="13"/>
    </row>
    <row r="66" spans="2:20" ht="27" customHeight="1">
      <c r="B66" s="145"/>
      <c r="C66" s="146"/>
      <c r="D66" s="147"/>
      <c r="E66" s="120"/>
      <c r="F66" s="190"/>
      <c r="G66" s="122"/>
      <c r="H66" s="131"/>
      <c r="I66" s="129"/>
      <c r="K66" s="15"/>
      <c r="L66" s="16"/>
      <c r="M66" s="17"/>
      <c r="N66" s="17"/>
      <c r="O66" s="17"/>
      <c r="P66" s="16"/>
      <c r="Q66" s="16"/>
      <c r="R66" s="16"/>
      <c r="S66" s="17"/>
      <c r="T66" s="13"/>
    </row>
    <row r="67" spans="2:20" ht="27" customHeight="1">
      <c r="B67" s="145">
        <v>27</v>
      </c>
      <c r="C67" s="146"/>
      <c r="D67" s="147"/>
      <c r="E67" s="120"/>
      <c r="F67" s="189"/>
      <c r="G67" s="122"/>
      <c r="H67" s="131"/>
      <c r="I67" s="129"/>
      <c r="K67" s="15"/>
      <c r="L67" s="17"/>
      <c r="M67" s="17"/>
      <c r="N67" s="17"/>
      <c r="O67" s="17"/>
      <c r="P67" s="17"/>
      <c r="Q67" s="17"/>
      <c r="R67" s="17"/>
      <c r="S67" s="17"/>
      <c r="T67" s="13"/>
    </row>
    <row r="68" spans="2:20" ht="27" customHeight="1">
      <c r="B68" s="145"/>
      <c r="C68" s="146"/>
      <c r="D68" s="147"/>
      <c r="E68" s="120"/>
      <c r="F68" s="190"/>
      <c r="G68" s="122"/>
      <c r="H68" s="131"/>
      <c r="I68" s="129"/>
      <c r="K68" s="15"/>
      <c r="L68" s="17"/>
      <c r="M68" s="17"/>
      <c r="N68" s="17"/>
      <c r="O68" s="17"/>
      <c r="P68" s="16"/>
      <c r="Q68" s="16"/>
      <c r="R68" s="16"/>
      <c r="S68" s="17"/>
      <c r="T68" s="13"/>
    </row>
    <row r="69" spans="2:20" ht="27" customHeight="1">
      <c r="B69" s="145">
        <v>28</v>
      </c>
      <c r="C69" s="146"/>
      <c r="D69" s="147"/>
      <c r="E69" s="120"/>
      <c r="F69" s="189"/>
      <c r="G69" s="122"/>
      <c r="H69" s="131"/>
      <c r="I69" s="129"/>
      <c r="K69" s="15"/>
      <c r="L69" s="16"/>
      <c r="M69" s="17"/>
      <c r="N69" s="17"/>
      <c r="O69" s="17"/>
      <c r="P69" s="16"/>
      <c r="Q69" s="16"/>
      <c r="R69" s="16"/>
      <c r="S69" s="17"/>
      <c r="T69" s="13"/>
    </row>
    <row r="70" spans="2:20" ht="27" customHeight="1">
      <c r="B70" s="145"/>
      <c r="C70" s="146"/>
      <c r="D70" s="147"/>
      <c r="E70" s="120"/>
      <c r="F70" s="190"/>
      <c r="G70" s="122"/>
      <c r="H70" s="131"/>
      <c r="I70" s="129"/>
      <c r="K70" s="15"/>
      <c r="L70" s="16"/>
      <c r="M70" s="17"/>
      <c r="N70" s="17"/>
      <c r="O70" s="17"/>
      <c r="P70" s="16"/>
      <c r="Q70" s="16"/>
      <c r="R70" s="16"/>
      <c r="S70" s="17"/>
      <c r="T70" s="13"/>
    </row>
    <row r="71" spans="2:20" ht="27" customHeight="1">
      <c r="B71" s="145">
        <v>29</v>
      </c>
      <c r="C71" s="146"/>
      <c r="D71" s="147"/>
      <c r="E71" s="120"/>
      <c r="F71" s="189"/>
      <c r="G71" s="122"/>
      <c r="H71" s="131"/>
      <c r="I71" s="129"/>
      <c r="K71" s="18"/>
      <c r="L71" s="16"/>
      <c r="M71" s="17"/>
      <c r="N71" s="17"/>
      <c r="O71" s="17"/>
      <c r="P71" s="16"/>
      <c r="Q71" s="16"/>
      <c r="R71" s="16"/>
      <c r="S71" s="17"/>
      <c r="T71" s="13"/>
    </row>
    <row r="72" spans="2:20" ht="27" customHeight="1">
      <c r="B72" s="145"/>
      <c r="C72" s="146"/>
      <c r="D72" s="147"/>
      <c r="E72" s="120"/>
      <c r="F72" s="190"/>
      <c r="G72" s="122"/>
      <c r="H72" s="131"/>
      <c r="I72" s="129"/>
      <c r="K72" s="15"/>
      <c r="L72" s="16"/>
      <c r="M72" s="17"/>
      <c r="N72" s="17"/>
      <c r="O72" s="17"/>
      <c r="P72" s="16"/>
      <c r="Q72" s="16"/>
      <c r="R72" s="16"/>
      <c r="S72" s="17"/>
      <c r="T72" s="13"/>
    </row>
    <row r="73" spans="2:20" ht="27" customHeight="1">
      <c r="B73" s="145">
        <v>30</v>
      </c>
      <c r="C73" s="146"/>
      <c r="D73" s="147"/>
      <c r="E73" s="120"/>
      <c r="F73" s="158"/>
      <c r="G73" s="122"/>
      <c r="H73" s="131"/>
      <c r="I73" s="129"/>
      <c r="K73" s="15"/>
      <c r="L73" s="17"/>
      <c r="M73" s="17"/>
      <c r="N73" s="17"/>
      <c r="O73" s="17"/>
      <c r="P73" s="16"/>
      <c r="Q73" s="16"/>
      <c r="R73" s="16"/>
      <c r="S73" s="17"/>
      <c r="T73" s="13"/>
    </row>
    <row r="74" spans="2:20" ht="27" customHeight="1" thickBot="1">
      <c r="B74" s="148"/>
      <c r="C74" s="149"/>
      <c r="D74" s="150"/>
      <c r="E74" s="121"/>
      <c r="F74" s="159"/>
      <c r="G74" s="123"/>
      <c r="H74" s="132"/>
      <c r="I74" s="130"/>
      <c r="K74" s="15"/>
      <c r="L74" s="16"/>
      <c r="M74" s="17"/>
      <c r="N74" s="17"/>
      <c r="O74" s="17"/>
      <c r="P74" s="16"/>
      <c r="Q74" s="16"/>
      <c r="R74" s="16"/>
      <c r="S74" s="17"/>
      <c r="T74" s="13"/>
    </row>
    <row r="75" spans="1:20" ht="27" customHeight="1">
      <c r="A75" s="42">
        <f>COUNTA(E75,E77,E79,E81,E83,E85,E87,E89,E91,E93)</f>
        <v>0</v>
      </c>
      <c r="B75" s="145">
        <v>31</v>
      </c>
      <c r="C75" s="146"/>
      <c r="D75" s="147"/>
      <c r="E75" s="120"/>
      <c r="F75" s="189"/>
      <c r="G75" s="122"/>
      <c r="H75" s="131"/>
      <c r="I75" s="129"/>
      <c r="K75" s="15"/>
      <c r="L75" s="16"/>
      <c r="M75" s="17"/>
      <c r="N75" s="17"/>
      <c r="O75" s="16"/>
      <c r="P75" s="16"/>
      <c r="Q75" s="16"/>
      <c r="R75" s="16"/>
      <c r="S75" s="17"/>
      <c r="T75" s="13"/>
    </row>
    <row r="76" spans="1:20" ht="27" customHeight="1">
      <c r="A76" s="69">
        <f>COUNTA(G75:I75,G77:I77,G79:I79,G81:I81,G83:I83,G85:I85,G87:I87,G89:I89,G91:I91,G93:I93)</f>
        <v>0</v>
      </c>
      <c r="B76" s="145"/>
      <c r="C76" s="146"/>
      <c r="D76" s="147"/>
      <c r="E76" s="120"/>
      <c r="F76" s="190"/>
      <c r="G76" s="122"/>
      <c r="H76" s="131"/>
      <c r="I76" s="129"/>
      <c r="K76" s="15"/>
      <c r="L76" s="16"/>
      <c r="M76" s="17"/>
      <c r="N76" s="17"/>
      <c r="O76" s="17"/>
      <c r="P76" s="17"/>
      <c r="Q76" s="17"/>
      <c r="R76" s="17"/>
      <c r="S76" s="17"/>
      <c r="T76" s="13"/>
    </row>
    <row r="77" spans="2:20" ht="27" customHeight="1">
      <c r="B77" s="145">
        <v>32</v>
      </c>
      <c r="C77" s="146"/>
      <c r="D77" s="147"/>
      <c r="E77" s="120"/>
      <c r="F77" s="189"/>
      <c r="G77" s="122"/>
      <c r="H77" s="131"/>
      <c r="I77" s="129"/>
      <c r="K77" s="15"/>
      <c r="L77" s="16"/>
      <c r="M77" s="17"/>
      <c r="N77" s="17"/>
      <c r="O77" s="17"/>
      <c r="P77" s="16"/>
      <c r="Q77" s="16"/>
      <c r="R77" s="16"/>
      <c r="S77" s="16"/>
      <c r="T77" s="13"/>
    </row>
    <row r="78" spans="2:20" ht="27" customHeight="1">
      <c r="B78" s="145"/>
      <c r="C78" s="146"/>
      <c r="D78" s="147"/>
      <c r="E78" s="120"/>
      <c r="F78" s="190"/>
      <c r="G78" s="122"/>
      <c r="H78" s="131"/>
      <c r="I78" s="129"/>
      <c r="K78" s="15"/>
      <c r="L78" s="16"/>
      <c r="M78" s="17"/>
      <c r="N78" s="17"/>
      <c r="O78" s="17"/>
      <c r="P78" s="16"/>
      <c r="Q78" s="16"/>
      <c r="R78" s="16"/>
      <c r="S78" s="17"/>
      <c r="T78" s="13"/>
    </row>
    <row r="79" spans="2:20" ht="27" customHeight="1">
      <c r="B79" s="145">
        <v>33</v>
      </c>
      <c r="C79" s="146"/>
      <c r="D79" s="147"/>
      <c r="E79" s="120"/>
      <c r="F79" s="189"/>
      <c r="G79" s="122"/>
      <c r="H79" s="131"/>
      <c r="I79" s="129"/>
      <c r="K79" s="15"/>
      <c r="L79" s="16"/>
      <c r="M79" s="16"/>
      <c r="N79" s="16"/>
      <c r="O79" s="17"/>
      <c r="P79" s="17"/>
      <c r="Q79" s="17"/>
      <c r="R79" s="17"/>
      <c r="S79" s="17"/>
      <c r="T79" s="13"/>
    </row>
    <row r="80" spans="2:20" ht="27" customHeight="1">
      <c r="B80" s="145"/>
      <c r="C80" s="146"/>
      <c r="D80" s="147"/>
      <c r="E80" s="120"/>
      <c r="F80" s="190"/>
      <c r="G80" s="122"/>
      <c r="H80" s="131"/>
      <c r="I80" s="129"/>
      <c r="K80" s="15"/>
      <c r="L80" s="16"/>
      <c r="M80" s="16"/>
      <c r="N80" s="16"/>
      <c r="O80" s="17"/>
      <c r="P80" s="16"/>
      <c r="Q80" s="16"/>
      <c r="R80" s="16"/>
      <c r="S80" s="17"/>
      <c r="T80" s="13"/>
    </row>
    <row r="81" spans="2:20" ht="27" customHeight="1">
      <c r="B81" s="145">
        <v>34</v>
      </c>
      <c r="C81" s="146"/>
      <c r="D81" s="147"/>
      <c r="E81" s="120"/>
      <c r="F81" s="189"/>
      <c r="G81" s="122"/>
      <c r="H81" s="131"/>
      <c r="I81" s="129"/>
      <c r="K81" s="15"/>
      <c r="L81" s="16"/>
      <c r="M81" s="17"/>
      <c r="N81" s="17"/>
      <c r="O81" s="17"/>
      <c r="P81" s="16"/>
      <c r="Q81" s="16"/>
      <c r="R81" s="16"/>
      <c r="S81" s="17"/>
      <c r="T81" s="13"/>
    </row>
    <row r="82" spans="2:20" ht="27" customHeight="1">
      <c r="B82" s="145"/>
      <c r="C82" s="146"/>
      <c r="D82" s="147"/>
      <c r="E82" s="120"/>
      <c r="F82" s="190"/>
      <c r="G82" s="122"/>
      <c r="H82" s="131"/>
      <c r="I82" s="129"/>
      <c r="K82" s="15"/>
      <c r="L82" s="16"/>
      <c r="M82" s="17"/>
      <c r="N82" s="17"/>
      <c r="O82" s="17"/>
      <c r="P82" s="17"/>
      <c r="Q82" s="17"/>
      <c r="R82" s="17"/>
      <c r="S82" s="17"/>
      <c r="T82" s="13"/>
    </row>
    <row r="83" spans="2:20" ht="27" customHeight="1">
      <c r="B83" s="145">
        <v>35</v>
      </c>
      <c r="C83" s="146"/>
      <c r="D83" s="147"/>
      <c r="E83" s="120"/>
      <c r="F83" s="189"/>
      <c r="G83" s="122"/>
      <c r="H83" s="131"/>
      <c r="I83" s="129"/>
      <c r="K83" s="15"/>
      <c r="L83" s="17"/>
      <c r="M83" s="17"/>
      <c r="N83" s="17"/>
      <c r="O83" s="16"/>
      <c r="P83" s="17"/>
      <c r="Q83" s="17"/>
      <c r="R83" s="17"/>
      <c r="S83" s="17"/>
      <c r="T83" s="13"/>
    </row>
    <row r="84" spans="2:20" ht="27" customHeight="1">
      <c r="B84" s="145"/>
      <c r="C84" s="146"/>
      <c r="D84" s="147"/>
      <c r="E84" s="120"/>
      <c r="F84" s="190"/>
      <c r="G84" s="122"/>
      <c r="H84" s="131"/>
      <c r="I84" s="129"/>
      <c r="K84" s="15"/>
      <c r="L84" s="16"/>
      <c r="M84" s="17"/>
      <c r="N84" s="17"/>
      <c r="O84" s="17"/>
      <c r="P84" s="16"/>
      <c r="Q84" s="16"/>
      <c r="R84" s="16"/>
      <c r="S84" s="17"/>
      <c r="T84" s="13"/>
    </row>
    <row r="85" spans="2:20" ht="27" customHeight="1">
      <c r="B85" s="145">
        <v>36</v>
      </c>
      <c r="C85" s="146"/>
      <c r="D85" s="147"/>
      <c r="E85" s="120"/>
      <c r="F85" s="189"/>
      <c r="G85" s="122"/>
      <c r="H85" s="131"/>
      <c r="I85" s="129"/>
      <c r="K85" s="15"/>
      <c r="L85" s="17"/>
      <c r="M85" s="17"/>
      <c r="N85" s="17"/>
      <c r="O85" s="17"/>
      <c r="P85" s="17"/>
      <c r="Q85" s="17"/>
      <c r="R85" s="17"/>
      <c r="S85" s="17"/>
      <c r="T85" s="13"/>
    </row>
    <row r="86" spans="2:20" ht="27" customHeight="1">
      <c r="B86" s="145"/>
      <c r="C86" s="146"/>
      <c r="D86" s="147"/>
      <c r="E86" s="120"/>
      <c r="F86" s="190"/>
      <c r="G86" s="122"/>
      <c r="H86" s="131"/>
      <c r="I86" s="129"/>
      <c r="K86" s="15"/>
      <c r="L86" s="16"/>
      <c r="M86" s="17"/>
      <c r="N86" s="17"/>
      <c r="O86" s="17"/>
      <c r="P86" s="16"/>
      <c r="Q86" s="16"/>
      <c r="R86" s="16"/>
      <c r="S86" s="17"/>
      <c r="T86" s="13"/>
    </row>
    <row r="87" spans="2:20" ht="27" customHeight="1">
      <c r="B87" s="145">
        <v>37</v>
      </c>
      <c r="C87" s="146"/>
      <c r="D87" s="147"/>
      <c r="E87" s="120"/>
      <c r="F87" s="189"/>
      <c r="G87" s="122"/>
      <c r="H87" s="131"/>
      <c r="I87" s="129"/>
      <c r="K87" s="15"/>
      <c r="L87" s="17"/>
      <c r="M87" s="17"/>
      <c r="N87" s="17"/>
      <c r="O87" s="17"/>
      <c r="P87" s="17"/>
      <c r="Q87" s="17"/>
      <c r="R87" s="17"/>
      <c r="S87" s="17"/>
      <c r="T87" s="13"/>
    </row>
    <row r="88" spans="2:20" ht="27" customHeight="1">
      <c r="B88" s="145"/>
      <c r="C88" s="146"/>
      <c r="D88" s="147"/>
      <c r="E88" s="120"/>
      <c r="F88" s="190"/>
      <c r="G88" s="122"/>
      <c r="H88" s="131"/>
      <c r="I88" s="129"/>
      <c r="K88" s="15"/>
      <c r="L88" s="17"/>
      <c r="M88" s="17"/>
      <c r="N88" s="17"/>
      <c r="O88" s="17"/>
      <c r="P88" s="16"/>
      <c r="Q88" s="16"/>
      <c r="R88" s="16"/>
      <c r="S88" s="17"/>
      <c r="T88" s="13"/>
    </row>
    <row r="89" spans="2:20" ht="27" customHeight="1">
      <c r="B89" s="145">
        <v>38</v>
      </c>
      <c r="C89" s="146"/>
      <c r="D89" s="147"/>
      <c r="E89" s="120"/>
      <c r="F89" s="189"/>
      <c r="G89" s="122"/>
      <c r="H89" s="131"/>
      <c r="I89" s="129"/>
      <c r="K89" s="15"/>
      <c r="L89" s="16"/>
      <c r="M89" s="17"/>
      <c r="N89" s="17"/>
      <c r="O89" s="17"/>
      <c r="P89" s="16"/>
      <c r="Q89" s="16"/>
      <c r="R89" s="16"/>
      <c r="S89" s="17"/>
      <c r="T89" s="13"/>
    </row>
    <row r="90" spans="2:20" ht="27" customHeight="1">
      <c r="B90" s="145"/>
      <c r="C90" s="146"/>
      <c r="D90" s="147"/>
      <c r="E90" s="120"/>
      <c r="F90" s="190"/>
      <c r="G90" s="122"/>
      <c r="H90" s="131"/>
      <c r="I90" s="129"/>
      <c r="K90" s="15"/>
      <c r="L90" s="16"/>
      <c r="M90" s="17"/>
      <c r="N90" s="17"/>
      <c r="O90" s="17"/>
      <c r="P90" s="16"/>
      <c r="Q90" s="16"/>
      <c r="R90" s="16"/>
      <c r="S90" s="17"/>
      <c r="T90" s="13"/>
    </row>
    <row r="91" spans="2:20" ht="27" customHeight="1">
      <c r="B91" s="145">
        <v>39</v>
      </c>
      <c r="C91" s="146"/>
      <c r="D91" s="147"/>
      <c r="E91" s="120"/>
      <c r="F91" s="189"/>
      <c r="G91" s="122"/>
      <c r="H91" s="131"/>
      <c r="I91" s="129"/>
      <c r="K91" s="18"/>
      <c r="L91" s="16"/>
      <c r="M91" s="17"/>
      <c r="N91" s="17"/>
      <c r="O91" s="17"/>
      <c r="P91" s="16"/>
      <c r="Q91" s="16"/>
      <c r="R91" s="16"/>
      <c r="S91" s="17"/>
      <c r="T91" s="13"/>
    </row>
    <row r="92" spans="2:20" ht="27" customHeight="1">
      <c r="B92" s="145"/>
      <c r="C92" s="146"/>
      <c r="D92" s="147"/>
      <c r="E92" s="120"/>
      <c r="F92" s="190"/>
      <c r="G92" s="122"/>
      <c r="H92" s="131"/>
      <c r="I92" s="129"/>
      <c r="K92" s="15"/>
      <c r="L92" s="16"/>
      <c r="M92" s="17"/>
      <c r="N92" s="17"/>
      <c r="O92" s="17"/>
      <c r="P92" s="16"/>
      <c r="Q92" s="16"/>
      <c r="R92" s="16"/>
      <c r="S92" s="17"/>
      <c r="T92" s="13"/>
    </row>
    <row r="93" spans="2:20" ht="27" customHeight="1">
      <c r="B93" s="145">
        <v>40</v>
      </c>
      <c r="C93" s="146"/>
      <c r="D93" s="147"/>
      <c r="E93" s="120"/>
      <c r="F93" s="158"/>
      <c r="G93" s="122"/>
      <c r="H93" s="131"/>
      <c r="I93" s="129"/>
      <c r="K93" s="15"/>
      <c r="L93" s="17"/>
      <c r="M93" s="17"/>
      <c r="N93" s="17"/>
      <c r="O93" s="17"/>
      <c r="P93" s="16"/>
      <c r="Q93" s="16"/>
      <c r="R93" s="16"/>
      <c r="S93" s="17"/>
      <c r="T93" s="13"/>
    </row>
    <row r="94" spans="2:20" ht="27" customHeight="1" thickBot="1">
      <c r="B94" s="148"/>
      <c r="C94" s="149"/>
      <c r="D94" s="150"/>
      <c r="E94" s="121"/>
      <c r="F94" s="159"/>
      <c r="G94" s="123"/>
      <c r="H94" s="132"/>
      <c r="I94" s="130"/>
      <c r="K94" s="15"/>
      <c r="L94" s="16"/>
      <c r="M94" s="17"/>
      <c r="N94" s="17"/>
      <c r="O94" s="17"/>
      <c r="P94" s="16"/>
      <c r="Q94" s="16"/>
      <c r="R94" s="16"/>
      <c r="S94" s="17"/>
      <c r="T94" s="13"/>
    </row>
    <row r="95" spans="1:20" ht="27" customHeight="1">
      <c r="A95" s="42">
        <f>COUNTA(E95,E97,E99,E101,E103,E105,E107,E109,E111,E113)</f>
        <v>0</v>
      </c>
      <c r="B95" s="145">
        <v>41</v>
      </c>
      <c r="C95" s="146"/>
      <c r="D95" s="147"/>
      <c r="E95" s="120"/>
      <c r="F95" s="189"/>
      <c r="G95" s="122"/>
      <c r="H95" s="131"/>
      <c r="I95" s="129"/>
      <c r="K95" s="15"/>
      <c r="L95" s="16"/>
      <c r="M95" s="17"/>
      <c r="N95" s="17"/>
      <c r="O95" s="16"/>
      <c r="P95" s="16"/>
      <c r="Q95" s="16"/>
      <c r="R95" s="16"/>
      <c r="S95" s="17"/>
      <c r="T95" s="13"/>
    </row>
    <row r="96" spans="1:20" ht="27" customHeight="1">
      <c r="A96" s="69">
        <f>COUNTA(G95:I95,G97:I97,G99:I99,G101:I101,G103:I103,G105:I105,G107:I107,G109:I109,G111:I111,G113:I113)</f>
        <v>0</v>
      </c>
      <c r="B96" s="145"/>
      <c r="C96" s="146"/>
      <c r="D96" s="147"/>
      <c r="E96" s="120"/>
      <c r="F96" s="190"/>
      <c r="G96" s="122"/>
      <c r="H96" s="131"/>
      <c r="I96" s="129"/>
      <c r="K96" s="15"/>
      <c r="L96" s="16"/>
      <c r="M96" s="17"/>
      <c r="N96" s="17"/>
      <c r="O96" s="17"/>
      <c r="P96" s="17"/>
      <c r="Q96" s="17"/>
      <c r="R96" s="17"/>
      <c r="S96" s="17"/>
      <c r="T96" s="13"/>
    </row>
    <row r="97" spans="2:20" ht="27" customHeight="1">
      <c r="B97" s="145">
        <v>42</v>
      </c>
      <c r="C97" s="146"/>
      <c r="D97" s="147"/>
      <c r="E97" s="120"/>
      <c r="F97" s="189"/>
      <c r="G97" s="122"/>
      <c r="H97" s="131"/>
      <c r="I97" s="129"/>
      <c r="K97" s="15"/>
      <c r="L97" s="16"/>
      <c r="M97" s="17"/>
      <c r="N97" s="17"/>
      <c r="O97" s="17"/>
      <c r="P97" s="16"/>
      <c r="Q97" s="16"/>
      <c r="R97" s="16"/>
      <c r="S97" s="16"/>
      <c r="T97" s="13"/>
    </row>
    <row r="98" spans="2:20" ht="27" customHeight="1">
      <c r="B98" s="145"/>
      <c r="C98" s="146"/>
      <c r="D98" s="147"/>
      <c r="E98" s="120"/>
      <c r="F98" s="190"/>
      <c r="G98" s="122"/>
      <c r="H98" s="131"/>
      <c r="I98" s="129"/>
      <c r="K98" s="15"/>
      <c r="L98" s="16"/>
      <c r="M98" s="17"/>
      <c r="N98" s="17"/>
      <c r="O98" s="17"/>
      <c r="P98" s="16"/>
      <c r="Q98" s="16"/>
      <c r="R98" s="16"/>
      <c r="S98" s="17"/>
      <c r="T98" s="13"/>
    </row>
    <row r="99" spans="2:20" ht="27" customHeight="1">
      <c r="B99" s="145">
        <v>43</v>
      </c>
      <c r="C99" s="146"/>
      <c r="D99" s="147"/>
      <c r="E99" s="120"/>
      <c r="F99" s="189"/>
      <c r="G99" s="122"/>
      <c r="H99" s="131"/>
      <c r="I99" s="129"/>
      <c r="K99" s="15"/>
      <c r="L99" s="16"/>
      <c r="M99" s="16"/>
      <c r="N99" s="16"/>
      <c r="O99" s="17"/>
      <c r="P99" s="17"/>
      <c r="Q99" s="17"/>
      <c r="R99" s="17"/>
      <c r="S99" s="17"/>
      <c r="T99" s="13"/>
    </row>
    <row r="100" spans="2:20" ht="27" customHeight="1">
      <c r="B100" s="145"/>
      <c r="C100" s="146"/>
      <c r="D100" s="147"/>
      <c r="E100" s="120"/>
      <c r="F100" s="190"/>
      <c r="G100" s="122"/>
      <c r="H100" s="131"/>
      <c r="I100" s="129"/>
      <c r="K100" s="15"/>
      <c r="L100" s="16"/>
      <c r="M100" s="16"/>
      <c r="N100" s="16"/>
      <c r="O100" s="17"/>
      <c r="P100" s="16"/>
      <c r="Q100" s="16"/>
      <c r="R100" s="16"/>
      <c r="S100" s="17"/>
      <c r="T100" s="13"/>
    </row>
    <row r="101" spans="2:20" ht="27" customHeight="1">
      <c r="B101" s="145">
        <v>44</v>
      </c>
      <c r="C101" s="146"/>
      <c r="D101" s="147"/>
      <c r="E101" s="120"/>
      <c r="F101" s="189"/>
      <c r="G101" s="122"/>
      <c r="H101" s="131"/>
      <c r="I101" s="129"/>
      <c r="K101" s="13"/>
      <c r="L101" s="14"/>
      <c r="M101" s="14"/>
      <c r="N101" s="14"/>
      <c r="O101" s="14"/>
      <c r="P101" s="16"/>
      <c r="Q101" s="16"/>
      <c r="R101" s="16"/>
      <c r="S101" s="17"/>
      <c r="T101" s="13"/>
    </row>
    <row r="102" spans="2:20" ht="27" customHeight="1">
      <c r="B102" s="145"/>
      <c r="C102" s="146"/>
      <c r="D102" s="147"/>
      <c r="E102" s="120"/>
      <c r="F102" s="190"/>
      <c r="G102" s="122"/>
      <c r="H102" s="131"/>
      <c r="I102" s="129"/>
      <c r="P102" s="17"/>
      <c r="Q102" s="17"/>
      <c r="R102" s="17"/>
      <c r="S102" s="17"/>
      <c r="T102" s="13"/>
    </row>
    <row r="103" spans="2:20" ht="27" customHeight="1">
      <c r="B103" s="145">
        <v>45</v>
      </c>
      <c r="C103" s="146"/>
      <c r="D103" s="147"/>
      <c r="E103" s="120"/>
      <c r="F103" s="189"/>
      <c r="G103" s="122"/>
      <c r="H103" s="131"/>
      <c r="I103" s="129"/>
      <c r="P103" s="17"/>
      <c r="Q103" s="17"/>
      <c r="R103" s="17"/>
      <c r="S103" s="17"/>
      <c r="T103" s="13"/>
    </row>
    <row r="104" spans="2:20" ht="27" customHeight="1">
      <c r="B104" s="145"/>
      <c r="C104" s="146"/>
      <c r="D104" s="147"/>
      <c r="E104" s="120"/>
      <c r="F104" s="190"/>
      <c r="G104" s="122"/>
      <c r="H104" s="131"/>
      <c r="I104" s="129"/>
      <c r="P104" s="16"/>
      <c r="Q104" s="16"/>
      <c r="R104" s="16"/>
      <c r="S104" s="17"/>
      <c r="T104" s="13"/>
    </row>
    <row r="105" spans="2:20" ht="27" customHeight="1">
      <c r="B105" s="145">
        <v>46</v>
      </c>
      <c r="C105" s="146"/>
      <c r="D105" s="147"/>
      <c r="E105" s="120"/>
      <c r="F105" s="189"/>
      <c r="G105" s="122"/>
      <c r="H105" s="131"/>
      <c r="I105" s="129"/>
      <c r="P105" s="17"/>
      <c r="Q105" s="17"/>
      <c r="R105" s="17"/>
      <c r="S105" s="17"/>
      <c r="T105" s="13"/>
    </row>
    <row r="106" spans="2:20" ht="27" customHeight="1">
      <c r="B106" s="145"/>
      <c r="C106" s="146"/>
      <c r="D106" s="147"/>
      <c r="E106" s="120"/>
      <c r="F106" s="190"/>
      <c r="G106" s="122"/>
      <c r="H106" s="131"/>
      <c r="I106" s="129"/>
      <c r="P106" s="16"/>
      <c r="Q106" s="16"/>
      <c r="R106" s="16"/>
      <c r="S106" s="17"/>
      <c r="T106" s="13"/>
    </row>
    <row r="107" spans="2:20" ht="27" customHeight="1">
      <c r="B107" s="145">
        <v>47</v>
      </c>
      <c r="C107" s="146"/>
      <c r="D107" s="147"/>
      <c r="E107" s="120"/>
      <c r="F107" s="189"/>
      <c r="G107" s="122"/>
      <c r="H107" s="131"/>
      <c r="I107" s="129"/>
      <c r="P107" s="17"/>
      <c r="Q107" s="17"/>
      <c r="R107" s="17"/>
      <c r="S107" s="17"/>
      <c r="T107" s="13"/>
    </row>
    <row r="108" spans="2:20" ht="27" customHeight="1">
      <c r="B108" s="145"/>
      <c r="C108" s="146"/>
      <c r="D108" s="147"/>
      <c r="E108" s="120"/>
      <c r="F108" s="190"/>
      <c r="G108" s="122"/>
      <c r="H108" s="131"/>
      <c r="I108" s="129"/>
      <c r="P108" s="16"/>
      <c r="Q108" s="16"/>
      <c r="R108" s="16"/>
      <c r="S108" s="17"/>
      <c r="T108" s="13"/>
    </row>
    <row r="109" spans="2:20" ht="27" customHeight="1">
      <c r="B109" s="145">
        <v>48</v>
      </c>
      <c r="C109" s="146"/>
      <c r="D109" s="147"/>
      <c r="E109" s="120"/>
      <c r="F109" s="189"/>
      <c r="G109" s="122"/>
      <c r="H109" s="131"/>
      <c r="I109" s="129"/>
      <c r="P109" s="16"/>
      <c r="Q109" s="16"/>
      <c r="R109" s="16"/>
      <c r="S109" s="17"/>
      <c r="T109" s="13"/>
    </row>
    <row r="110" spans="2:20" ht="27" customHeight="1">
      <c r="B110" s="145"/>
      <c r="C110" s="146"/>
      <c r="D110" s="147"/>
      <c r="E110" s="120"/>
      <c r="F110" s="190"/>
      <c r="G110" s="122"/>
      <c r="H110" s="131"/>
      <c r="I110" s="129"/>
      <c r="P110" s="16"/>
      <c r="Q110" s="16"/>
      <c r="R110" s="16"/>
      <c r="S110" s="17"/>
      <c r="T110" s="13"/>
    </row>
    <row r="111" spans="2:20" ht="27" customHeight="1">
      <c r="B111" s="145">
        <v>49</v>
      </c>
      <c r="C111" s="146"/>
      <c r="D111" s="147"/>
      <c r="E111" s="120"/>
      <c r="F111" s="189"/>
      <c r="G111" s="122"/>
      <c r="H111" s="131"/>
      <c r="I111" s="129"/>
      <c r="P111" s="16"/>
      <c r="Q111" s="16"/>
      <c r="R111" s="16"/>
      <c r="S111" s="17"/>
      <c r="T111" s="13"/>
    </row>
    <row r="112" spans="2:20" ht="27" customHeight="1">
      <c r="B112" s="145"/>
      <c r="C112" s="146"/>
      <c r="D112" s="147"/>
      <c r="E112" s="120"/>
      <c r="F112" s="190"/>
      <c r="G112" s="122"/>
      <c r="H112" s="131"/>
      <c r="I112" s="129"/>
      <c r="P112" s="16"/>
      <c r="Q112" s="16"/>
      <c r="R112" s="16"/>
      <c r="S112" s="17"/>
      <c r="T112" s="13"/>
    </row>
    <row r="113" spans="2:20" ht="27" customHeight="1">
      <c r="B113" s="145">
        <v>50</v>
      </c>
      <c r="C113" s="146"/>
      <c r="D113" s="147"/>
      <c r="E113" s="120"/>
      <c r="F113" s="158"/>
      <c r="G113" s="122"/>
      <c r="H113" s="131"/>
      <c r="I113" s="129"/>
      <c r="P113" s="16"/>
      <c r="Q113" s="16"/>
      <c r="R113" s="16"/>
      <c r="S113" s="17"/>
      <c r="T113" s="13"/>
    </row>
    <row r="114" spans="2:20" ht="27" customHeight="1" thickBot="1">
      <c r="B114" s="148"/>
      <c r="C114" s="149"/>
      <c r="D114" s="150"/>
      <c r="E114" s="121"/>
      <c r="F114" s="159"/>
      <c r="G114" s="123"/>
      <c r="H114" s="132"/>
      <c r="I114" s="130"/>
      <c r="P114" s="14"/>
      <c r="Q114" s="14"/>
      <c r="R114" s="14"/>
      <c r="S114" s="17"/>
      <c r="T114" s="13"/>
    </row>
    <row r="115" spans="19:20" ht="20.25" customHeight="1">
      <c r="S115" s="14"/>
      <c r="T115" s="13"/>
    </row>
    <row r="116" ht="20.25" customHeight="1"/>
    <row r="117" ht="20.25" customHeight="1"/>
  </sheetData>
  <sheetProtection password="CC6F" sheet="1"/>
  <mergeCells count="226">
    <mergeCell ref="F81:F82"/>
    <mergeCell ref="F83:F84"/>
    <mergeCell ref="F85:F86"/>
    <mergeCell ref="F87:F88"/>
    <mergeCell ref="F89:F90"/>
    <mergeCell ref="F91:F92"/>
    <mergeCell ref="F113:F114"/>
    <mergeCell ref="F101:F102"/>
    <mergeCell ref="F103:F104"/>
    <mergeCell ref="F105:F106"/>
    <mergeCell ref="F107:F108"/>
    <mergeCell ref="F95:F96"/>
    <mergeCell ref="F99:F100"/>
    <mergeCell ref="F97:F98"/>
    <mergeCell ref="F109:F110"/>
    <mergeCell ref="F111:F112"/>
    <mergeCell ref="F71:F72"/>
    <mergeCell ref="F73:F74"/>
    <mergeCell ref="F75:F76"/>
    <mergeCell ref="F93:F94"/>
    <mergeCell ref="F77:F78"/>
    <mergeCell ref="F61:F62"/>
    <mergeCell ref="F63:F64"/>
    <mergeCell ref="F65:F66"/>
    <mergeCell ref="F67:F68"/>
    <mergeCell ref="F79:F80"/>
    <mergeCell ref="F53:F54"/>
    <mergeCell ref="F55:F56"/>
    <mergeCell ref="F57:F58"/>
    <mergeCell ref="F59:F60"/>
    <mergeCell ref="F69:F70"/>
    <mergeCell ref="F35:F36"/>
    <mergeCell ref="F37:F38"/>
    <mergeCell ref="F39:F40"/>
    <mergeCell ref="F41:F42"/>
    <mergeCell ref="F43:F44"/>
    <mergeCell ref="F45:F46"/>
    <mergeCell ref="F47:F48"/>
    <mergeCell ref="F49:F50"/>
    <mergeCell ref="F51:F52"/>
    <mergeCell ref="F25:F26"/>
    <mergeCell ref="F27:F28"/>
    <mergeCell ref="F29:F30"/>
    <mergeCell ref="F31:F32"/>
    <mergeCell ref="F17:F18"/>
    <mergeCell ref="F19:F20"/>
    <mergeCell ref="F21:F22"/>
    <mergeCell ref="F23:F24"/>
    <mergeCell ref="B3:C3"/>
    <mergeCell ref="F15:F16"/>
    <mergeCell ref="F11:F12"/>
    <mergeCell ref="F13:F14"/>
    <mergeCell ref="B15:B16"/>
    <mergeCell ref="F4:G4"/>
    <mergeCell ref="B5:B6"/>
    <mergeCell ref="B4:C4"/>
    <mergeCell ref="D4:E4"/>
    <mergeCell ref="B13:B14"/>
    <mergeCell ref="G1:I1"/>
    <mergeCell ref="B17:B18"/>
    <mergeCell ref="C17:C18"/>
    <mergeCell ref="D17:D18"/>
    <mergeCell ref="B8:C8"/>
    <mergeCell ref="B1:F1"/>
    <mergeCell ref="D3:E3"/>
    <mergeCell ref="F3:G3"/>
    <mergeCell ref="H3:I3"/>
    <mergeCell ref="D15:D16"/>
    <mergeCell ref="C13:C14"/>
    <mergeCell ref="D13:D14"/>
    <mergeCell ref="H4:I4"/>
    <mergeCell ref="G12:I12"/>
    <mergeCell ref="G5:I5"/>
    <mergeCell ref="D6:I6"/>
    <mergeCell ref="B11:B12"/>
    <mergeCell ref="C11:C12"/>
    <mergeCell ref="D11:D12"/>
    <mergeCell ref="F33:F34"/>
    <mergeCell ref="B19:B20"/>
    <mergeCell ref="C19:C20"/>
    <mergeCell ref="D19:D20"/>
    <mergeCell ref="C15:C16"/>
    <mergeCell ref="D21:D22"/>
    <mergeCell ref="B23:B24"/>
    <mergeCell ref="D5:E5"/>
    <mergeCell ref="G11:I11"/>
    <mergeCell ref="B25:B26"/>
    <mergeCell ref="C25:C26"/>
    <mergeCell ref="D25:D26"/>
    <mergeCell ref="B27:B28"/>
    <mergeCell ref="C27:C28"/>
    <mergeCell ref="D27:D28"/>
    <mergeCell ref="B21:B22"/>
    <mergeCell ref="C21:C22"/>
    <mergeCell ref="C23:C24"/>
    <mergeCell ref="D23:D24"/>
    <mergeCell ref="B29:B30"/>
    <mergeCell ref="C29:C30"/>
    <mergeCell ref="D29:D30"/>
    <mergeCell ref="B35:B36"/>
    <mergeCell ref="C35:C36"/>
    <mergeCell ref="D35:D36"/>
    <mergeCell ref="B31:B32"/>
    <mergeCell ref="C31:C32"/>
    <mergeCell ref="D31:D32"/>
    <mergeCell ref="B33:B34"/>
    <mergeCell ref="C43:C44"/>
    <mergeCell ref="D43:D44"/>
    <mergeCell ref="D49:D50"/>
    <mergeCell ref="C39:C40"/>
    <mergeCell ref="D39:D40"/>
    <mergeCell ref="B41:B42"/>
    <mergeCell ref="C41:C42"/>
    <mergeCell ref="D41:D42"/>
    <mergeCell ref="B51:B52"/>
    <mergeCell ref="C51:C52"/>
    <mergeCell ref="D51:D52"/>
    <mergeCell ref="C33:C34"/>
    <mergeCell ref="D33:D34"/>
    <mergeCell ref="B37:B38"/>
    <mergeCell ref="C37:C38"/>
    <mergeCell ref="D37:D38"/>
    <mergeCell ref="B39:B40"/>
    <mergeCell ref="B43:B44"/>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D73:D74"/>
    <mergeCell ref="C79:C80"/>
    <mergeCell ref="D79:D80"/>
    <mergeCell ref="D69:D70"/>
    <mergeCell ref="B71:B72"/>
    <mergeCell ref="C71:C72"/>
    <mergeCell ref="D71:D72"/>
    <mergeCell ref="B81:B82"/>
    <mergeCell ref="C81:C82"/>
    <mergeCell ref="D81:D82"/>
    <mergeCell ref="B67:B68"/>
    <mergeCell ref="C67:C68"/>
    <mergeCell ref="D67:D68"/>
    <mergeCell ref="B69:B70"/>
    <mergeCell ref="C69:C70"/>
    <mergeCell ref="B73:B74"/>
    <mergeCell ref="C73:C74"/>
    <mergeCell ref="B89:B90"/>
    <mergeCell ref="C89:C90"/>
    <mergeCell ref="D89:D90"/>
    <mergeCell ref="B75:B76"/>
    <mergeCell ref="C75:C76"/>
    <mergeCell ref="D75:D76"/>
    <mergeCell ref="B77:B78"/>
    <mergeCell ref="C77:C78"/>
    <mergeCell ref="D77:D78"/>
    <mergeCell ref="B79:B80"/>
    <mergeCell ref="C97:C98"/>
    <mergeCell ref="B83:B84"/>
    <mergeCell ref="C83:C84"/>
    <mergeCell ref="D83:D84"/>
    <mergeCell ref="B85:B86"/>
    <mergeCell ref="C85:C86"/>
    <mergeCell ref="D85:D86"/>
    <mergeCell ref="B87:B88"/>
    <mergeCell ref="C87:C88"/>
    <mergeCell ref="D87:D88"/>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K3:O9"/>
    <mergeCell ref="B101:B102"/>
    <mergeCell ref="C101:C102"/>
    <mergeCell ref="D101:D102"/>
    <mergeCell ref="C99:C100"/>
    <mergeCell ref="D99:D100"/>
    <mergeCell ref="B95:B96"/>
    <mergeCell ref="C95:C96"/>
    <mergeCell ref="D95:D96"/>
    <mergeCell ref="B97:B98"/>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92 G114 G96 G110 G108 G106 G104 G102 G100 G98 G112 G34 G74 G56 G70 G68 G66 G64 G62 G60 G58 G16 G30 G28 G26 G24 G22 G20 G18 G72 G32 G14 G54 G36 G50 G48 G46 G44 G42 G40 G38 G52 G94 G76 G90 G88 G86 G84 G82 G80 G78">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$W$12:$W$14</formula1>
    </dataValidation>
    <dataValidation type="list" allowBlank="1" showInputMessage="1" showErrorMessage="1" sqref="F15:F114">
      <formula1>$U$12:$U$19</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D72" sqref="D72"/>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88" t="s">
        <v>258</v>
      </c>
      <c r="C1" s="188"/>
      <c r="D1" s="188"/>
      <c r="E1" s="188"/>
      <c r="F1" s="188"/>
      <c r="G1" s="1" t="s">
        <v>77</v>
      </c>
      <c r="H1" s="196" t="s">
        <v>78</v>
      </c>
      <c r="I1" s="197"/>
    </row>
    <row r="2" spans="2:9" ht="8.25" customHeight="1" thickBot="1" thickTop="1">
      <c r="B2" s="1"/>
      <c r="C2" s="1"/>
      <c r="G2" s="1"/>
      <c r="I2" s="1"/>
    </row>
    <row r="3" spans="3:24" ht="25.5" customHeight="1">
      <c r="C3" s="5" t="s">
        <v>98</v>
      </c>
      <c r="L3" s="35"/>
      <c r="M3" s="35"/>
      <c r="N3" s="35"/>
      <c r="O3" s="35"/>
      <c r="P3" s="35"/>
      <c r="Q3" s="35"/>
      <c r="R3" s="35"/>
      <c r="S3" s="198" t="s">
        <v>233</v>
      </c>
      <c r="T3" s="199"/>
      <c r="U3" s="199"/>
      <c r="V3" s="199"/>
      <c r="W3" s="199"/>
      <c r="X3" s="200"/>
    </row>
    <row r="4" spans="12:24" ht="6" customHeight="1" thickBot="1">
      <c r="L4" s="35"/>
      <c r="M4" s="35"/>
      <c r="N4" s="35"/>
      <c r="O4" s="35"/>
      <c r="P4" s="35"/>
      <c r="Q4" s="35"/>
      <c r="R4" s="35"/>
      <c r="S4" s="201"/>
      <c r="T4" s="202"/>
      <c r="U4" s="202"/>
      <c r="V4" s="202"/>
      <c r="W4" s="202"/>
      <c r="X4" s="203"/>
    </row>
    <row r="5" spans="3:24" ht="27" customHeight="1">
      <c r="C5" s="31" t="s">
        <v>80</v>
      </c>
      <c r="D5" s="27"/>
      <c r="E5" s="4" t="s">
        <v>84</v>
      </c>
      <c r="G5" s="4" t="s">
        <v>85</v>
      </c>
      <c r="I5" s="4" t="s">
        <v>81</v>
      </c>
      <c r="L5" s="35"/>
      <c r="M5" s="35"/>
      <c r="N5" s="35"/>
      <c r="O5" s="35"/>
      <c r="P5" s="35"/>
      <c r="Q5" s="35"/>
      <c r="R5" s="35"/>
      <c r="S5" s="201"/>
      <c r="T5" s="202"/>
      <c r="U5" s="202"/>
      <c r="V5" s="202"/>
      <c r="W5" s="202"/>
      <c r="X5" s="203"/>
    </row>
    <row r="6" spans="3:24" ht="27" customHeight="1" thickBot="1">
      <c r="C6" s="52">
        <f>COUNTA(E10,E15,E20,E25,E30,E35,E40,E45,E50,E55,E60,E65)</f>
        <v>0</v>
      </c>
      <c r="D6" s="28"/>
      <c r="E6" s="51">
        <f>SUM(K10+K15+K20+K25+K30+K35+K40+K45+K50)</f>
        <v>0</v>
      </c>
      <c r="G6" s="95">
        <f>IF('個人種目申込一覧表'!B4="","",VLOOKUP('個人種目申込一覧表'!B4,O10:P12,2,FALSE))</f>
      </c>
      <c r="I6" s="11">
        <f>IF(G6="","",C6*G6)</f>
      </c>
      <c r="L6" s="35"/>
      <c r="M6" s="35"/>
      <c r="N6" s="35"/>
      <c r="O6" s="35"/>
      <c r="P6" s="35"/>
      <c r="Q6" s="35"/>
      <c r="R6" s="35"/>
      <c r="S6" s="201"/>
      <c r="T6" s="202"/>
      <c r="U6" s="202"/>
      <c r="V6" s="202"/>
      <c r="W6" s="202"/>
      <c r="X6" s="203"/>
    </row>
    <row r="7" spans="12:24" ht="6" customHeight="1" thickBot="1">
      <c r="L7" s="30"/>
      <c r="M7" s="30"/>
      <c r="N7" s="30"/>
      <c r="O7" s="30"/>
      <c r="P7" s="30"/>
      <c r="Q7" s="30"/>
      <c r="R7" s="30"/>
      <c r="S7" s="201"/>
      <c r="T7" s="202"/>
      <c r="U7" s="202"/>
      <c r="V7" s="202"/>
      <c r="W7" s="202"/>
      <c r="X7" s="203"/>
    </row>
    <row r="8" spans="4:24" ht="36" customHeight="1" thickBot="1">
      <c r="D8" s="20" t="s">
        <v>86</v>
      </c>
      <c r="E8" s="21" t="s">
        <v>79</v>
      </c>
      <c r="F8" s="22" t="s">
        <v>86</v>
      </c>
      <c r="G8" s="21" t="s">
        <v>79</v>
      </c>
      <c r="H8" s="22" t="s">
        <v>86</v>
      </c>
      <c r="I8" s="23" t="s">
        <v>79</v>
      </c>
      <c r="L8" s="30"/>
      <c r="M8" s="30"/>
      <c r="N8" s="30"/>
      <c r="O8" s="30"/>
      <c r="P8" s="30"/>
      <c r="Q8" s="30"/>
      <c r="R8" s="30"/>
      <c r="S8" s="204"/>
      <c r="T8" s="205"/>
      <c r="U8" s="205"/>
      <c r="V8" s="205"/>
      <c r="W8" s="205"/>
      <c r="X8" s="206"/>
    </row>
    <row r="9" spans="1:10" ht="6" customHeight="1" thickBot="1">
      <c r="A9" s="24"/>
      <c r="B9" s="25"/>
      <c r="C9" s="25"/>
      <c r="D9" s="26"/>
      <c r="E9" s="24"/>
      <c r="F9" s="26"/>
      <c r="G9" s="24"/>
      <c r="H9" s="26"/>
      <c r="I9" s="24"/>
      <c r="J9" s="24"/>
    </row>
    <row r="10" spans="2:17" ht="27" customHeight="1">
      <c r="B10" s="43" t="s">
        <v>88</v>
      </c>
      <c r="C10" s="44" t="s">
        <v>89</v>
      </c>
      <c r="D10" s="54"/>
      <c r="E10" s="55"/>
      <c r="F10" s="56"/>
      <c r="G10" s="55"/>
      <c r="H10" s="56"/>
      <c r="I10" s="57"/>
      <c r="K10">
        <f>COUNTA(E10,G10,I10,E12,G12,I12)</f>
        <v>0</v>
      </c>
      <c r="L10" s="1"/>
      <c r="N10" s="1"/>
      <c r="O10" s="1" t="s">
        <v>226</v>
      </c>
      <c r="P10" s="1">
        <v>1500</v>
      </c>
      <c r="Q10" s="1"/>
    </row>
    <row r="11" spans="2:17" ht="27" customHeight="1" thickBot="1">
      <c r="B11" s="105"/>
      <c r="C11" s="106"/>
      <c r="D11" s="96"/>
      <c r="E11" s="58"/>
      <c r="F11" s="97"/>
      <c r="G11" s="58"/>
      <c r="H11" s="97"/>
      <c r="I11" s="59"/>
      <c r="L11" s="1"/>
      <c r="N11" s="1"/>
      <c r="O11" s="1" t="s">
        <v>222</v>
      </c>
      <c r="P11" s="1">
        <v>1500</v>
      </c>
      <c r="Q11" s="1"/>
    </row>
    <row r="12" spans="2:17" ht="27" customHeight="1">
      <c r="B12" s="45" t="s">
        <v>90</v>
      </c>
      <c r="C12" s="46" t="s">
        <v>87</v>
      </c>
      <c r="D12" s="49"/>
      <c r="E12" s="60"/>
      <c r="F12" s="50"/>
      <c r="G12" s="60"/>
      <c r="H12" s="50"/>
      <c r="I12" s="107"/>
      <c r="L12" s="1"/>
      <c r="N12" s="1"/>
      <c r="O12" s="1" t="s">
        <v>223</v>
      </c>
      <c r="P12" s="1">
        <v>800</v>
      </c>
      <c r="Q12" s="1"/>
    </row>
    <row r="13" spans="2:18" ht="27" customHeight="1" thickBot="1">
      <c r="B13" s="100"/>
      <c r="C13" s="61"/>
      <c r="D13" s="99"/>
      <c r="E13" s="62"/>
      <c r="F13" s="98"/>
      <c r="G13" s="62"/>
      <c r="H13" s="98"/>
      <c r="I13" s="108"/>
      <c r="L13" s="1"/>
      <c r="N13" s="53"/>
      <c r="O13" s="1"/>
      <c r="P13" s="1"/>
      <c r="Q13" s="1"/>
      <c r="R13" s="1"/>
    </row>
    <row r="14" spans="2:5" ht="6" customHeight="1" thickBot="1">
      <c r="B14" s="47"/>
      <c r="C14" s="47"/>
      <c r="D14" s="48"/>
      <c r="E14" s="47"/>
    </row>
    <row r="15" spans="2:16" ht="27" customHeight="1">
      <c r="B15" s="43" t="s">
        <v>88</v>
      </c>
      <c r="C15" s="44" t="s">
        <v>89</v>
      </c>
      <c r="D15" s="54"/>
      <c r="E15" s="55"/>
      <c r="F15" s="56"/>
      <c r="G15" s="55"/>
      <c r="H15" s="56"/>
      <c r="I15" s="57"/>
      <c r="K15">
        <f>COUNTA(E15,G15,I15,E17,G17,I17)</f>
        <v>0</v>
      </c>
      <c r="M15" s="1" t="s">
        <v>229</v>
      </c>
      <c r="N15" s="1" t="s">
        <v>230</v>
      </c>
      <c r="O15" s="1" t="s">
        <v>227</v>
      </c>
      <c r="P15" s="1" t="s">
        <v>228</v>
      </c>
    </row>
    <row r="16" spans="2:16" ht="27" customHeight="1" thickBot="1">
      <c r="B16" s="105"/>
      <c r="C16" s="106"/>
      <c r="D16" s="96"/>
      <c r="E16" s="58"/>
      <c r="F16" s="97"/>
      <c r="G16" s="58"/>
      <c r="H16" s="97"/>
      <c r="I16" s="59"/>
      <c r="M16" t="s">
        <v>231</v>
      </c>
      <c r="N16" t="s">
        <v>231</v>
      </c>
      <c r="O16" t="s">
        <v>231</v>
      </c>
      <c r="P16" t="s">
        <v>231</v>
      </c>
    </row>
    <row r="17" spans="2:13" ht="27" customHeight="1">
      <c r="B17" s="45" t="s">
        <v>90</v>
      </c>
      <c r="C17" s="46" t="s">
        <v>87</v>
      </c>
      <c r="D17" s="49"/>
      <c r="E17" s="60"/>
      <c r="F17" s="50"/>
      <c r="G17" s="60"/>
      <c r="H17" s="50"/>
      <c r="I17" s="107"/>
      <c r="M17" t="s">
        <v>232</v>
      </c>
    </row>
    <row r="18" spans="2:21" ht="27" customHeight="1" thickBot="1">
      <c r="B18" s="100"/>
      <c r="C18" s="61"/>
      <c r="D18" s="99"/>
      <c r="E18" s="62"/>
      <c r="F18" s="98"/>
      <c r="G18" s="62"/>
      <c r="H18" s="98"/>
      <c r="I18" s="108"/>
      <c r="U18" s="32"/>
    </row>
    <row r="19" spans="2:5" ht="6" customHeight="1" thickBot="1">
      <c r="B19" s="47"/>
      <c r="C19" s="47"/>
      <c r="D19" s="48"/>
      <c r="E19" s="47"/>
    </row>
    <row r="20" spans="2:18" ht="27" customHeight="1">
      <c r="B20" s="43" t="s">
        <v>88</v>
      </c>
      <c r="C20" s="44" t="s">
        <v>89</v>
      </c>
      <c r="D20" s="54"/>
      <c r="E20" s="55"/>
      <c r="F20" s="56"/>
      <c r="G20" s="55"/>
      <c r="H20" s="56"/>
      <c r="I20" s="57"/>
      <c r="K20">
        <f>COUNTA(E20,G20,I20,E22,G22,I22)</f>
        <v>0</v>
      </c>
      <c r="M20">
        <v>1</v>
      </c>
      <c r="N20">
        <v>2</v>
      </c>
      <c r="O20">
        <v>3</v>
      </c>
      <c r="P20">
        <v>4</v>
      </c>
      <c r="Q20" t="s">
        <v>234</v>
      </c>
      <c r="R20" t="s">
        <v>235</v>
      </c>
    </row>
    <row r="21" spans="2:9" ht="27" customHeight="1" thickBot="1">
      <c r="B21" s="105"/>
      <c r="C21" s="106"/>
      <c r="D21" s="96"/>
      <c r="E21" s="58"/>
      <c r="F21" s="97"/>
      <c r="G21" s="58"/>
      <c r="H21" s="97"/>
      <c r="I21" s="59"/>
    </row>
    <row r="22" spans="2:9" ht="27" customHeight="1">
      <c r="B22" s="45" t="s">
        <v>90</v>
      </c>
      <c r="C22" s="46" t="s">
        <v>87</v>
      </c>
      <c r="D22" s="49"/>
      <c r="E22" s="60"/>
      <c r="F22" s="50"/>
      <c r="G22" s="60"/>
      <c r="H22" s="50"/>
      <c r="I22" s="107"/>
    </row>
    <row r="23" spans="2:9" ht="27.75" customHeight="1" thickBot="1">
      <c r="B23" s="100"/>
      <c r="C23" s="61"/>
      <c r="D23" s="99"/>
      <c r="E23" s="62"/>
      <c r="F23" s="98"/>
      <c r="G23" s="62"/>
      <c r="H23" s="98"/>
      <c r="I23" s="108"/>
    </row>
    <row r="24" spans="2:5" ht="6" customHeight="1">
      <c r="B24" s="47"/>
      <c r="C24" s="47"/>
      <c r="D24" s="48"/>
      <c r="E24" s="47"/>
    </row>
    <row r="25" spans="2:11" ht="27" customHeight="1" hidden="1">
      <c r="B25" s="43" t="s">
        <v>88</v>
      </c>
      <c r="C25" s="44" t="s">
        <v>89</v>
      </c>
      <c r="D25" s="54"/>
      <c r="E25" s="55"/>
      <c r="F25" s="56"/>
      <c r="G25" s="55"/>
      <c r="H25" s="56"/>
      <c r="I25" s="57"/>
      <c r="K25">
        <f>COUNTA(E25,G25,I25,E27,G27,I27)</f>
        <v>0</v>
      </c>
    </row>
    <row r="26" spans="2:9" ht="27" customHeight="1" hidden="1" thickBot="1">
      <c r="B26" s="105"/>
      <c r="C26" s="106"/>
      <c r="D26" s="96"/>
      <c r="E26" s="58"/>
      <c r="F26" s="97"/>
      <c r="G26" s="58"/>
      <c r="H26" s="97"/>
      <c r="I26" s="59"/>
    </row>
    <row r="27" spans="2:9" ht="27" customHeight="1" hidden="1">
      <c r="B27" s="45" t="s">
        <v>90</v>
      </c>
      <c r="C27" s="46" t="s">
        <v>87</v>
      </c>
      <c r="D27" s="49"/>
      <c r="E27" s="60"/>
      <c r="F27" s="50"/>
      <c r="G27" s="60"/>
      <c r="H27" s="50"/>
      <c r="I27" s="107"/>
    </row>
    <row r="28" spans="2:9" ht="27.75" customHeight="1" hidden="1" thickBot="1">
      <c r="B28" s="100"/>
      <c r="C28" s="61"/>
      <c r="D28" s="99"/>
      <c r="E28" s="62"/>
      <c r="F28" s="98"/>
      <c r="G28" s="62"/>
      <c r="H28" s="98"/>
      <c r="I28" s="108"/>
    </row>
    <row r="29" spans="2:5" ht="6" customHeight="1" hidden="1" thickBot="1">
      <c r="B29" s="47"/>
      <c r="C29" s="47"/>
      <c r="D29" s="48"/>
      <c r="E29" s="47"/>
    </row>
    <row r="30" spans="2:11" ht="27" customHeight="1" hidden="1">
      <c r="B30" s="43" t="s">
        <v>88</v>
      </c>
      <c r="C30" s="44" t="s">
        <v>89</v>
      </c>
      <c r="D30" s="54"/>
      <c r="E30" s="55"/>
      <c r="F30" s="56"/>
      <c r="G30" s="55"/>
      <c r="H30" s="56"/>
      <c r="I30" s="57"/>
      <c r="K30">
        <f>COUNTA(E30,G30,I30,E32,G32,I32)</f>
        <v>0</v>
      </c>
    </row>
    <row r="31" spans="2:9" ht="27" customHeight="1" hidden="1" thickBot="1">
      <c r="B31" s="105"/>
      <c r="C31" s="106"/>
      <c r="D31" s="96"/>
      <c r="E31" s="58"/>
      <c r="F31" s="97"/>
      <c r="G31" s="58"/>
      <c r="H31" s="97"/>
      <c r="I31" s="59"/>
    </row>
    <row r="32" spans="2:9" ht="27" customHeight="1" hidden="1">
      <c r="B32" s="45" t="s">
        <v>90</v>
      </c>
      <c r="C32" s="46" t="s">
        <v>87</v>
      </c>
      <c r="D32" s="49"/>
      <c r="E32" s="60"/>
      <c r="F32" s="50"/>
      <c r="G32" s="60"/>
      <c r="H32" s="50"/>
      <c r="I32" s="107"/>
    </row>
    <row r="33" spans="2:9" ht="27.75" customHeight="1" hidden="1" thickBot="1">
      <c r="B33" s="100"/>
      <c r="C33" s="61"/>
      <c r="D33" s="99"/>
      <c r="E33" s="62"/>
      <c r="F33" s="98"/>
      <c r="G33" s="62"/>
      <c r="H33" s="98"/>
      <c r="I33" s="108"/>
    </row>
    <row r="34" spans="2:5" ht="6" customHeight="1" hidden="1" thickBot="1">
      <c r="B34" s="47"/>
      <c r="C34" s="47"/>
      <c r="D34" s="48"/>
      <c r="E34" s="47"/>
    </row>
    <row r="35" spans="2:11" ht="27" customHeight="1" hidden="1">
      <c r="B35" s="43" t="s">
        <v>88</v>
      </c>
      <c r="C35" s="44" t="s">
        <v>89</v>
      </c>
      <c r="D35" s="54"/>
      <c r="E35" s="55"/>
      <c r="F35" s="56"/>
      <c r="G35" s="55"/>
      <c r="H35" s="56"/>
      <c r="I35" s="57"/>
      <c r="K35">
        <f>COUNTA(E35,G35,I35,E37,G37,I37)</f>
        <v>0</v>
      </c>
    </row>
    <row r="36" spans="2:9" ht="27" customHeight="1" hidden="1" thickBot="1">
      <c r="B36" s="105"/>
      <c r="C36" s="106"/>
      <c r="D36" s="96"/>
      <c r="E36" s="58"/>
      <c r="F36" s="97"/>
      <c r="G36" s="58"/>
      <c r="H36" s="97"/>
      <c r="I36" s="59"/>
    </row>
    <row r="37" spans="2:9" ht="27" customHeight="1" hidden="1">
      <c r="B37" s="45" t="s">
        <v>90</v>
      </c>
      <c r="C37" s="46" t="s">
        <v>87</v>
      </c>
      <c r="D37" s="49"/>
      <c r="E37" s="60"/>
      <c r="F37" s="50"/>
      <c r="G37" s="60"/>
      <c r="H37" s="50"/>
      <c r="I37" s="107"/>
    </row>
    <row r="38" spans="2:9" ht="27.75" customHeight="1" hidden="1" thickBot="1">
      <c r="B38" s="100"/>
      <c r="C38" s="61"/>
      <c r="D38" s="99"/>
      <c r="E38" s="62"/>
      <c r="F38" s="98"/>
      <c r="G38" s="62"/>
      <c r="H38" s="98"/>
      <c r="I38" s="108"/>
    </row>
    <row r="39" spans="2:5" ht="6" customHeight="1" hidden="1" thickBot="1">
      <c r="B39" s="47"/>
      <c r="C39" s="47"/>
      <c r="D39" s="48"/>
      <c r="E39" s="47"/>
    </row>
    <row r="40" spans="2:11" ht="27" customHeight="1" hidden="1">
      <c r="B40" s="43" t="s">
        <v>88</v>
      </c>
      <c r="C40" s="44" t="s">
        <v>89</v>
      </c>
      <c r="D40" s="54"/>
      <c r="E40" s="55"/>
      <c r="F40" s="56"/>
      <c r="G40" s="55"/>
      <c r="H40" s="56"/>
      <c r="I40" s="57"/>
      <c r="K40">
        <f>COUNTA(E40,G40,I40,E42,G42,I42)</f>
        <v>0</v>
      </c>
    </row>
    <row r="41" spans="2:9" ht="27" customHeight="1" hidden="1" thickBot="1">
      <c r="B41" s="105"/>
      <c r="C41" s="106"/>
      <c r="D41" s="96"/>
      <c r="E41" s="58"/>
      <c r="F41" s="97"/>
      <c r="G41" s="58"/>
      <c r="H41" s="97"/>
      <c r="I41" s="59"/>
    </row>
    <row r="42" spans="2:9" ht="27" customHeight="1" hidden="1">
      <c r="B42" s="45" t="s">
        <v>90</v>
      </c>
      <c r="C42" s="46" t="s">
        <v>87</v>
      </c>
      <c r="D42" s="49"/>
      <c r="E42" s="60"/>
      <c r="F42" s="50"/>
      <c r="G42" s="60"/>
      <c r="H42" s="50"/>
      <c r="I42" s="107"/>
    </row>
    <row r="43" spans="2:9" ht="27.75" customHeight="1" hidden="1" thickBot="1">
      <c r="B43" s="100"/>
      <c r="C43" s="61"/>
      <c r="D43" s="99"/>
      <c r="E43" s="62"/>
      <c r="F43" s="98"/>
      <c r="G43" s="62"/>
      <c r="H43" s="98"/>
      <c r="I43" s="108"/>
    </row>
    <row r="44" spans="2:5" ht="6" customHeight="1" hidden="1" thickBot="1">
      <c r="B44" s="47"/>
      <c r="C44" s="47"/>
      <c r="D44" s="48"/>
      <c r="E44" s="47"/>
    </row>
    <row r="45" spans="2:11" ht="27" customHeight="1" hidden="1">
      <c r="B45" s="43" t="s">
        <v>88</v>
      </c>
      <c r="C45" s="44" t="s">
        <v>89</v>
      </c>
      <c r="D45" s="54"/>
      <c r="E45" s="55"/>
      <c r="F45" s="56"/>
      <c r="G45" s="55"/>
      <c r="H45" s="56"/>
      <c r="I45" s="57"/>
      <c r="K45">
        <f>COUNTA(E45,G45,I45,E47,G47,I47)</f>
        <v>0</v>
      </c>
    </row>
    <row r="46" spans="2:9" ht="27" customHeight="1" hidden="1" thickBot="1">
      <c r="B46" s="105"/>
      <c r="C46" s="106"/>
      <c r="D46" s="96"/>
      <c r="E46" s="58"/>
      <c r="F46" s="97"/>
      <c r="G46" s="58"/>
      <c r="H46" s="97"/>
      <c r="I46" s="59"/>
    </row>
    <row r="47" spans="2:9" ht="27" customHeight="1" hidden="1">
      <c r="B47" s="45" t="s">
        <v>90</v>
      </c>
      <c r="C47" s="46" t="s">
        <v>87</v>
      </c>
      <c r="D47" s="49"/>
      <c r="E47" s="60"/>
      <c r="F47" s="50"/>
      <c r="G47" s="60"/>
      <c r="H47" s="50"/>
      <c r="I47" s="107"/>
    </row>
    <row r="48" spans="2:9" ht="27.75" customHeight="1" hidden="1" thickBot="1">
      <c r="B48" s="100"/>
      <c r="C48" s="61"/>
      <c r="D48" s="99"/>
      <c r="E48" s="62"/>
      <c r="F48" s="98"/>
      <c r="G48" s="62"/>
      <c r="H48" s="98"/>
      <c r="I48" s="108"/>
    </row>
    <row r="49" spans="2:5" ht="6" customHeight="1" hidden="1" thickBot="1">
      <c r="B49" s="47"/>
      <c r="C49" s="47"/>
      <c r="D49" s="48"/>
      <c r="E49" s="47"/>
    </row>
    <row r="50" spans="2:11" ht="27" customHeight="1" hidden="1">
      <c r="B50" s="43" t="s">
        <v>88</v>
      </c>
      <c r="C50" s="44" t="s">
        <v>89</v>
      </c>
      <c r="D50" s="54"/>
      <c r="E50" s="55"/>
      <c r="F50" s="56"/>
      <c r="G50" s="55"/>
      <c r="H50" s="56"/>
      <c r="I50" s="57"/>
      <c r="K50">
        <f>COUNTA(E50,G50,I50,E52,G52,I52)</f>
        <v>0</v>
      </c>
    </row>
    <row r="51" spans="2:9" ht="27" customHeight="1" hidden="1" thickBot="1">
      <c r="B51" s="105"/>
      <c r="C51" s="106"/>
      <c r="D51" s="96"/>
      <c r="E51" s="58"/>
      <c r="F51" s="97"/>
      <c r="G51" s="58"/>
      <c r="H51" s="97"/>
      <c r="I51" s="59"/>
    </row>
    <row r="52" spans="2:9" ht="27" customHeight="1" hidden="1">
      <c r="B52" s="45" t="s">
        <v>90</v>
      </c>
      <c r="C52" s="46" t="s">
        <v>87</v>
      </c>
      <c r="D52" s="49"/>
      <c r="E52" s="60"/>
      <c r="F52" s="50"/>
      <c r="G52" s="60"/>
      <c r="H52" s="50"/>
      <c r="I52" s="107"/>
    </row>
    <row r="53" spans="2:9" ht="27.75" customHeight="1" hidden="1" thickBot="1">
      <c r="B53" s="100"/>
      <c r="C53" s="61"/>
      <c r="D53" s="99"/>
      <c r="E53" s="62"/>
      <c r="F53" s="98"/>
      <c r="G53" s="62"/>
      <c r="H53" s="98"/>
      <c r="I53" s="108"/>
    </row>
    <row r="54" spans="2:5" ht="6" customHeight="1" hidden="1" thickBot="1">
      <c r="B54" s="47"/>
      <c r="C54" s="47"/>
      <c r="D54" s="48"/>
      <c r="E54" s="47"/>
    </row>
    <row r="55" spans="2:11" ht="27" customHeight="1" hidden="1">
      <c r="B55" s="43" t="s">
        <v>88</v>
      </c>
      <c r="C55" s="44" t="s">
        <v>89</v>
      </c>
      <c r="D55" s="54"/>
      <c r="E55" s="55"/>
      <c r="F55" s="56"/>
      <c r="G55" s="55"/>
      <c r="H55" s="56"/>
      <c r="I55" s="57"/>
      <c r="K55">
        <f>COUNTA(E55,G55,I55,E57,G57,I57)</f>
        <v>0</v>
      </c>
    </row>
    <row r="56" spans="2:9" ht="27" customHeight="1" hidden="1" thickBot="1">
      <c r="B56" s="105"/>
      <c r="C56" s="106"/>
      <c r="D56" s="96"/>
      <c r="E56" s="58"/>
      <c r="F56" s="97"/>
      <c r="G56" s="58"/>
      <c r="H56" s="97"/>
      <c r="I56" s="59"/>
    </row>
    <row r="57" spans="2:9" ht="27" customHeight="1" hidden="1">
      <c r="B57" s="45" t="s">
        <v>90</v>
      </c>
      <c r="C57" s="46" t="s">
        <v>87</v>
      </c>
      <c r="D57" s="49"/>
      <c r="E57" s="60"/>
      <c r="F57" s="50"/>
      <c r="G57" s="60"/>
      <c r="H57" s="50"/>
      <c r="I57" s="107"/>
    </row>
    <row r="58" spans="2:9" ht="27.75" customHeight="1" hidden="1" thickBot="1">
      <c r="B58" s="100"/>
      <c r="C58" s="61"/>
      <c r="D58" s="99"/>
      <c r="E58" s="62"/>
      <c r="F58" s="98"/>
      <c r="G58" s="62"/>
      <c r="H58" s="98"/>
      <c r="I58" s="108"/>
    </row>
    <row r="59" spans="2:5" ht="6" customHeight="1" hidden="1" thickBot="1">
      <c r="B59" s="47"/>
      <c r="C59" s="47"/>
      <c r="D59" s="48"/>
      <c r="E59" s="47"/>
    </row>
    <row r="60" spans="2:11" ht="27" customHeight="1" hidden="1">
      <c r="B60" s="43" t="s">
        <v>88</v>
      </c>
      <c r="C60" s="44" t="s">
        <v>89</v>
      </c>
      <c r="D60" s="54"/>
      <c r="E60" s="55"/>
      <c r="F60" s="56"/>
      <c r="G60" s="55"/>
      <c r="H60" s="56"/>
      <c r="I60" s="57"/>
      <c r="K60">
        <f>COUNTA(E60,G60,I60,E62,G62,I62)</f>
        <v>0</v>
      </c>
    </row>
    <row r="61" spans="2:9" ht="27" customHeight="1" hidden="1" thickBot="1">
      <c r="B61" s="105"/>
      <c r="C61" s="106"/>
      <c r="D61" s="96"/>
      <c r="E61" s="58"/>
      <c r="F61" s="97"/>
      <c r="G61" s="58"/>
      <c r="H61" s="97"/>
      <c r="I61" s="59"/>
    </row>
    <row r="62" spans="2:9" ht="27" customHeight="1" hidden="1">
      <c r="B62" s="45" t="s">
        <v>90</v>
      </c>
      <c r="C62" s="46" t="s">
        <v>87</v>
      </c>
      <c r="D62" s="49"/>
      <c r="E62" s="60"/>
      <c r="F62" s="50"/>
      <c r="G62" s="60"/>
      <c r="H62" s="50"/>
      <c r="I62" s="107"/>
    </row>
    <row r="63" spans="2:9" ht="27.75" customHeight="1" hidden="1" thickBot="1">
      <c r="B63" s="100"/>
      <c r="C63" s="61"/>
      <c r="D63" s="99"/>
      <c r="E63" s="62"/>
      <c r="F63" s="98"/>
      <c r="G63" s="62"/>
      <c r="H63" s="98"/>
      <c r="I63" s="108"/>
    </row>
    <row r="64" spans="2:5" ht="6" customHeight="1" hidden="1" thickBot="1">
      <c r="B64" s="47"/>
      <c r="C64" s="47"/>
      <c r="D64" s="48"/>
      <c r="E64" s="47"/>
    </row>
    <row r="65" spans="2:11" ht="27" customHeight="1" hidden="1">
      <c r="B65" s="43" t="s">
        <v>88</v>
      </c>
      <c r="C65" s="44" t="s">
        <v>89</v>
      </c>
      <c r="D65" s="54"/>
      <c r="E65" s="55"/>
      <c r="F65" s="56"/>
      <c r="G65" s="55"/>
      <c r="H65" s="56"/>
      <c r="I65" s="57"/>
      <c r="K65">
        <f>COUNTA(E65,G65,I65,E67,G67,I67)</f>
        <v>0</v>
      </c>
    </row>
    <row r="66" spans="2:9" ht="27" customHeight="1" hidden="1" thickBot="1">
      <c r="B66" s="105"/>
      <c r="C66" s="106"/>
      <c r="D66" s="96"/>
      <c r="E66" s="58"/>
      <c r="F66" s="97"/>
      <c r="G66" s="58"/>
      <c r="H66" s="97"/>
      <c r="I66" s="59"/>
    </row>
    <row r="67" spans="2:9" ht="27" customHeight="1" hidden="1">
      <c r="B67" s="45" t="s">
        <v>90</v>
      </c>
      <c r="C67" s="46" t="s">
        <v>87</v>
      </c>
      <c r="D67" s="49"/>
      <c r="E67" s="60"/>
      <c r="F67" s="50"/>
      <c r="G67" s="60"/>
      <c r="H67" s="50"/>
      <c r="I67" s="107"/>
    </row>
    <row r="68" spans="2:9" ht="27.75" customHeight="1" hidden="1" thickBot="1">
      <c r="B68" s="100"/>
      <c r="C68" s="61"/>
      <c r="D68" s="99"/>
      <c r="E68" s="62"/>
      <c r="F68" s="98"/>
      <c r="G68" s="62"/>
      <c r="H68" s="98"/>
      <c r="I68" s="108"/>
    </row>
    <row r="69" ht="21" customHeight="1" hidden="1"/>
    <row r="70" ht="21" customHeight="1"/>
  </sheetData>
  <sheetProtection/>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7">
    <dataValidation showInputMessage="1" showErrorMessage="1" imeMode="halfKatakana"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$L$13:$R$13</formula1>
    </dataValidation>
    <dataValidation type="list" allowBlank="1" showInputMessage="1" showErrorMessage="1" sqref="C31 C66 C61 C56 C51 C26 C41 C36 C46">
      <formula1>$L$11:$M$11</formula1>
    </dataValidation>
    <dataValidation type="list" allowBlank="1" showInputMessage="1" showErrorMessage="1" sqref="B11 B66 B61 B56 B51 B26 B21 B16 B46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C11 C16 C21">
      <formula1>INDIRECT($B11)</formula1>
    </dataValidation>
  </dataValidations>
  <printOptions/>
  <pageMargins left="0.7" right="0.7" top="0.53" bottom="3.48"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F22" sqref="F22"/>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0" t="s">
        <v>12</v>
      </c>
      <c r="B1" s="81" t="s">
        <v>13</v>
      </c>
      <c r="C1" s="82" t="s">
        <v>14</v>
      </c>
    </row>
    <row r="2" spans="1:3" ht="13.5">
      <c r="A2" s="83" t="s">
        <v>104</v>
      </c>
      <c r="B2" s="84" t="s">
        <v>91</v>
      </c>
      <c r="C2" s="84" t="s">
        <v>105</v>
      </c>
    </row>
    <row r="3" spans="1:3" ht="13.5">
      <c r="A3" s="83" t="s">
        <v>93</v>
      </c>
      <c r="B3" s="84" t="s">
        <v>92</v>
      </c>
      <c r="C3" s="84" t="s">
        <v>106</v>
      </c>
    </row>
    <row r="4" spans="1:3" ht="13.5">
      <c r="A4" s="94" t="s">
        <v>94</v>
      </c>
      <c r="B4" s="84" t="s">
        <v>96</v>
      </c>
      <c r="C4" s="84" t="s">
        <v>95</v>
      </c>
    </row>
    <row r="5" spans="1:3" ht="13.5">
      <c r="A5" s="85" t="s">
        <v>107</v>
      </c>
      <c r="B5" s="86" t="s">
        <v>108</v>
      </c>
      <c r="C5" s="86" t="s">
        <v>109</v>
      </c>
    </row>
    <row r="6" spans="1:3" ht="13.5">
      <c r="A6" s="87">
        <v>200001</v>
      </c>
      <c r="B6" s="88" t="s">
        <v>110</v>
      </c>
      <c r="C6" s="88" t="s">
        <v>111</v>
      </c>
    </row>
    <row r="7" spans="1:3" ht="13.5">
      <c r="A7" s="87">
        <v>200003</v>
      </c>
      <c r="B7" s="88" t="s">
        <v>112</v>
      </c>
      <c r="C7" s="88" t="s">
        <v>113</v>
      </c>
    </row>
    <row r="8" spans="1:3" ht="13.5">
      <c r="A8" s="87">
        <v>200005</v>
      </c>
      <c r="B8" s="88" t="s">
        <v>114</v>
      </c>
      <c r="C8" s="88" t="s">
        <v>115</v>
      </c>
    </row>
    <row r="9" spans="1:3" ht="13.5">
      <c r="A9" s="87">
        <v>200007</v>
      </c>
      <c r="B9" s="88" t="s">
        <v>116</v>
      </c>
      <c r="C9" s="88" t="s">
        <v>117</v>
      </c>
    </row>
    <row r="10" spans="1:3" ht="13.5">
      <c r="A10" s="87">
        <v>200011</v>
      </c>
      <c r="B10" s="88" t="s">
        <v>118</v>
      </c>
      <c r="C10" s="88" t="s">
        <v>119</v>
      </c>
    </row>
    <row r="11" spans="1:3" ht="13.5">
      <c r="A11" s="87">
        <v>200012</v>
      </c>
      <c r="B11" s="89" t="s">
        <v>120</v>
      </c>
      <c r="C11" s="89" t="s">
        <v>121</v>
      </c>
    </row>
    <row r="12" spans="1:3" ht="13.5">
      <c r="A12" s="90" t="s">
        <v>122</v>
      </c>
      <c r="B12" s="86" t="s">
        <v>123</v>
      </c>
      <c r="C12" s="86" t="s">
        <v>124</v>
      </c>
    </row>
    <row r="13" spans="1:3" ht="13.5">
      <c r="A13" s="87">
        <v>200016</v>
      </c>
      <c r="B13" s="88" t="s">
        <v>125</v>
      </c>
      <c r="C13" s="88" t="s">
        <v>126</v>
      </c>
    </row>
    <row r="14" spans="1:3" ht="13.5">
      <c r="A14" s="91">
        <v>200018</v>
      </c>
      <c r="B14" s="92" t="s">
        <v>127</v>
      </c>
      <c r="C14" s="88" t="s">
        <v>128</v>
      </c>
    </row>
    <row r="15" spans="1:3" ht="13.5">
      <c r="A15" s="87">
        <v>200020</v>
      </c>
      <c r="B15" s="88" t="s">
        <v>129</v>
      </c>
      <c r="C15" s="88" t="s">
        <v>130</v>
      </c>
    </row>
    <row r="16" spans="1:3" ht="13.5">
      <c r="A16" s="87">
        <v>200023</v>
      </c>
      <c r="B16" s="88" t="s">
        <v>131</v>
      </c>
      <c r="C16" s="88" t="s">
        <v>132</v>
      </c>
    </row>
    <row r="17" spans="1:3" ht="13.5">
      <c r="A17" s="87">
        <v>200024</v>
      </c>
      <c r="B17" s="88" t="s">
        <v>133</v>
      </c>
      <c r="C17" s="88" t="s">
        <v>134</v>
      </c>
    </row>
    <row r="18" spans="1:3" ht="13.5">
      <c r="A18" s="91">
        <v>200025</v>
      </c>
      <c r="B18" s="92" t="s">
        <v>135</v>
      </c>
      <c r="C18" s="88" t="s">
        <v>136</v>
      </c>
    </row>
    <row r="19" spans="1:3" ht="13.5">
      <c r="A19" s="87">
        <v>200029</v>
      </c>
      <c r="B19" s="88" t="s">
        <v>137</v>
      </c>
      <c r="C19" s="88" t="s">
        <v>138</v>
      </c>
    </row>
    <row r="20" spans="1:3" ht="13.5">
      <c r="A20" s="87">
        <v>200031</v>
      </c>
      <c r="B20" s="88" t="s">
        <v>139</v>
      </c>
      <c r="C20" s="88" t="s">
        <v>140</v>
      </c>
    </row>
    <row r="21" spans="1:3" ht="13.5">
      <c r="A21" s="87">
        <v>200032</v>
      </c>
      <c r="B21" s="88" t="s">
        <v>141</v>
      </c>
      <c r="C21" s="88" t="s">
        <v>142</v>
      </c>
    </row>
    <row r="22" spans="1:3" ht="13.5">
      <c r="A22" s="87">
        <v>200034</v>
      </c>
      <c r="B22" s="88" t="s">
        <v>143</v>
      </c>
      <c r="C22" s="88" t="s">
        <v>144</v>
      </c>
    </row>
    <row r="23" spans="1:3" ht="13.5">
      <c r="A23" s="87">
        <v>200035</v>
      </c>
      <c r="B23" s="88" t="s">
        <v>145</v>
      </c>
      <c r="C23" s="88" t="s">
        <v>146</v>
      </c>
    </row>
    <row r="24" spans="1:3" ht="13.5">
      <c r="A24" s="91">
        <v>200037</v>
      </c>
      <c r="B24" s="92" t="s">
        <v>147</v>
      </c>
      <c r="C24" s="88" t="s">
        <v>148</v>
      </c>
    </row>
    <row r="25" spans="1:3" ht="13.5">
      <c r="A25" s="87">
        <v>200039</v>
      </c>
      <c r="B25" s="88" t="s">
        <v>149</v>
      </c>
      <c r="C25" s="88" t="s">
        <v>150</v>
      </c>
    </row>
    <row r="26" spans="1:3" ht="13.5">
      <c r="A26" s="87">
        <v>200040</v>
      </c>
      <c r="B26" s="88" t="s">
        <v>151</v>
      </c>
      <c r="C26" s="88" t="s">
        <v>152</v>
      </c>
    </row>
    <row r="27" spans="1:3" ht="13.5">
      <c r="A27" s="87">
        <v>200042</v>
      </c>
      <c r="B27" s="88" t="s">
        <v>153</v>
      </c>
      <c r="C27" s="88" t="s">
        <v>154</v>
      </c>
    </row>
    <row r="28" spans="1:3" ht="13.5">
      <c r="A28" s="87">
        <v>200043</v>
      </c>
      <c r="B28" s="88" t="s">
        <v>15</v>
      </c>
      <c r="C28" s="88" t="s">
        <v>16</v>
      </c>
    </row>
    <row r="29" spans="1:3" ht="13.5">
      <c r="A29" s="87">
        <v>200045</v>
      </c>
      <c r="B29" s="88" t="s">
        <v>17</v>
      </c>
      <c r="C29" s="88" t="s">
        <v>18</v>
      </c>
    </row>
    <row r="30" spans="1:3" ht="13.5">
      <c r="A30" s="87">
        <v>200047</v>
      </c>
      <c r="B30" s="88" t="s">
        <v>19</v>
      </c>
      <c r="C30" s="88" t="s">
        <v>20</v>
      </c>
    </row>
    <row r="31" spans="1:3" ht="13.5">
      <c r="A31" s="87">
        <v>200048</v>
      </c>
      <c r="B31" s="88" t="s">
        <v>97</v>
      </c>
      <c r="C31" s="88" t="s">
        <v>21</v>
      </c>
    </row>
    <row r="32" spans="1:3" ht="13.5">
      <c r="A32" s="87">
        <v>200050</v>
      </c>
      <c r="B32" s="88" t="s">
        <v>22</v>
      </c>
      <c r="C32" s="88" t="s">
        <v>23</v>
      </c>
    </row>
    <row r="33" spans="1:3" ht="13.5">
      <c r="A33" s="91">
        <v>200051</v>
      </c>
      <c r="B33" s="92" t="s">
        <v>24</v>
      </c>
      <c r="C33" s="88" t="s">
        <v>25</v>
      </c>
    </row>
    <row r="34" spans="1:3" ht="13.5">
      <c r="A34" s="87" t="s">
        <v>26</v>
      </c>
      <c r="B34" s="88" t="s">
        <v>27</v>
      </c>
      <c r="C34" s="88" t="s">
        <v>28</v>
      </c>
    </row>
    <row r="35" spans="1:3" ht="13.5">
      <c r="A35" s="87">
        <v>200053</v>
      </c>
      <c r="B35" s="88" t="s">
        <v>29</v>
      </c>
      <c r="C35" s="88" t="s">
        <v>30</v>
      </c>
    </row>
    <row r="36" spans="1:3" ht="13.5">
      <c r="A36" s="87">
        <v>200054</v>
      </c>
      <c r="B36" s="88" t="s">
        <v>31</v>
      </c>
      <c r="C36" s="88" t="s">
        <v>32</v>
      </c>
    </row>
    <row r="37" spans="1:3" ht="13.5">
      <c r="A37" s="87">
        <v>200055</v>
      </c>
      <c r="B37" s="88" t="s">
        <v>33</v>
      </c>
      <c r="C37" s="88" t="s">
        <v>34</v>
      </c>
    </row>
    <row r="38" spans="1:3" ht="13.5">
      <c r="A38" s="87">
        <v>200056</v>
      </c>
      <c r="B38" s="88" t="s">
        <v>35</v>
      </c>
      <c r="C38" s="88" t="s">
        <v>36</v>
      </c>
    </row>
    <row r="39" spans="1:3" ht="13.5">
      <c r="A39" s="87">
        <v>200058</v>
      </c>
      <c r="B39" s="88" t="s">
        <v>37</v>
      </c>
      <c r="C39" s="88" t="s">
        <v>38</v>
      </c>
    </row>
    <row r="40" spans="1:3" ht="13.5">
      <c r="A40" s="87">
        <v>200061</v>
      </c>
      <c r="B40" s="88" t="s">
        <v>39</v>
      </c>
      <c r="C40" s="88" t="s">
        <v>40</v>
      </c>
    </row>
    <row r="41" spans="1:3" ht="13.5">
      <c r="A41" s="87">
        <v>200062</v>
      </c>
      <c r="B41" s="88" t="s">
        <v>41</v>
      </c>
      <c r="C41" s="88" t="s">
        <v>42</v>
      </c>
    </row>
    <row r="42" spans="1:3" ht="13.5">
      <c r="A42" s="87">
        <v>200063</v>
      </c>
      <c r="B42" s="88" t="s">
        <v>43</v>
      </c>
      <c r="C42" s="88" t="s">
        <v>44</v>
      </c>
    </row>
    <row r="43" spans="1:3" ht="13.5">
      <c r="A43" s="87">
        <v>200064</v>
      </c>
      <c r="B43" s="88" t="s">
        <v>45</v>
      </c>
      <c r="C43" s="88" t="s">
        <v>45</v>
      </c>
    </row>
    <row r="44" spans="1:3" ht="13.5">
      <c r="A44" s="87">
        <v>200066</v>
      </c>
      <c r="B44" s="88" t="s">
        <v>46</v>
      </c>
      <c r="C44" s="88" t="s">
        <v>47</v>
      </c>
    </row>
    <row r="45" spans="1:3" ht="13.5">
      <c r="A45" s="87">
        <v>200067</v>
      </c>
      <c r="B45" s="88" t="s">
        <v>48</v>
      </c>
      <c r="C45" s="88" t="s">
        <v>49</v>
      </c>
    </row>
    <row r="46" spans="1:3" ht="13.5">
      <c r="A46" s="87" t="s">
        <v>50</v>
      </c>
      <c r="B46" s="88" t="s">
        <v>51</v>
      </c>
      <c r="C46" s="88" t="s">
        <v>52</v>
      </c>
    </row>
    <row r="47" spans="1:3" ht="13.5">
      <c r="A47" s="90" t="s">
        <v>53</v>
      </c>
      <c r="B47" s="86" t="s">
        <v>54</v>
      </c>
      <c r="C47" s="86" t="s">
        <v>55</v>
      </c>
    </row>
    <row r="48" spans="1:3" ht="13.5">
      <c r="A48" s="87">
        <v>200076</v>
      </c>
      <c r="B48" s="88" t="s">
        <v>56</v>
      </c>
      <c r="C48" s="88" t="s">
        <v>57</v>
      </c>
    </row>
    <row r="49" spans="1:3" ht="13.5">
      <c r="A49" s="87">
        <v>200077</v>
      </c>
      <c r="B49" s="88" t="s">
        <v>58</v>
      </c>
      <c r="C49" s="88" t="s">
        <v>59</v>
      </c>
    </row>
    <row r="50" spans="1:3" ht="13.5">
      <c r="A50" s="87">
        <v>200078</v>
      </c>
      <c r="B50" s="88" t="s">
        <v>60</v>
      </c>
      <c r="C50" s="88" t="s">
        <v>61</v>
      </c>
    </row>
    <row r="51" spans="1:3" ht="13.5">
      <c r="A51" s="91">
        <v>200079</v>
      </c>
      <c r="B51" s="92" t="s">
        <v>62</v>
      </c>
      <c r="C51" s="88" t="s">
        <v>63</v>
      </c>
    </row>
    <row r="52" spans="1:3" ht="13.5">
      <c r="A52" s="90" t="s">
        <v>64</v>
      </c>
      <c r="B52" s="86" t="s">
        <v>65</v>
      </c>
      <c r="C52" s="86" t="s">
        <v>170</v>
      </c>
    </row>
    <row r="53" spans="1:3" ht="13.5">
      <c r="A53" s="87">
        <v>200081</v>
      </c>
      <c r="B53" s="88" t="s">
        <v>171</v>
      </c>
      <c r="C53" s="88" t="s">
        <v>172</v>
      </c>
    </row>
    <row r="54" spans="1:3" ht="13.5">
      <c r="A54" s="87">
        <v>200082</v>
      </c>
      <c r="B54" s="88" t="s">
        <v>173</v>
      </c>
      <c r="C54" s="88" t="s">
        <v>20</v>
      </c>
    </row>
    <row r="55" spans="1:3" ht="13.5">
      <c r="A55" s="87">
        <v>200085</v>
      </c>
      <c r="B55" s="88" t="s">
        <v>174</v>
      </c>
      <c r="C55" s="88" t="s">
        <v>175</v>
      </c>
    </row>
    <row r="56" spans="1:3" ht="13.5">
      <c r="A56" s="87">
        <v>200086</v>
      </c>
      <c r="B56" s="88" t="s">
        <v>176</v>
      </c>
      <c r="C56" s="88" t="s">
        <v>177</v>
      </c>
    </row>
    <row r="57" spans="1:3" ht="13.5">
      <c r="A57" s="87">
        <v>200087</v>
      </c>
      <c r="B57" s="88" t="s">
        <v>178</v>
      </c>
      <c r="C57" s="88" t="s">
        <v>179</v>
      </c>
    </row>
    <row r="58" spans="1:3" ht="13.5">
      <c r="A58" s="91">
        <v>200088</v>
      </c>
      <c r="B58" s="92" t="s">
        <v>180</v>
      </c>
      <c r="C58" s="88" t="s">
        <v>181</v>
      </c>
    </row>
    <row r="59" spans="1:3" ht="13.5">
      <c r="A59" s="91">
        <v>200089</v>
      </c>
      <c r="B59" s="92" t="s">
        <v>180</v>
      </c>
      <c r="C59" s="88" t="s">
        <v>182</v>
      </c>
    </row>
    <row r="60" spans="1:3" ht="13.5">
      <c r="A60" s="87">
        <v>200095</v>
      </c>
      <c r="B60" s="88" t="s">
        <v>183</v>
      </c>
      <c r="C60" s="88" t="s">
        <v>184</v>
      </c>
    </row>
    <row r="61" spans="1:3" ht="13.5">
      <c r="A61" s="87">
        <v>200102</v>
      </c>
      <c r="B61" s="88" t="s">
        <v>185</v>
      </c>
      <c r="C61" s="88" t="s">
        <v>186</v>
      </c>
    </row>
    <row r="62" spans="1:3" ht="13.5">
      <c r="A62" s="87">
        <v>200104</v>
      </c>
      <c r="B62" s="88" t="s">
        <v>187</v>
      </c>
      <c r="C62" s="88" t="s">
        <v>188</v>
      </c>
    </row>
    <row r="63" spans="1:3" ht="13.5">
      <c r="A63" s="87">
        <v>200105</v>
      </c>
      <c r="B63" s="88" t="s">
        <v>189</v>
      </c>
      <c r="C63" s="88" t="s">
        <v>190</v>
      </c>
    </row>
    <row r="64" spans="1:3" ht="13.5">
      <c r="A64" s="93" t="s">
        <v>191</v>
      </c>
      <c r="B64" s="89" t="s">
        <v>192</v>
      </c>
      <c r="C64" s="88" t="s">
        <v>193</v>
      </c>
    </row>
    <row r="65" spans="1:3" ht="13.5">
      <c r="A65" s="87">
        <v>200113</v>
      </c>
      <c r="B65" s="88" t="s">
        <v>194</v>
      </c>
      <c r="C65" s="88" t="s">
        <v>195</v>
      </c>
    </row>
    <row r="66" spans="1:3" ht="13.5">
      <c r="A66" s="87">
        <v>200115</v>
      </c>
      <c r="B66" s="88" t="s">
        <v>196</v>
      </c>
      <c r="C66" s="88" t="s">
        <v>197</v>
      </c>
    </row>
    <row r="67" spans="1:3" ht="13.5">
      <c r="A67" s="87">
        <v>200116</v>
      </c>
      <c r="B67" s="88" t="s">
        <v>198</v>
      </c>
      <c r="C67" s="88" t="s">
        <v>198</v>
      </c>
    </row>
    <row r="68" spans="1:3" ht="13.5">
      <c r="A68" s="87">
        <v>200117</v>
      </c>
      <c r="B68" s="88" t="s">
        <v>199</v>
      </c>
      <c r="C68" s="88" t="s">
        <v>195</v>
      </c>
    </row>
    <row r="69" spans="1:3" ht="13.5">
      <c r="A69" s="90"/>
      <c r="B69" s="86" t="s">
        <v>200</v>
      </c>
      <c r="C69" s="86" t="s">
        <v>201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toshihiko</cp:lastModifiedBy>
  <cp:lastPrinted>2009-05-22T15:47:02Z</cp:lastPrinted>
  <dcterms:created xsi:type="dcterms:W3CDTF">2009-03-04T01:02:54Z</dcterms:created>
  <dcterms:modified xsi:type="dcterms:W3CDTF">2016-09-06T23:16:38Z</dcterms:modified>
  <cp:category/>
  <cp:version/>
  <cp:contentType/>
  <cp:contentStatus/>
</cp:coreProperties>
</file>