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15480" windowHeight="5070" activeTab="1"/>
  </bookViews>
  <sheets>
    <sheet name="注意事項" sheetId="1" r:id="rId1"/>
    <sheet name="個人種目申込一覧表" sheetId="2" r:id="rId2"/>
    <sheet name="リレー申込票" sheetId="3" r:id="rId3"/>
  </sheets>
  <definedNames>
    <definedName name="_xlnm.Print_Area" localSheetId="2">'リレー申込票'!$B$1:$I$98</definedName>
    <definedName name="_xlnm.Print_Area" localSheetId="1">'個人種目申込一覧表'!$B$1:$I$114</definedName>
    <definedName name="小学生女子" localSheetId="2">'リレー申込票'!$O$11:$O$13</definedName>
    <definedName name="小学生女子" localSheetId="1">'個人種目申込一覧表'!$M$12:$M$22</definedName>
    <definedName name="小学生男子" localSheetId="2">'リレー申込票'!$M$11:$M$13</definedName>
    <definedName name="小学生男子" localSheetId="1">'個人種目申込一覧表'!$K$12:$K$22</definedName>
    <definedName name="中学生女子" localSheetId="2">'リレー申込票'!$P$11</definedName>
    <definedName name="中学生女子" localSheetId="1">'個人種目申込一覧表'!$N$12:$N$27</definedName>
    <definedName name="中学生男子" localSheetId="2">'リレー申込票'!$N$11</definedName>
    <definedName name="中学生男子" localSheetId="1">'個人種目申込一覧表'!$L$12:$L$29</definedName>
  </definedNames>
  <calcPr fullCalcOnLoad="1"/>
</workbook>
</file>

<file path=xl/sharedStrings.xml><?xml version="1.0" encoding="utf-8"?>
<sst xmlns="http://schemas.openxmlformats.org/spreadsheetml/2006/main" count="230" uniqueCount="121">
  <si>
    <r>
      <t>略称</t>
    </r>
    <r>
      <rPr>
        <sz val="10"/>
        <color indexed="8"/>
        <rFont val="ＭＳ Ｐゴシック"/>
        <family val="3"/>
      </rPr>
      <t>（全角7文字以内）</t>
    </r>
  </si>
  <si>
    <t>申　込
責任者</t>
  </si>
  <si>
    <t>氏名</t>
  </si>
  <si>
    <t>ＴＥＬ</t>
  </si>
  <si>
    <t>住所</t>
  </si>
  <si>
    <t>Ｎｏ．</t>
  </si>
  <si>
    <t>性別
/ｸﾗｽ</t>
  </si>
  <si>
    <t>学年</t>
  </si>
  <si>
    <t>《実施個人種目一覧》</t>
  </si>
  <si>
    <t>氏名(半角ｶﾅ)</t>
  </si>
  <si>
    <t>記入例</t>
  </si>
  <si>
    <t>参加料／種目</t>
  </si>
  <si>
    <t>リレー申込票</t>
  </si>
  <si>
    <t>氏名
／下段（ｶﾅ）</t>
  </si>
  <si>
    <t>申込種目数</t>
  </si>
  <si>
    <t>参加料合計</t>
  </si>
  <si>
    <t>略称ｶﾅ（半角）</t>
  </si>
  <si>
    <t>団体名称</t>
  </si>
  <si>
    <t>参加（のべ）人数</t>
  </si>
  <si>
    <t>参加料</t>
  </si>
  <si>
    <t>参考記録</t>
  </si>
  <si>
    <t>性/クラス</t>
  </si>
  <si>
    <t>種　　目</t>
  </si>
  <si>
    <t>チーム枝記号</t>
  </si>
  <si>
    <t>※下の人数～参加料の欄は、データ入力の場合自動的に計算されます。</t>
  </si>
  <si>
    <t>出場個人種目</t>
  </si>
  <si>
    <t>申込人数/
種目数合計</t>
  </si>
  <si>
    <t>個人種目参加料</t>
  </si>
  <si>
    <t>リレー種目参加料</t>
  </si>
  <si>
    <t>参加料合計</t>
  </si>
  <si>
    <t>ﾅﾝﾊﾞｰ</t>
  </si>
  <si>
    <t>上位所属/ｶﾃｺﾞﾘ</t>
  </si>
  <si>
    <t>【エントリー全般についての注意】</t>
  </si>
  <si>
    <t>※団体/責任者等のデータは個人種目申込一覧表のものを共有します。</t>
  </si>
  <si>
    <t>各競技会のエントリーは、エントリーファイルの送信（受付）と参加料の納付により、完了となります。</t>
  </si>
  <si>
    <t>必要事項を記入したエントリーファイルは、県陸協エントリーセンターから送信してください。</t>
  </si>
  <si>
    <t>（１）エントリーと参加料納付について</t>
  </si>
  <si>
    <t>エントリー情報入力画面を開いて、</t>
  </si>
  <si>
    <t>①大会を選択　</t>
  </si>
  <si>
    <t>②エントリー種別（新規／訂正送信）を選択</t>
  </si>
  <si>
    <t>　</t>
  </si>
  <si>
    <t>　※訂正・追加の場合は、訂正分・追加分だけでなく、改めて全データを入力したファイルを送信してください。</t>
  </si>
  <si>
    <t>何らかのトラブルにより、エントリーファイルの送受信が正常に完了していない場合でも、参加料の納付が規定</t>
  </si>
  <si>
    <t>③申込責任者氏名／所属団体名を入力</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</si>
  <si>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</si>
  <si>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</si>
  <si>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</si>
  <si>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</si>
  <si>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</si>
  <si>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</si>
  <si>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</si>
  <si>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</si>
  <si>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　さい。手動で12秒6の場合でも、1260と入力してください。また、400mでも分表示（6251×　→　10251○）</t>
  </si>
  <si>
    <t>　です。</t>
  </si>
  <si>
    <t>通りに行われている場合には、原則としてエントリーを認め、競技会への参加を認めます。</t>
  </si>
  <si>
    <t>　※大会ごとにファイルの送信先が異なりますので、間違いのないよう注意してください。</t>
  </si>
  <si>
    <t>　※参加料納付（送金）にも必ず共通の氏名／団体名を使用してください。共通でないものを使用した場合、入金</t>
  </si>
  <si>
    <t>　　が確認できず、エントリー完了とみなされない場合があります。</t>
  </si>
  <si>
    <t>（２）エントリーファイル入力について</t>
  </si>
  <si>
    <t>（３）エントリーセンターの利用方法</t>
  </si>
  <si>
    <t>①原則として、色のついたセル範囲は入力（選択）必須事項です。必ず記入してください。</t>
  </si>
  <si>
    <t>個人種目申込一覧表／岡谷市陸上競技協会</t>
  </si>
  <si>
    <t>岡谷市陸上競技協会　</t>
  </si>
  <si>
    <t>小学生</t>
  </si>
  <si>
    <t>中学生</t>
  </si>
  <si>
    <t>入力しない</t>
  </si>
  <si>
    <t>小学生男子</t>
  </si>
  <si>
    <t>中学生男子</t>
  </si>
  <si>
    <t>小学生女子</t>
  </si>
  <si>
    <t>中学生女子</t>
  </si>
  <si>
    <t>1.2年60m</t>
  </si>
  <si>
    <t>1.2年600m</t>
  </si>
  <si>
    <t>3.4年100m</t>
  </si>
  <si>
    <t>5年100m</t>
  </si>
  <si>
    <t>6年100m</t>
  </si>
  <si>
    <t>3.4年800m</t>
  </si>
  <si>
    <t>5年1000m</t>
  </si>
  <si>
    <t>6年1000m</t>
  </si>
  <si>
    <t>5年走幅跳</t>
  </si>
  <si>
    <t>6年走幅跳</t>
  </si>
  <si>
    <t>5.6年走高跳</t>
  </si>
  <si>
    <t>1年100m</t>
  </si>
  <si>
    <t>2年100m</t>
  </si>
  <si>
    <t>3年100m</t>
  </si>
  <si>
    <t>1年200m</t>
  </si>
  <si>
    <t>2年200m</t>
  </si>
  <si>
    <t>3年200m</t>
  </si>
  <si>
    <t>2年400m</t>
  </si>
  <si>
    <t>3年400m</t>
  </si>
  <si>
    <t>1年1500m</t>
  </si>
  <si>
    <t>2年1500m</t>
  </si>
  <si>
    <t>3年1500m</t>
  </si>
  <si>
    <t>2年走高跳</t>
  </si>
  <si>
    <t>3年走高跳</t>
  </si>
  <si>
    <t>1年走幅跳</t>
  </si>
  <si>
    <t>2年走幅跳</t>
  </si>
  <si>
    <t>3年走幅跳</t>
  </si>
  <si>
    <t>砲丸投(5.000kg)</t>
  </si>
  <si>
    <t>砲丸投(2.721kg)</t>
  </si>
  <si>
    <t>※色の付いたセルが入力セルです。</t>
  </si>
  <si>
    <r>
      <t xml:space="preserve">【大会別特記事項】
各種目には参加制限があります。要項をよく確認して
申し込んでください。
</t>
    </r>
    <r>
      <rPr>
        <b/>
        <sz val="14"/>
        <color indexed="10"/>
        <rFont val="ＭＳ Ｐゴシック"/>
        <family val="3"/>
      </rPr>
      <t>重要・注意！！</t>
    </r>
    <r>
      <rPr>
        <b/>
        <sz val="14"/>
        <color indexed="8"/>
        <rFont val="ＭＳ Ｐゴシック"/>
        <family val="3"/>
      </rPr>
      <t xml:space="preserve">
</t>
    </r>
    <r>
      <rPr>
        <b/>
        <sz val="14"/>
        <color indexed="10"/>
        <rFont val="ＭＳ Ｐゴシック"/>
        <family val="3"/>
      </rPr>
      <t>1.</t>
    </r>
    <r>
      <rPr>
        <b/>
        <sz val="14"/>
        <color indexed="10"/>
        <rFont val="ＭＳ Ｐゴシック"/>
        <family val="3"/>
      </rPr>
      <t>上位所属/ｶﾃｺﾞﾘ　欄を必ず適切に選択すること。
　間違って選択すると小学生と中学生の参加料の計算が
　正しく行われません。
2.性別/ｸﾗｽ　欄を選択しないと種目が正しく表示されま
　せん。最初に性別/ｸﾗｽ欄を選択して下さい。</t>
    </r>
  </si>
  <si>
    <t>参考記録（最高記録又は目標記録）</t>
  </si>
  <si>
    <t>3.4年4x100mR</t>
  </si>
  <si>
    <t>5年4x100mR</t>
  </si>
  <si>
    <t>6年4x100mR</t>
  </si>
  <si>
    <t>4x100mR</t>
  </si>
  <si>
    <t>4x100mR</t>
  </si>
  <si>
    <t>(A)</t>
  </si>
  <si>
    <t>(B)</t>
  </si>
  <si>
    <t>(C)</t>
  </si>
  <si>
    <t>②氏名・ﾌﾘｶﾞﾅ欄は、姓と名の間に空白１つ（全角／半角どちらでも可）が標準です。</t>
  </si>
  <si>
    <t>③参考記録は、ピリオドなど一切用いずに、トラック種目は1/100秒まで、フィールドはcmまでを記入してくだ</t>
  </si>
  <si>
    <t>※色の付いたセルが入力セルです。
　登録番号欄は入力しない。</t>
  </si>
  <si>
    <t>岡谷　陸夫</t>
  </si>
  <si>
    <t>ｵｶﾔ ﾘｸｵ</t>
  </si>
  <si>
    <t>ナンバー
/学年</t>
  </si>
  <si>
    <t>1年走高跳</t>
  </si>
  <si>
    <r>
      <t xml:space="preserve">【入力注意事項】
</t>
    </r>
    <r>
      <rPr>
        <b/>
        <sz val="12"/>
        <color indexed="10"/>
        <rFont val="ＭＳ Ｐゴシック"/>
        <family val="3"/>
      </rPr>
      <t>1.最初に 性別/クラス を選択しないと種目が選択でき
　ません。
2.同じ種目に複数チームをエントリーする場合の
　チーム枝記号は種目毎に(A)～(B)を選択すること。
　複数エントリーしない場合は枝番号は選択しないこと。
3.ナンバーは記入しない。</t>
    </r>
  </si>
  <si>
    <t>④ファイル名については、デフォルトでは 13okayaharu_entry となっているので、entry の部分を団体名に</t>
  </si>
  <si>
    <t>　変えてください。（例：13okayaharu_entry を 13okayaharu_岡谷小 に変更）</t>
  </si>
  <si>
    <t>平成28年度岡谷市民春季陸上競技大会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</si>
</sst>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11"/>
      <color indexed="8"/>
      <name val="メイリオ"/>
      <family val="3"/>
    </font>
    <font>
      <b/>
      <sz val="14"/>
      <color indexed="10"/>
      <name val="ＭＳ Ｐゴシック"/>
      <family val="3"/>
    </font>
    <font>
      <sz val="10"/>
      <name val="ＭＳ Ｐゴシック"/>
      <family val="3"/>
    </font>
    <font>
      <b/>
      <sz val="12"/>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9"/>
      <color theme="1"/>
      <name val="Calibri"/>
      <family val="3"/>
    </font>
    <font>
      <sz val="10"/>
      <color rgb="FFFF00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66FFFF"/>
        <bgColor indexed="64"/>
      </patternFill>
    </fill>
    <fill>
      <patternFill patternType="solid">
        <fgColor rgb="FFFF99FF"/>
        <bgColor indexed="64"/>
      </patternFill>
    </fill>
    <fill>
      <patternFill patternType="solid">
        <fgColor indexed="46"/>
        <bgColor indexed="64"/>
      </patternFill>
    </fill>
    <fill>
      <patternFill patternType="solid">
        <fgColor indexed="9"/>
        <bgColor indexed="64"/>
      </patternFill>
    </fill>
    <fill>
      <patternFill patternType="solid">
        <fgColor rgb="FFCCFFFF"/>
        <bgColor indexed="64"/>
      </patternFill>
    </fill>
    <fill>
      <patternFill patternType="solid">
        <fgColor indexed="47"/>
        <bgColor indexed="64"/>
      </patternFill>
    </fill>
    <fill>
      <patternFill patternType="solid">
        <fgColor indexed="51"/>
        <bgColor indexed="64"/>
      </patternFill>
    </fill>
    <fill>
      <patternFill patternType="solid">
        <fgColor rgb="FFFFFF0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medium"/>
    </border>
    <border>
      <left style="thin"/>
      <right style="thin"/>
      <top style="thin"/>
      <bottom style="thin"/>
    </border>
    <border>
      <left style="thin"/>
      <right style="thin"/>
      <top/>
      <bottom style="thin"/>
    </border>
    <border>
      <left style="thin"/>
      <right style="thin"/>
      <top style="thin"/>
      <bottom style="medium"/>
    </border>
    <border>
      <left style="thin"/>
      <right style="medium"/>
      <top style="medium"/>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left style="thin">
        <color rgb="FF0000FF"/>
      </left>
      <right>
        <color indexed="63"/>
      </right>
      <top style="thin">
        <color rgb="FF0000FF"/>
      </top>
      <bottom style="thin">
        <color rgb="FF0000FF"/>
      </bottom>
    </border>
    <border>
      <left style="thin">
        <color rgb="FFFF0000"/>
      </left>
      <right>
        <color indexed="63"/>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0000FF"/>
      </left>
      <right>
        <color indexed="63"/>
      </right>
      <top>
        <color indexed="63"/>
      </top>
      <bottom style="hair">
        <color rgb="FF0000FF"/>
      </bottom>
    </border>
    <border>
      <left style="thin">
        <color rgb="FFFF0000"/>
      </left>
      <right>
        <color indexed="63"/>
      </right>
      <top>
        <color indexed="63"/>
      </top>
      <bottom style="hair">
        <color rgb="FFFF0000"/>
      </bottom>
    </border>
    <border>
      <left style="thin">
        <color rgb="FFFF0000"/>
      </left>
      <right style="thin">
        <color rgb="FFFF0000"/>
      </right>
      <top>
        <color indexed="63"/>
      </top>
      <bottom style="hair">
        <color rgb="FFFF0000"/>
      </bottom>
    </border>
    <border>
      <left style="thin">
        <color rgb="FF0000FF"/>
      </left>
      <right>
        <color indexed="63"/>
      </right>
      <top style="hair">
        <color rgb="FF0000FF"/>
      </top>
      <bottom style="hair">
        <color rgb="FF0000FF"/>
      </bottom>
    </border>
    <border>
      <left style="thin">
        <color rgb="FFFF0000"/>
      </left>
      <right>
        <color indexed="63"/>
      </right>
      <top style="hair">
        <color rgb="FFFF0000"/>
      </top>
      <bottom style="hair">
        <color rgb="FFFF0000"/>
      </bottom>
    </border>
    <border>
      <left style="thin">
        <color rgb="FFFF0000"/>
      </left>
      <right style="thin">
        <color rgb="FFFF0000"/>
      </right>
      <top style="hair">
        <color rgb="FFFF0000"/>
      </top>
      <bottom style="hair">
        <color rgb="FFFF0000"/>
      </bottom>
    </border>
    <border>
      <left style="thin">
        <color rgb="FF0000FF"/>
      </left>
      <right>
        <color indexed="63"/>
      </right>
      <top style="hair">
        <color rgb="FF0000FF"/>
      </top>
      <bottom style="thin">
        <color rgb="FF0000FF"/>
      </bottom>
    </border>
    <border>
      <left style="thin">
        <color rgb="FF0000FF"/>
      </left>
      <right>
        <color indexed="63"/>
      </right>
      <top style="hair">
        <color rgb="FF0000FF"/>
      </top>
      <bottom>
        <color indexed="63"/>
      </bottom>
    </border>
    <border>
      <left style="thin">
        <color rgb="FFFF0000"/>
      </left>
      <right>
        <color indexed="63"/>
      </right>
      <top style="hair">
        <color rgb="FFFF0000"/>
      </top>
      <bottom style="thin">
        <color rgb="FFFF0000"/>
      </bottom>
    </border>
    <border>
      <left style="thin">
        <color rgb="FF0000FF"/>
      </left>
      <right style="thin">
        <color rgb="FF0000FF"/>
      </right>
      <top style="hair">
        <color rgb="FF0000FF"/>
      </top>
      <bottom style="hair">
        <color rgb="FF0000FF"/>
      </bottom>
    </border>
    <border>
      <left style="thin">
        <color rgb="FFFF0000"/>
      </left>
      <right style="thin">
        <color rgb="FFFF0000"/>
      </right>
      <top style="hair">
        <color rgb="FFFF0000"/>
      </top>
      <bottom style="thin">
        <color rgb="FFFF0000"/>
      </bottom>
    </border>
    <border>
      <left style="thin">
        <color rgb="FF0000FF"/>
      </left>
      <right style="thin">
        <color rgb="FF0000FF"/>
      </right>
      <top style="hair">
        <color rgb="FF0000FF"/>
      </top>
      <bottom style="thin">
        <color rgb="FF0000FF"/>
      </bottom>
    </border>
    <border>
      <left style="thin"/>
      <right/>
      <top/>
      <bottom style="thin"/>
    </border>
    <border>
      <left style="thin"/>
      <right/>
      <top style="thin"/>
      <bottom style="thin"/>
    </border>
    <border>
      <left style="thin"/>
      <right>
        <color indexed="63"/>
      </right>
      <top style="thin"/>
      <bottom style="medium"/>
    </border>
    <border>
      <left style="medium"/>
      <right/>
      <top/>
      <botto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style="medium"/>
      <bottom/>
    </border>
    <border>
      <left/>
      <right/>
      <top style="medium"/>
      <bottom/>
    </border>
    <border>
      <left style="medium"/>
      <right/>
      <top style="medium"/>
      <bottom style="thin"/>
    </border>
    <border>
      <left style="medium"/>
      <right style="medium"/>
      <top/>
      <bottom style="medium"/>
    </border>
    <border>
      <left/>
      <right style="medium"/>
      <top/>
      <bottom style="medium"/>
    </border>
    <border>
      <left style="medium"/>
      <right/>
      <top style="thin"/>
      <bottom style="medium"/>
    </border>
    <border>
      <left style="hair"/>
      <right style="thin"/>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style="hair"/>
      <top style="medium"/>
      <bottom style="hair"/>
    </border>
    <border>
      <left style="thin"/>
      <right style="hair"/>
      <top style="medium"/>
      <bottom style="hair"/>
    </border>
    <border>
      <left style="medium"/>
      <right style="hair"/>
      <top style="thin"/>
      <bottom style="hair"/>
    </border>
    <border>
      <left style="thin"/>
      <right style="hair"/>
      <top style="thin"/>
      <bottom style="hair"/>
    </border>
    <border>
      <left style="thin"/>
      <right style="thin"/>
      <top style="thin"/>
      <bottom/>
    </border>
    <border>
      <left style="medium"/>
      <right style="thin"/>
      <top style="thin"/>
      <bottom style="thin"/>
    </border>
    <border>
      <left style="thin"/>
      <right style="thin"/>
      <top style="medium"/>
      <bottom/>
    </border>
    <border>
      <left style="thin"/>
      <right style="thin"/>
      <top/>
      <bottom style="medium"/>
    </border>
    <border>
      <left style="medium"/>
      <right style="thin"/>
      <top/>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thin"/>
    </border>
    <border>
      <left/>
      <right style="medium"/>
      <top style="thin"/>
      <bottom style="thin"/>
    </border>
    <border>
      <left/>
      <right style="thin"/>
      <top style="thin"/>
      <bottom style="thin"/>
    </border>
    <border>
      <left>
        <color indexed="63"/>
      </left>
      <right style="medium"/>
      <top style="thin"/>
      <bottom style="medium"/>
    </border>
    <border>
      <left/>
      <right/>
      <top/>
      <bottom style="double"/>
    </border>
    <border>
      <left style="medium"/>
      <right/>
      <top/>
      <bottom style="thin"/>
    </border>
    <border>
      <left/>
      <right style="thin"/>
      <top/>
      <bottom style="thin"/>
    </border>
    <border>
      <left style="medium"/>
      <right/>
      <top style="medium"/>
      <bottom/>
    </border>
    <border>
      <left/>
      <right style="medium"/>
      <top style="medium"/>
      <bottom/>
    </border>
    <border>
      <left/>
      <right style="medium"/>
      <top/>
      <bottom/>
    </border>
    <border>
      <left style="medium"/>
      <right/>
      <top/>
      <bottom style="medium"/>
    </border>
    <border>
      <left/>
      <right/>
      <top/>
      <bottom style="mediu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205">
    <xf numFmtId="0" fontId="0" fillId="0" borderId="0" xfId="0" applyFont="1" applyAlignment="1">
      <alignment vertical="center"/>
    </xf>
    <xf numFmtId="0" fontId="12" fillId="0" borderId="0" xfId="0" applyFont="1" applyAlignment="1">
      <alignment vertical="center"/>
    </xf>
    <xf numFmtId="0" fontId="12" fillId="0" borderId="0" xfId="0" applyFont="1" applyFill="1" applyAlignment="1">
      <alignment horizontal="left" vertical="center"/>
    </xf>
    <xf numFmtId="0" fontId="12" fillId="33" borderId="0" xfId="0" applyFont="1" applyFill="1" applyAlignment="1">
      <alignment vertical="center"/>
    </xf>
    <xf numFmtId="0" fontId="12" fillId="0" borderId="0" xfId="0" applyFont="1" applyFill="1" applyAlignment="1">
      <alignment vertical="center"/>
    </xf>
    <xf numFmtId="176" fontId="0" fillId="0" borderId="10" xfId="0" applyNumberFormat="1"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Fill="1" applyAlignment="1" applyProtection="1">
      <alignment vertical="center" wrapText="1"/>
      <protection/>
    </xf>
    <xf numFmtId="0" fontId="0" fillId="0" borderId="0" xfId="0" applyAlignment="1" applyProtection="1">
      <alignment horizontal="center" vertical="center"/>
      <protection/>
    </xf>
    <xf numFmtId="0" fontId="6" fillId="0" borderId="0" xfId="0" applyFont="1" applyFill="1" applyAlignment="1" applyProtection="1">
      <alignment vertical="center" wrapText="1"/>
      <protection/>
    </xf>
    <xf numFmtId="0" fontId="6"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4" fillId="0" borderId="0" xfId="0" applyFont="1" applyAlignment="1" applyProtection="1">
      <alignment vertical="center"/>
      <protection/>
    </xf>
    <xf numFmtId="0" fontId="0" fillId="0" borderId="13" xfId="0" applyBorder="1" applyAlignment="1" applyProtection="1">
      <alignment horizontal="center" vertical="center"/>
      <protection/>
    </xf>
    <xf numFmtId="0" fontId="3" fillId="0" borderId="0" xfId="0" applyFont="1" applyAlignment="1" applyProtection="1">
      <alignment horizontal="left" vertical="center"/>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3" fillId="0" borderId="14" xfId="0" applyFont="1" applyBorder="1" applyAlignment="1" applyProtection="1">
      <alignment horizontal="center" vertical="center"/>
      <protection/>
    </xf>
    <xf numFmtId="0" fontId="5" fillId="0" borderId="0" xfId="0" applyFont="1" applyFill="1" applyAlignment="1" applyProtection="1">
      <alignment vertical="center"/>
      <protection/>
    </xf>
    <xf numFmtId="0" fontId="0" fillId="0" borderId="15" xfId="0"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5" fontId="0" fillId="0" borderId="18" xfId="0" applyNumberFormat="1" applyBorder="1" applyAlignment="1" applyProtection="1">
      <alignment horizontal="center" vertical="center"/>
      <protection/>
    </xf>
    <xf numFmtId="5" fontId="0" fillId="0" borderId="13" xfId="0" applyNumberFormat="1" applyBorder="1" applyAlignment="1" applyProtection="1">
      <alignment horizontal="center" vertical="center"/>
      <protection/>
    </xf>
    <xf numFmtId="176" fontId="0" fillId="0" borderId="19" xfId="0" applyNumberFormat="1" applyBorder="1" applyAlignment="1" applyProtection="1">
      <alignment horizontal="center" vertical="center"/>
      <protection/>
    </xf>
    <xf numFmtId="0" fontId="10" fillId="0" borderId="0" xfId="0" applyFont="1" applyAlignment="1" applyProtection="1">
      <alignment vertical="center"/>
      <protection/>
    </xf>
    <xf numFmtId="0" fontId="0" fillId="0" borderId="0" xfId="0" applyFill="1" applyBorder="1" applyAlignment="1" applyProtection="1">
      <alignment horizontal="center" vertical="center"/>
      <protection/>
    </xf>
    <xf numFmtId="0" fontId="0" fillId="0" borderId="17" xfId="0" applyBorder="1" applyAlignment="1" applyProtection="1">
      <alignment vertical="center"/>
      <protection/>
    </xf>
    <xf numFmtId="0" fontId="11" fillId="0" borderId="0" xfId="0" applyFont="1" applyFill="1" applyAlignment="1" applyProtection="1">
      <alignment vertical="center"/>
      <protection/>
    </xf>
    <xf numFmtId="0" fontId="0" fillId="0" borderId="13" xfId="0" applyBorder="1" applyAlignment="1" applyProtection="1">
      <alignment vertical="center"/>
      <protection/>
    </xf>
    <xf numFmtId="0" fontId="4" fillId="34" borderId="20" xfId="0" applyNumberFormat="1" applyFont="1" applyFill="1" applyBorder="1" applyAlignment="1" applyProtection="1">
      <alignment horizontal="center" vertical="center" shrinkToFit="1"/>
      <protection/>
    </xf>
    <xf numFmtId="0" fontId="48" fillId="34" borderId="20" xfId="0" applyNumberFormat="1" applyFont="1" applyFill="1" applyBorder="1" applyAlignment="1" applyProtection="1">
      <alignment horizontal="center" vertical="center" shrinkToFit="1"/>
      <protection/>
    </xf>
    <xf numFmtId="0" fontId="48" fillId="35" borderId="21" xfId="0" applyNumberFormat="1" applyFont="1" applyFill="1" applyBorder="1" applyAlignment="1" applyProtection="1">
      <alignment horizontal="center" vertical="center" shrinkToFit="1"/>
      <protection/>
    </xf>
    <xf numFmtId="0" fontId="48" fillId="35" borderId="22" xfId="0" applyNumberFormat="1" applyFont="1" applyFill="1" applyBorder="1" applyAlignment="1" applyProtection="1">
      <alignment horizontal="center" vertical="center" shrinkToFit="1"/>
      <protection/>
    </xf>
    <xf numFmtId="0" fontId="48" fillId="0" borderId="0" xfId="0" applyNumberFormat="1" applyFont="1" applyFill="1" applyBorder="1" applyAlignment="1" applyProtection="1">
      <alignment vertical="center"/>
      <protection/>
    </xf>
    <xf numFmtId="0" fontId="0" fillId="36" borderId="12" xfId="0" applyFill="1" applyBorder="1" applyAlignment="1" applyProtection="1">
      <alignment vertical="center"/>
      <protection/>
    </xf>
    <xf numFmtId="0" fontId="48" fillId="0" borderId="23" xfId="0" applyNumberFormat="1" applyFont="1" applyFill="1" applyBorder="1" applyAlignment="1" applyProtection="1">
      <alignment horizontal="center" vertical="center" shrinkToFit="1"/>
      <protection/>
    </xf>
    <xf numFmtId="0" fontId="4" fillId="0" borderId="23" xfId="0" applyNumberFormat="1" applyFont="1" applyFill="1" applyBorder="1" applyAlignment="1" applyProtection="1">
      <alignment horizontal="center" vertical="center" shrinkToFit="1"/>
      <protection/>
    </xf>
    <xf numFmtId="0" fontId="4" fillId="0" borderId="24" xfId="0" applyNumberFormat="1" applyFont="1" applyFill="1" applyBorder="1" applyAlignment="1" applyProtection="1">
      <alignment horizontal="center" vertical="center" shrinkToFit="1"/>
      <protection/>
    </xf>
    <xf numFmtId="0" fontId="48" fillId="0" borderId="25" xfId="0" applyNumberFormat="1" applyFont="1" applyFill="1" applyBorder="1" applyAlignment="1" applyProtection="1">
      <alignment horizontal="center" vertical="center" shrinkToFit="1"/>
      <protection/>
    </xf>
    <xf numFmtId="0" fontId="4" fillId="0" borderId="0" xfId="0" applyNumberFormat="1" applyFont="1" applyFill="1" applyBorder="1" applyAlignment="1" applyProtection="1">
      <alignment vertical="center"/>
      <protection/>
    </xf>
    <xf numFmtId="0" fontId="0" fillId="36" borderId="11" xfId="0" applyFill="1" applyBorder="1" applyAlignment="1" applyProtection="1">
      <alignment vertical="center"/>
      <protection/>
    </xf>
    <xf numFmtId="0" fontId="48" fillId="0" borderId="26" xfId="0" applyNumberFormat="1" applyFont="1" applyFill="1" applyBorder="1" applyAlignment="1" applyProtection="1">
      <alignment horizontal="center" vertical="center" shrinkToFit="1"/>
      <protection/>
    </xf>
    <xf numFmtId="0" fontId="4" fillId="0" borderId="26" xfId="0" applyNumberFormat="1" applyFont="1" applyFill="1" applyBorder="1" applyAlignment="1" applyProtection="1">
      <alignment horizontal="center" vertical="center" shrinkToFit="1"/>
      <protection/>
    </xf>
    <xf numFmtId="0" fontId="4" fillId="0" borderId="27" xfId="0" applyNumberFormat="1" applyFont="1" applyFill="1" applyBorder="1" applyAlignment="1" applyProtection="1">
      <alignment horizontal="center" vertical="center" shrinkToFit="1"/>
      <protection/>
    </xf>
    <xf numFmtId="0" fontId="48" fillId="0" borderId="28" xfId="0" applyNumberFormat="1" applyFont="1" applyFill="1" applyBorder="1" applyAlignment="1" applyProtection="1">
      <alignment horizontal="center" vertical="center" shrinkToFit="1"/>
      <protection/>
    </xf>
    <xf numFmtId="0" fontId="5" fillId="0" borderId="0" xfId="0" applyFont="1" applyAlignment="1" applyProtection="1">
      <alignment vertical="center"/>
      <protection/>
    </xf>
    <xf numFmtId="0" fontId="5" fillId="37" borderId="0" xfId="0" applyFont="1" applyFill="1" applyAlignment="1" applyProtection="1">
      <alignment vertical="center"/>
      <protection/>
    </xf>
    <xf numFmtId="0" fontId="4" fillId="0" borderId="28" xfId="0" applyNumberFormat="1" applyFont="1" applyFill="1" applyBorder="1" applyAlignment="1" applyProtection="1">
      <alignment horizontal="center" vertical="center" shrinkToFit="1"/>
      <protection/>
    </xf>
    <xf numFmtId="0" fontId="48" fillId="0" borderId="29" xfId="0" applyNumberFormat="1" applyFont="1" applyFill="1" applyBorder="1" applyAlignment="1" applyProtection="1">
      <alignment horizontal="center" vertical="center" shrinkToFit="1"/>
      <protection/>
    </xf>
    <xf numFmtId="0" fontId="4" fillId="0" borderId="30" xfId="0" applyNumberFormat="1" applyFont="1" applyFill="1" applyBorder="1" applyAlignment="1" applyProtection="1">
      <alignment horizontal="center" vertical="center" shrinkToFit="1"/>
      <protection/>
    </xf>
    <xf numFmtId="0" fontId="4" fillId="0" borderId="31" xfId="0" applyNumberFormat="1" applyFont="1" applyFill="1" applyBorder="1" applyAlignment="1" applyProtection="1">
      <alignment horizontal="center" vertical="center" shrinkToFit="1"/>
      <protection/>
    </xf>
    <xf numFmtId="0" fontId="0" fillId="0" borderId="0" xfId="0" applyAlignment="1" applyProtection="1">
      <alignment horizontal="center" vertical="center" shrinkToFit="1"/>
      <protection/>
    </xf>
    <xf numFmtId="0" fontId="0" fillId="0" borderId="32" xfId="0"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28" xfId="0" applyBorder="1" applyAlignment="1" applyProtection="1">
      <alignment horizontal="center" vertical="center" shrinkToFit="1"/>
      <protection/>
    </xf>
    <xf numFmtId="0" fontId="0" fillId="0" borderId="0" xfId="0" applyBorder="1" applyAlignment="1" applyProtection="1">
      <alignment vertical="center"/>
      <protection/>
    </xf>
    <xf numFmtId="0" fontId="0" fillId="0" borderId="33" xfId="0" applyBorder="1" applyAlignment="1" applyProtection="1">
      <alignment horizontal="center" vertical="center" shrinkToFit="1"/>
      <protection/>
    </xf>
    <xf numFmtId="0" fontId="0" fillId="0" borderId="34" xfId="0" applyBorder="1" applyAlignment="1" applyProtection="1">
      <alignment horizontal="center" vertical="center" shrinkToFit="1"/>
      <protection/>
    </xf>
    <xf numFmtId="49" fontId="7"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49" fontId="0" fillId="0" borderId="0" xfId="0" applyNumberForma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49" fontId="0" fillId="0" borderId="0" xfId="0" applyNumberFormat="1" applyFill="1" applyBorder="1" applyAlignment="1" applyProtection="1">
      <alignment vertical="center" wrapText="1"/>
      <protection/>
    </xf>
    <xf numFmtId="0" fontId="0" fillId="38" borderId="11" xfId="0" applyFill="1" applyBorder="1" applyAlignment="1" applyProtection="1">
      <alignment vertical="center" shrinkToFit="1"/>
      <protection locked="0"/>
    </xf>
    <xf numFmtId="0" fontId="0" fillId="38" borderId="11" xfId="0" applyFill="1" applyBorder="1" applyAlignment="1" applyProtection="1">
      <alignment horizontal="center" vertical="center" shrinkToFit="1"/>
      <protection locked="0"/>
    </xf>
    <xf numFmtId="0" fontId="0" fillId="38" borderId="13" xfId="0" applyFill="1" applyBorder="1" applyAlignment="1" applyProtection="1">
      <alignment vertical="center" shrinkToFit="1"/>
      <protection locked="0"/>
    </xf>
    <xf numFmtId="0" fontId="0" fillId="38" borderId="13" xfId="0" applyFill="1" applyBorder="1" applyAlignment="1" applyProtection="1">
      <alignment horizontal="center" vertical="center" shrinkToFit="1"/>
      <protection locked="0"/>
    </xf>
    <xf numFmtId="0" fontId="39" fillId="0" borderId="0" xfId="0" applyFont="1" applyAlignment="1" applyProtection="1">
      <alignment horizontal="right" vertical="center"/>
      <protection/>
    </xf>
    <xf numFmtId="0" fontId="0" fillId="36" borderId="35" xfId="0" applyFill="1" applyBorder="1" applyAlignment="1" applyProtection="1">
      <alignment horizontal="center" vertical="center"/>
      <protection/>
    </xf>
    <xf numFmtId="0" fontId="0" fillId="36" borderId="36" xfId="0" applyFill="1" applyBorder="1" applyAlignment="1" applyProtection="1">
      <alignment horizontal="center" vertical="center"/>
      <protection/>
    </xf>
    <xf numFmtId="0" fontId="0" fillId="38" borderId="36" xfId="0" applyFill="1" applyBorder="1" applyAlignment="1" applyProtection="1">
      <alignment horizontal="center" vertical="center" shrinkToFit="1"/>
      <protection locked="0"/>
    </xf>
    <xf numFmtId="0" fontId="0" fillId="38" borderId="37" xfId="0" applyFill="1" applyBorder="1" applyAlignment="1" applyProtection="1">
      <alignment horizontal="center" vertical="center" shrinkToFit="1"/>
      <protection locked="0"/>
    </xf>
    <xf numFmtId="0" fontId="0" fillId="0" borderId="38" xfId="0" applyFill="1" applyBorder="1" applyAlignment="1" applyProtection="1">
      <alignment horizontal="center" vertical="center"/>
      <protection/>
    </xf>
    <xf numFmtId="0" fontId="0" fillId="0" borderId="38" xfId="0" applyBorder="1" applyAlignment="1" applyProtection="1">
      <alignment vertical="center"/>
      <protection/>
    </xf>
    <xf numFmtId="0" fontId="0" fillId="0" borderId="38" xfId="0" applyFont="1" applyFill="1" applyBorder="1" applyAlignment="1" applyProtection="1">
      <alignment vertical="center"/>
      <protection/>
    </xf>
    <xf numFmtId="0" fontId="49" fillId="0" borderId="0" xfId="0" applyNumberFormat="1" applyFont="1" applyAlignment="1" applyProtection="1">
      <alignment horizontal="center" vertical="center" shrinkToFit="1"/>
      <protection/>
    </xf>
    <xf numFmtId="0" fontId="49" fillId="0" borderId="0" xfId="0" applyNumberFormat="1" applyFont="1" applyFill="1" applyAlignment="1" applyProtection="1">
      <alignment horizontal="center" vertical="center" shrinkToFit="1"/>
      <protection/>
    </xf>
    <xf numFmtId="0" fontId="0" fillId="0" borderId="15" xfId="0" applyFont="1" applyBorder="1" applyAlignment="1" applyProtection="1">
      <alignment horizontal="center" vertical="center"/>
      <protection/>
    </xf>
    <xf numFmtId="0" fontId="0" fillId="0" borderId="0" xfId="0" applyFont="1" applyAlignment="1" applyProtection="1">
      <alignment vertical="center"/>
      <protection/>
    </xf>
    <xf numFmtId="177" fontId="0" fillId="0" borderId="10" xfId="0" applyNumberFormat="1" applyBorder="1" applyAlignment="1" applyProtection="1">
      <alignment horizontal="center" vertical="center"/>
      <protection/>
    </xf>
    <xf numFmtId="0" fontId="0" fillId="0" borderId="0" xfId="0" applyAlignment="1" applyProtection="1">
      <alignment vertical="center"/>
      <protection/>
    </xf>
    <xf numFmtId="178" fontId="0" fillId="0" borderId="10" xfId="0" applyNumberFormat="1" applyBorder="1" applyAlignment="1" applyProtection="1">
      <alignment horizontal="center" vertical="center"/>
      <protection/>
    </xf>
    <xf numFmtId="176" fontId="0" fillId="0" borderId="10" xfId="0" applyNumberFormat="1" applyBorder="1" applyAlignment="1" applyProtection="1">
      <alignment horizontal="center" vertical="center"/>
      <protection/>
    </xf>
    <xf numFmtId="0" fontId="8" fillId="0" borderId="39" xfId="0" applyFont="1" applyBorder="1" applyAlignment="1" applyProtection="1">
      <alignment horizontal="center" vertical="center" wrapText="1"/>
      <protection/>
    </xf>
    <xf numFmtId="0" fontId="0" fillId="0" borderId="40" xfId="0" applyBorder="1" applyAlignment="1" applyProtection="1">
      <alignment vertical="center" wrapText="1"/>
      <protection/>
    </xf>
    <xf numFmtId="0" fontId="8" fillId="0" borderId="41" xfId="0" applyFont="1" applyBorder="1" applyAlignment="1" applyProtection="1">
      <alignment horizontal="center" vertical="center" wrapText="1"/>
      <protection/>
    </xf>
    <xf numFmtId="0" fontId="0" fillId="0" borderId="42" xfId="0" applyBorder="1" applyAlignment="1" applyProtection="1">
      <alignment vertical="center" wrapText="1"/>
      <protection/>
    </xf>
    <xf numFmtId="0" fontId="9" fillId="0" borderId="0"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0" fontId="9" fillId="0" borderId="43"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0" fillId="0" borderId="45" xfId="0"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49" fontId="0" fillId="0" borderId="0" xfId="0" applyNumberFormat="1" applyAlignment="1" applyProtection="1">
      <alignment vertical="center"/>
      <protection/>
    </xf>
    <xf numFmtId="0" fontId="39" fillId="0" borderId="0" xfId="0" applyFont="1" applyAlignment="1" applyProtection="1">
      <alignment vertical="center"/>
      <protection/>
    </xf>
    <xf numFmtId="0" fontId="9" fillId="38" borderId="46" xfId="0" applyFont="1" applyFill="1" applyBorder="1" applyAlignment="1" applyProtection="1">
      <alignment horizontal="center" vertical="center" wrapText="1"/>
      <protection locked="0"/>
    </xf>
    <xf numFmtId="0" fontId="9" fillId="38" borderId="47" xfId="0" applyFont="1" applyFill="1" applyBorder="1" applyAlignment="1" applyProtection="1">
      <alignment horizontal="center" vertical="center" wrapText="1"/>
      <protection locked="0"/>
    </xf>
    <xf numFmtId="0" fontId="3" fillId="38" borderId="48" xfId="0" applyFont="1" applyFill="1" applyBorder="1" applyAlignment="1" applyProtection="1">
      <alignment horizontal="center" vertical="center"/>
      <protection locked="0"/>
    </xf>
    <xf numFmtId="0" fontId="3" fillId="38" borderId="10" xfId="0" applyFont="1" applyFill="1" applyBorder="1" applyAlignment="1" applyProtection="1">
      <alignment horizontal="center" vertical="center"/>
      <protection locked="0"/>
    </xf>
    <xf numFmtId="0" fontId="0" fillId="38" borderId="49" xfId="0" applyFill="1" applyBorder="1" applyAlignment="1" applyProtection="1">
      <alignment vertical="center"/>
      <protection locked="0"/>
    </xf>
    <xf numFmtId="0" fontId="0" fillId="38" borderId="50" xfId="0" applyFill="1" applyBorder="1" applyAlignment="1" applyProtection="1">
      <alignment vertical="center"/>
      <protection locked="0"/>
    </xf>
    <xf numFmtId="0" fontId="0" fillId="38" borderId="51" xfId="0" applyFill="1" applyBorder="1" applyAlignment="1" applyProtection="1">
      <alignment horizontal="center" vertical="center"/>
      <protection locked="0"/>
    </xf>
    <xf numFmtId="0" fontId="0" fillId="38" borderId="52" xfId="0" applyFill="1" applyBorder="1" applyAlignment="1" applyProtection="1">
      <alignment vertical="center"/>
      <protection locked="0"/>
    </xf>
    <xf numFmtId="0" fontId="0" fillId="38" borderId="53" xfId="0" applyFill="1" applyBorder="1" applyAlignment="1" applyProtection="1">
      <alignment horizontal="center" vertical="center"/>
      <protection locked="0"/>
    </xf>
    <xf numFmtId="0" fontId="0" fillId="38" borderId="54" xfId="0" applyFill="1" applyBorder="1" applyAlignment="1" applyProtection="1">
      <alignment vertical="center"/>
      <protection locked="0"/>
    </xf>
    <xf numFmtId="0" fontId="0" fillId="38" borderId="55" xfId="0" applyFill="1" applyBorder="1" applyAlignment="1" applyProtection="1">
      <alignment vertical="center"/>
      <protection locked="0"/>
    </xf>
    <xf numFmtId="0" fontId="0" fillId="38" borderId="56" xfId="0" applyFill="1" applyBorder="1" applyAlignment="1" applyProtection="1">
      <alignment vertical="center"/>
      <protection locked="0"/>
    </xf>
    <xf numFmtId="0" fontId="0" fillId="38" borderId="57" xfId="0" applyFill="1" applyBorder="1" applyAlignment="1" applyProtection="1">
      <alignment horizontal="center" vertical="center"/>
      <protection locked="0"/>
    </xf>
    <xf numFmtId="0" fontId="0" fillId="38" borderId="58" xfId="0" applyFill="1" applyBorder="1" applyAlignment="1" applyProtection="1">
      <alignment vertical="center"/>
      <protection locked="0"/>
    </xf>
    <xf numFmtId="0" fontId="0" fillId="38" borderId="59" xfId="0" applyFill="1" applyBorder="1" applyAlignment="1" applyProtection="1">
      <alignment horizontal="center" vertical="center"/>
      <protection locked="0"/>
    </xf>
    <xf numFmtId="0" fontId="0" fillId="38" borderId="60" xfId="0" applyFill="1" applyBorder="1" applyAlignment="1" applyProtection="1">
      <alignment vertical="center"/>
      <protection locked="0"/>
    </xf>
    <xf numFmtId="0" fontId="50" fillId="0" borderId="0" xfId="0" applyFont="1" applyAlignment="1" applyProtection="1">
      <alignment vertical="center"/>
      <protection/>
    </xf>
    <xf numFmtId="0" fontId="50" fillId="0" borderId="0" xfId="0" applyFont="1" applyBorder="1" applyAlignment="1" applyProtection="1">
      <alignment vertical="center"/>
      <protection/>
    </xf>
    <xf numFmtId="0" fontId="0" fillId="36" borderId="12" xfId="0" applyFill="1" applyBorder="1" applyAlignment="1" applyProtection="1">
      <alignment horizontal="center" vertical="center"/>
      <protection/>
    </xf>
    <xf numFmtId="0" fontId="0" fillId="0" borderId="0" xfId="0" applyAlignment="1" applyProtection="1">
      <alignment horizontal="center" vertical="center"/>
      <protection/>
    </xf>
    <xf numFmtId="0" fontId="0" fillId="36" borderId="11" xfId="0" applyFill="1" applyBorder="1" applyAlignment="1" applyProtection="1">
      <alignment horizontal="center" vertical="center"/>
      <protection/>
    </xf>
    <xf numFmtId="0" fontId="0" fillId="0" borderId="61" xfId="0" applyFill="1" applyBorder="1" applyAlignment="1" applyProtection="1">
      <alignment horizontal="center" vertical="center"/>
      <protection/>
    </xf>
    <xf numFmtId="0" fontId="0" fillId="0" borderId="62" xfId="0"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shrinkToFit="1"/>
      <protection/>
    </xf>
    <xf numFmtId="0" fontId="0" fillId="0" borderId="63" xfId="0" applyFill="1" applyBorder="1" applyAlignment="1" applyProtection="1">
      <alignment horizontal="center" vertical="center"/>
      <protection/>
    </xf>
    <xf numFmtId="0" fontId="0" fillId="0" borderId="64" xfId="0" applyFill="1" applyBorder="1" applyAlignment="1" applyProtection="1">
      <alignment horizontal="center" vertical="center"/>
      <protection/>
    </xf>
    <xf numFmtId="0" fontId="12" fillId="33" borderId="0" xfId="0" applyFont="1" applyFill="1" applyAlignment="1">
      <alignment horizontal="left" vertical="center"/>
    </xf>
    <xf numFmtId="0" fontId="12" fillId="39" borderId="0" xfId="0" applyFont="1" applyFill="1" applyAlignment="1">
      <alignment horizontal="left" vertical="center"/>
    </xf>
    <xf numFmtId="0" fontId="0" fillId="38" borderId="11" xfId="0" applyFill="1" applyBorder="1" applyAlignment="1" applyProtection="1">
      <alignment horizontal="center" vertical="center" shrinkToFit="1"/>
      <protection locked="0"/>
    </xf>
    <xf numFmtId="0" fontId="0" fillId="38" borderId="13" xfId="0" applyFill="1" applyBorder="1" applyAlignment="1" applyProtection="1">
      <alignment horizontal="center" vertical="center" shrinkToFit="1"/>
      <protection locked="0"/>
    </xf>
    <xf numFmtId="0" fontId="0" fillId="38" borderId="65" xfId="0" applyFill="1" applyBorder="1" applyAlignment="1" applyProtection="1">
      <alignment horizontal="center" vertical="center" shrinkToFit="1"/>
      <protection locked="0"/>
    </xf>
    <xf numFmtId="0" fontId="0" fillId="38" borderId="12" xfId="0"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shrinkToFit="1"/>
      <protection/>
    </xf>
    <xf numFmtId="0" fontId="0" fillId="0" borderId="66" xfId="0"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68" xfId="0" applyBorder="1" applyAlignment="1" applyProtection="1">
      <alignment horizontal="center" vertical="center"/>
      <protection/>
    </xf>
    <xf numFmtId="0" fontId="0" fillId="36" borderId="67" xfId="0" applyFill="1" applyBorder="1" applyAlignment="1" applyProtection="1">
      <alignment horizontal="center" vertical="center"/>
      <protection/>
    </xf>
    <xf numFmtId="0" fontId="0" fillId="36" borderId="12" xfId="0" applyFill="1" applyBorder="1" applyAlignment="1" applyProtection="1">
      <alignment horizontal="center" vertical="center"/>
      <protection/>
    </xf>
    <xf numFmtId="0" fontId="0" fillId="36" borderId="69" xfId="0" applyFill="1" applyBorder="1" applyAlignment="1" applyProtection="1">
      <alignment horizontal="center" vertical="center"/>
      <protection/>
    </xf>
    <xf numFmtId="0" fontId="0" fillId="36" borderId="66" xfId="0"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70" xfId="0" applyFill="1" applyBorder="1" applyAlignment="1" applyProtection="1">
      <alignment horizontal="center" vertical="center"/>
      <protection/>
    </xf>
    <xf numFmtId="0" fontId="0" fillId="0" borderId="71" xfId="0" applyFill="1" applyBorder="1" applyAlignment="1" applyProtection="1">
      <alignment horizontal="center" vertical="center"/>
      <protection/>
    </xf>
    <xf numFmtId="0" fontId="0" fillId="0" borderId="72" xfId="0" applyFill="1" applyBorder="1" applyAlignment="1" applyProtection="1">
      <alignment horizontal="center" vertical="center"/>
      <protection/>
    </xf>
    <xf numFmtId="0" fontId="0" fillId="0" borderId="73" xfId="0" applyFill="1" applyBorder="1" applyAlignment="1" applyProtection="1">
      <alignment horizontal="center" vertical="center"/>
      <protection/>
    </xf>
    <xf numFmtId="49" fontId="0" fillId="38" borderId="36" xfId="0" applyNumberFormat="1" applyFill="1" applyBorder="1" applyAlignment="1" applyProtection="1">
      <alignment horizontal="center" vertical="center"/>
      <protection locked="0"/>
    </xf>
    <xf numFmtId="49" fontId="0" fillId="38" borderId="74" xfId="0" applyNumberFormat="1" applyFill="1" applyBorder="1" applyAlignment="1" applyProtection="1">
      <alignment horizontal="center" vertical="center"/>
      <protection locked="0"/>
    </xf>
    <xf numFmtId="49" fontId="0" fillId="38" borderId="75" xfId="0" applyNumberFormat="1" applyFill="1" applyBorder="1" applyAlignment="1" applyProtection="1">
      <alignment horizontal="center" vertical="center"/>
      <protection locked="0"/>
    </xf>
    <xf numFmtId="49" fontId="0" fillId="38" borderId="76" xfId="0" applyNumberFormat="1" applyFill="1" applyBorder="1" applyAlignment="1" applyProtection="1">
      <alignment horizontal="center" vertical="center"/>
      <protection locked="0"/>
    </xf>
    <xf numFmtId="0" fontId="0" fillId="0" borderId="16"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protection/>
    </xf>
    <xf numFmtId="49" fontId="0" fillId="38" borderId="35" xfId="0" applyNumberFormat="1" applyFill="1" applyBorder="1" applyAlignment="1" applyProtection="1">
      <alignment horizontal="left" vertical="center"/>
      <protection locked="0"/>
    </xf>
    <xf numFmtId="49" fontId="0" fillId="38" borderId="74" xfId="0" applyNumberFormat="1" applyFill="1" applyBorder="1" applyAlignment="1" applyProtection="1">
      <alignment horizontal="left" vertical="center"/>
      <protection locked="0"/>
    </xf>
    <xf numFmtId="49" fontId="0" fillId="38" borderId="75" xfId="0" applyNumberFormat="1" applyFill="1" applyBorder="1" applyAlignment="1" applyProtection="1">
      <alignment horizontal="left" vertical="center"/>
      <protection locked="0"/>
    </xf>
    <xf numFmtId="49" fontId="0" fillId="38" borderId="13" xfId="0" applyNumberFormat="1" applyFill="1" applyBorder="1" applyAlignment="1" applyProtection="1">
      <alignment horizontal="left" vertical="center"/>
      <protection locked="0"/>
    </xf>
    <xf numFmtId="49" fontId="0" fillId="38" borderId="19" xfId="0" applyNumberFormat="1" applyFill="1" applyBorder="1" applyAlignment="1" applyProtection="1">
      <alignment horizontal="left" vertical="center"/>
      <protection locked="0"/>
    </xf>
    <xf numFmtId="0" fontId="0" fillId="0" borderId="17" xfId="0" applyBorder="1" applyAlignment="1" applyProtection="1">
      <alignment horizontal="center" vertical="center"/>
      <protection/>
    </xf>
    <xf numFmtId="0" fontId="0" fillId="0" borderId="71" xfId="0" applyBorder="1" applyAlignment="1" applyProtection="1">
      <alignment horizontal="center" vertical="center"/>
      <protection/>
    </xf>
    <xf numFmtId="0" fontId="0" fillId="0" borderId="72" xfId="0" applyBorder="1" applyAlignment="1" applyProtection="1">
      <alignment horizontal="center" vertical="center"/>
      <protection/>
    </xf>
    <xf numFmtId="0" fontId="0" fillId="0" borderId="37" xfId="0" applyFill="1" applyBorder="1" applyAlignment="1" applyProtection="1">
      <alignment horizontal="center" vertical="center" shrinkToFit="1"/>
      <protection/>
    </xf>
    <xf numFmtId="0" fontId="0" fillId="0" borderId="77" xfId="0" applyFill="1" applyBorder="1" applyAlignment="1" applyProtection="1">
      <alignment horizontal="center" vertical="center" shrinkToFit="1"/>
      <protection/>
    </xf>
    <xf numFmtId="0" fontId="0" fillId="0" borderId="0" xfId="0" applyAlignment="1" applyProtection="1">
      <alignment horizontal="center" vertical="center"/>
      <protection/>
    </xf>
    <xf numFmtId="0" fontId="9" fillId="40" borderId="78" xfId="0" applyFont="1" applyFill="1" applyBorder="1" applyAlignment="1" applyProtection="1">
      <alignment horizontal="center" vertical="center"/>
      <protection/>
    </xf>
    <xf numFmtId="0" fontId="0" fillId="0" borderId="66" xfId="0" applyBorder="1" applyAlignment="1" applyProtection="1">
      <alignment horizontal="center" vertical="center" wrapText="1"/>
      <protection/>
    </xf>
    <xf numFmtId="49" fontId="0" fillId="38" borderId="36" xfId="0" applyNumberFormat="1" applyFill="1" applyBorder="1" applyAlignment="1" applyProtection="1">
      <alignment horizontal="left" vertical="center"/>
      <protection locked="0"/>
    </xf>
    <xf numFmtId="49" fontId="0" fillId="38" borderId="76" xfId="0" applyNumberFormat="1" applyFill="1" applyBorder="1" applyAlignment="1" applyProtection="1">
      <alignment horizontal="left" vertical="center"/>
      <protection locked="0"/>
    </xf>
    <xf numFmtId="49" fontId="0" fillId="38" borderId="79" xfId="0" applyNumberFormat="1" applyFill="1" applyBorder="1" applyAlignment="1" applyProtection="1">
      <alignment horizontal="center" vertical="center"/>
      <protection locked="0"/>
    </xf>
    <xf numFmtId="49" fontId="0" fillId="38" borderId="80" xfId="0" applyNumberFormat="1" applyFill="1" applyBorder="1" applyAlignment="1" applyProtection="1">
      <alignment horizontal="center" vertical="center"/>
      <protection locked="0"/>
    </xf>
    <xf numFmtId="0" fontId="0" fillId="36" borderId="67" xfId="0" applyFill="1" applyBorder="1" applyAlignment="1" applyProtection="1">
      <alignment horizontal="center" vertical="center" shrinkToFit="1"/>
      <protection/>
    </xf>
    <xf numFmtId="0" fontId="0" fillId="36" borderId="12" xfId="0" applyFill="1" applyBorder="1" applyAlignment="1" applyProtection="1">
      <alignment horizontal="center" vertical="center" shrinkToFit="1"/>
      <protection/>
    </xf>
    <xf numFmtId="0" fontId="3" fillId="0" borderId="16" xfId="0"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9" fillId="36" borderId="12" xfId="0" applyFont="1" applyFill="1" applyBorder="1" applyAlignment="1" applyProtection="1">
      <alignment horizontal="center" vertical="center"/>
      <protection/>
    </xf>
    <xf numFmtId="0" fontId="39" fillId="36" borderId="11" xfId="0" applyFont="1" applyFill="1" applyBorder="1" applyAlignment="1" applyProtection="1">
      <alignment horizontal="center" vertical="center"/>
      <protection/>
    </xf>
    <xf numFmtId="0" fontId="0" fillId="0" borderId="13" xfId="0" applyFill="1" applyBorder="1" applyAlignment="1" applyProtection="1">
      <alignment horizontal="center" vertical="center" shrinkToFit="1"/>
      <protection/>
    </xf>
    <xf numFmtId="0" fontId="10" fillId="41" borderId="81" xfId="0" applyFont="1" applyFill="1" applyBorder="1" applyAlignment="1" applyProtection="1">
      <alignment horizontal="left" vertical="top" wrapText="1"/>
      <protection/>
    </xf>
    <xf numFmtId="0" fontId="10" fillId="41" borderId="44" xfId="0" applyFont="1" applyFill="1" applyBorder="1" applyAlignment="1" applyProtection="1">
      <alignment horizontal="left" vertical="top" wrapText="1"/>
      <protection/>
    </xf>
    <xf numFmtId="0" fontId="10" fillId="41" borderId="82" xfId="0" applyFont="1" applyFill="1" applyBorder="1" applyAlignment="1" applyProtection="1">
      <alignment horizontal="left" vertical="top" wrapText="1"/>
      <protection/>
    </xf>
    <xf numFmtId="0" fontId="10" fillId="41" borderId="38" xfId="0" applyFont="1" applyFill="1" applyBorder="1" applyAlignment="1" applyProtection="1">
      <alignment horizontal="left" vertical="top" wrapText="1"/>
      <protection/>
    </xf>
    <xf numFmtId="0" fontId="10" fillId="41" borderId="0" xfId="0" applyFont="1" applyFill="1" applyBorder="1" applyAlignment="1" applyProtection="1">
      <alignment horizontal="left" vertical="top" wrapText="1"/>
      <protection/>
    </xf>
    <xf numFmtId="0" fontId="10" fillId="41" borderId="83" xfId="0" applyFont="1" applyFill="1" applyBorder="1" applyAlignment="1" applyProtection="1">
      <alignment horizontal="left" vertical="top" wrapText="1"/>
      <protection/>
    </xf>
    <xf numFmtId="0" fontId="10" fillId="41" borderId="84" xfId="0" applyFont="1" applyFill="1" applyBorder="1" applyAlignment="1" applyProtection="1">
      <alignment horizontal="left" vertical="top" wrapText="1"/>
      <protection/>
    </xf>
    <xf numFmtId="0" fontId="10" fillId="41" borderId="85" xfId="0" applyFont="1" applyFill="1" applyBorder="1" applyAlignment="1" applyProtection="1">
      <alignment horizontal="left" vertical="top" wrapText="1"/>
      <protection/>
    </xf>
    <xf numFmtId="0" fontId="10" fillId="41" borderId="47" xfId="0" applyFont="1" applyFill="1" applyBorder="1" applyAlignment="1" applyProtection="1">
      <alignment horizontal="left" vertical="top" wrapText="1"/>
      <protection/>
    </xf>
    <xf numFmtId="0" fontId="0" fillId="0" borderId="0" xfId="0" applyAlignment="1" applyProtection="1">
      <alignment horizontal="right" vertical="center"/>
      <protection/>
    </xf>
    <xf numFmtId="0" fontId="0" fillId="0" borderId="0" xfId="0" applyFont="1" applyAlignment="1" applyProtection="1">
      <alignment horizontal="right" vertical="center"/>
      <protection/>
    </xf>
    <xf numFmtId="0" fontId="51" fillId="0" borderId="0" xfId="0" applyFont="1" applyAlignment="1" applyProtection="1">
      <alignment horizontal="left" vertical="center" wrapText="1"/>
      <protection/>
    </xf>
    <xf numFmtId="0" fontId="51" fillId="0" borderId="83" xfId="0" applyFont="1" applyBorder="1" applyAlignment="1" applyProtection="1">
      <alignment horizontal="left" vertical="center" wrapText="1"/>
      <protection/>
    </xf>
    <xf numFmtId="0" fontId="9" fillId="41" borderId="81" xfId="0" applyFont="1" applyFill="1" applyBorder="1" applyAlignment="1" applyProtection="1">
      <alignment horizontal="left" vertical="top" wrapText="1"/>
      <protection/>
    </xf>
    <xf numFmtId="0" fontId="9" fillId="41" borderId="44" xfId="0" applyFont="1" applyFill="1" applyBorder="1" applyAlignment="1" applyProtection="1">
      <alignment horizontal="left" vertical="top" wrapText="1"/>
      <protection/>
    </xf>
    <xf numFmtId="0" fontId="9" fillId="41" borderId="82" xfId="0" applyFont="1" applyFill="1" applyBorder="1" applyAlignment="1" applyProtection="1">
      <alignment horizontal="left" vertical="top" wrapText="1"/>
      <protection/>
    </xf>
    <xf numFmtId="0" fontId="9" fillId="41" borderId="38" xfId="0" applyFont="1" applyFill="1" applyBorder="1" applyAlignment="1" applyProtection="1">
      <alignment horizontal="left" vertical="top" wrapText="1"/>
      <protection/>
    </xf>
    <xf numFmtId="0" fontId="9" fillId="41" borderId="0" xfId="0" applyFont="1" applyFill="1" applyBorder="1" applyAlignment="1" applyProtection="1">
      <alignment horizontal="left" vertical="top" wrapText="1"/>
      <protection/>
    </xf>
    <xf numFmtId="0" fontId="9" fillId="41" borderId="83" xfId="0" applyFont="1" applyFill="1" applyBorder="1" applyAlignment="1" applyProtection="1">
      <alignment horizontal="left" vertical="top" wrapText="1"/>
      <protection/>
    </xf>
    <xf numFmtId="0" fontId="9" fillId="41" borderId="84" xfId="0" applyFont="1" applyFill="1" applyBorder="1" applyAlignment="1" applyProtection="1">
      <alignment horizontal="left" vertical="top" wrapText="1"/>
      <protection/>
    </xf>
    <xf numFmtId="0" fontId="9" fillId="41" borderId="85" xfId="0" applyFont="1" applyFill="1" applyBorder="1" applyAlignment="1" applyProtection="1">
      <alignment horizontal="left" vertical="top" wrapText="1"/>
      <protection/>
    </xf>
    <xf numFmtId="0" fontId="9" fillId="41" borderId="47" xfId="0" applyFont="1" applyFill="1" applyBorder="1" applyAlignment="1" applyProtection="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3"/>
  <sheetViews>
    <sheetView zoomScalePageLayoutView="0" workbookViewId="0" topLeftCell="A1">
      <selection activeCell="A1" sqref="A1"/>
    </sheetView>
  </sheetViews>
  <sheetFormatPr defaultColWidth="9.140625" defaultRowHeight="15"/>
  <cols>
    <col min="1" max="1" width="3.8515625" style="1" customWidth="1"/>
    <col min="2" max="3" width="4.421875" style="1" customWidth="1"/>
    <col min="4" max="4" width="97.7109375" style="1" customWidth="1"/>
    <col min="5" max="6" width="4.421875" style="1" customWidth="1"/>
    <col min="7" max="16384" width="9.00390625" style="1" customWidth="1"/>
  </cols>
  <sheetData>
    <row r="2" spans="2:6" ht="18.75">
      <c r="B2" s="132" t="s">
        <v>32</v>
      </c>
      <c r="C2" s="132"/>
      <c r="D2" s="132"/>
      <c r="E2" s="132"/>
      <c r="F2" s="3"/>
    </row>
    <row r="3" spans="2:6" ht="18.75">
      <c r="B3" s="2"/>
      <c r="C3" s="2"/>
      <c r="D3" s="2"/>
      <c r="E3" s="2"/>
      <c r="F3" s="2"/>
    </row>
    <row r="4" spans="3:7" ht="18.75">
      <c r="C4" s="133" t="s">
        <v>36</v>
      </c>
      <c r="D4" s="133"/>
      <c r="E4" s="133"/>
      <c r="F4" s="4"/>
      <c r="G4" s="4"/>
    </row>
    <row r="5" ht="18.75">
      <c r="D5" s="1" t="s">
        <v>34</v>
      </c>
    </row>
    <row r="6" ht="18.75">
      <c r="D6" s="1" t="s">
        <v>42</v>
      </c>
    </row>
    <row r="7" ht="18.75">
      <c r="D7" s="1" t="s">
        <v>54</v>
      </c>
    </row>
    <row r="8" spans="3:7" ht="18.75">
      <c r="C8" s="133" t="s">
        <v>58</v>
      </c>
      <c r="D8" s="133"/>
      <c r="E8" s="133"/>
      <c r="F8" s="4"/>
      <c r="G8" s="4"/>
    </row>
    <row r="9" ht="18.75">
      <c r="D9" s="1" t="s">
        <v>60</v>
      </c>
    </row>
    <row r="10" ht="18.75">
      <c r="D10" s="1" t="s">
        <v>110</v>
      </c>
    </row>
    <row r="11" ht="18.75">
      <c r="D11" s="1" t="s">
        <v>111</v>
      </c>
    </row>
    <row r="12" ht="18.75">
      <c r="D12" s="1" t="s">
        <v>52</v>
      </c>
    </row>
    <row r="13" ht="18.75">
      <c r="D13" s="1" t="s">
        <v>53</v>
      </c>
    </row>
    <row r="14" ht="18.75">
      <c r="D14" s="1" t="s">
        <v>118</v>
      </c>
    </row>
    <row r="15" ht="18.75">
      <c r="D15" s="1" t="s">
        <v>119</v>
      </c>
    </row>
    <row r="16" spans="3:7" ht="18.75">
      <c r="C16" s="133" t="s">
        <v>59</v>
      </c>
      <c r="D16" s="133"/>
      <c r="E16" s="133"/>
      <c r="F16" s="4"/>
      <c r="G16" s="4"/>
    </row>
    <row r="17" ht="18.75">
      <c r="D17" s="1" t="s">
        <v>35</v>
      </c>
    </row>
    <row r="18" ht="18.75">
      <c r="D18" s="1" t="s">
        <v>37</v>
      </c>
    </row>
    <row r="19" ht="18.75">
      <c r="D19" s="1" t="s">
        <v>38</v>
      </c>
    </row>
    <row r="20" ht="18.75">
      <c r="D20" s="1" t="s">
        <v>55</v>
      </c>
    </row>
    <row r="21" ht="18.75">
      <c r="D21" s="1" t="s">
        <v>39</v>
      </c>
    </row>
    <row r="22" spans="3:4" ht="18.75">
      <c r="C22" s="1" t="s">
        <v>40</v>
      </c>
      <c r="D22" s="1" t="s">
        <v>41</v>
      </c>
    </row>
    <row r="23" ht="18.75">
      <c r="D23" s="1" t="s">
        <v>43</v>
      </c>
    </row>
    <row r="24" ht="18.75">
      <c r="D24" s="1" t="s">
        <v>56</v>
      </c>
    </row>
    <row r="25" ht="18.75">
      <c r="D25" s="1" t="s">
        <v>57</v>
      </c>
    </row>
    <row r="26" ht="18.75">
      <c r="D26" s="1" t="s">
        <v>44</v>
      </c>
    </row>
    <row r="27" ht="18.75">
      <c r="D27" s="1" t="s">
        <v>45</v>
      </c>
    </row>
    <row r="28" ht="18.75">
      <c r="D28" s="1" t="s">
        <v>46</v>
      </c>
    </row>
    <row r="29" ht="18.75">
      <c r="D29" s="1" t="s">
        <v>47</v>
      </c>
    </row>
    <row r="30" ht="18.75">
      <c r="D30" s="1" t="s">
        <v>48</v>
      </c>
    </row>
    <row r="31" ht="18.75">
      <c r="D31" s="1" t="s">
        <v>49</v>
      </c>
    </row>
    <row r="32" ht="18.75">
      <c r="D32" s="1" t="s">
        <v>50</v>
      </c>
    </row>
    <row r="33" ht="18.75">
      <c r="D33" s="1" t="s">
        <v>51</v>
      </c>
    </row>
  </sheetData>
  <sheetProtection password="CC6F" sheet="1"/>
  <mergeCells count="4">
    <mergeCell ref="B2:E2"/>
    <mergeCell ref="C4:E4"/>
    <mergeCell ref="C8:E8"/>
    <mergeCell ref="C16:E16"/>
  </mergeCells>
  <printOptions horizontalCentered="1"/>
  <pageMargins left="0.7086614173228347" right="0.7086614173228347" top="0.7480314960629921" bottom="0.7480314960629921" header="0.31496062992125984" footer="0.31496062992125984"/>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tabColor rgb="FFFFFF00"/>
  </sheetPr>
  <dimension ref="A1:AH115"/>
  <sheetViews>
    <sheetView tabSelected="1" zoomScaleSheetLayoutView="100" zoomScalePageLayoutView="0" workbookViewId="0" topLeftCell="A1">
      <selection activeCell="B2" sqref="B2"/>
    </sheetView>
  </sheetViews>
  <sheetFormatPr defaultColWidth="9.140625" defaultRowHeight="15"/>
  <cols>
    <col min="1" max="1" width="3.28125" style="6" customWidth="1"/>
    <col min="2" max="2" width="7.421875" style="8" customWidth="1"/>
    <col min="3" max="3" width="8.57421875" style="8" customWidth="1"/>
    <col min="4" max="4" width="10.00390625" style="6" customWidth="1"/>
    <col min="5" max="5" width="16.8515625" style="6" customWidth="1"/>
    <col min="6" max="6" width="9.421875" style="8" customWidth="1"/>
    <col min="7" max="9" width="13.8515625" style="8" customWidth="1"/>
    <col min="10" max="10" width="2.140625" style="6" customWidth="1"/>
    <col min="11" max="11" width="11.421875" style="6" hidden="1" customWidth="1"/>
    <col min="12" max="12" width="15.00390625" style="6" hidden="1" customWidth="1"/>
    <col min="13" max="13" width="11.421875" style="6" hidden="1" customWidth="1"/>
    <col min="14" max="14" width="15.00390625" style="6" hidden="1" customWidth="1"/>
    <col min="15" max="15" width="14.421875" style="6" customWidth="1"/>
    <col min="16" max="17" width="14.00390625" style="8" bestFit="1" customWidth="1"/>
    <col min="18" max="21" width="12.28125" style="8" bestFit="1" customWidth="1"/>
    <col min="22" max="22" width="12.28125" style="6" bestFit="1" customWidth="1"/>
    <col min="23" max="23" width="13.28125" style="6" bestFit="1" customWidth="1"/>
    <col min="24" max="25" width="14.00390625" style="6" bestFit="1" customWidth="1"/>
    <col min="26" max="30" width="12.28125" style="6" bestFit="1" customWidth="1"/>
    <col min="31" max="31" width="13.28125" style="6" bestFit="1" customWidth="1"/>
    <col min="32" max="34" width="9.00390625" style="6" customWidth="1"/>
    <col min="35" max="16384" width="9.00390625" style="6" customWidth="1"/>
  </cols>
  <sheetData>
    <row r="1" spans="2:24" ht="25.5" customHeight="1" thickBot="1">
      <c r="B1" s="170" t="s">
        <v>120</v>
      </c>
      <c r="C1" s="170"/>
      <c r="D1" s="170"/>
      <c r="E1" s="170"/>
      <c r="F1" s="170"/>
      <c r="G1" s="169" t="s">
        <v>61</v>
      </c>
      <c r="H1" s="169"/>
      <c r="I1" s="169"/>
      <c r="O1" s="7"/>
      <c r="P1" s="7"/>
      <c r="Q1" s="7"/>
      <c r="R1" s="7"/>
      <c r="S1" s="7"/>
      <c r="T1" s="7"/>
      <c r="U1" s="7"/>
      <c r="V1" s="7"/>
      <c r="W1" s="7"/>
      <c r="X1" s="7"/>
    </row>
    <row r="2" spans="15:32" ht="6.75" customHeight="1" thickBot="1" thickTop="1">
      <c r="O2" s="7"/>
      <c r="P2" s="7"/>
      <c r="Q2" s="7"/>
      <c r="R2" s="7"/>
      <c r="S2" s="7"/>
      <c r="T2" s="7"/>
      <c r="U2" s="7"/>
      <c r="V2" s="7"/>
      <c r="W2" s="7">
        <v>1</v>
      </c>
      <c r="X2" s="7"/>
      <c r="AF2" s="8">
        <v>1</v>
      </c>
    </row>
    <row r="3" spans="2:34" ht="27" customHeight="1">
      <c r="B3" s="146" t="s">
        <v>31</v>
      </c>
      <c r="C3" s="147"/>
      <c r="D3" s="148" t="s">
        <v>17</v>
      </c>
      <c r="E3" s="149"/>
      <c r="F3" s="148" t="s">
        <v>0</v>
      </c>
      <c r="G3" s="147"/>
      <c r="H3" s="149" t="s">
        <v>16</v>
      </c>
      <c r="I3" s="150"/>
      <c r="O3" s="183" t="s">
        <v>100</v>
      </c>
      <c r="P3" s="184"/>
      <c r="Q3" s="184"/>
      <c r="R3" s="184"/>
      <c r="S3" s="185"/>
      <c r="T3" s="9"/>
      <c r="U3" s="9"/>
      <c r="V3" s="10"/>
      <c r="AF3" s="11">
        <v>2</v>
      </c>
      <c r="AG3" s="12">
        <v>300</v>
      </c>
      <c r="AH3" s="13" t="s">
        <v>63</v>
      </c>
    </row>
    <row r="4" spans="2:34" ht="27" customHeight="1">
      <c r="B4" s="174"/>
      <c r="C4" s="175"/>
      <c r="D4" s="151"/>
      <c r="E4" s="154"/>
      <c r="F4" s="151"/>
      <c r="G4" s="152"/>
      <c r="H4" s="151"/>
      <c r="I4" s="153"/>
      <c r="O4" s="186"/>
      <c r="P4" s="187"/>
      <c r="Q4" s="187"/>
      <c r="R4" s="187"/>
      <c r="S4" s="188"/>
      <c r="T4" s="7"/>
      <c r="U4" s="7"/>
      <c r="V4" s="7"/>
      <c r="AF4" s="11">
        <v>3</v>
      </c>
      <c r="AG4" s="9"/>
      <c r="AH4" s="13" t="s">
        <v>64</v>
      </c>
    </row>
    <row r="5" spans="2:34" ht="27" customHeight="1">
      <c r="B5" s="171" t="s">
        <v>1</v>
      </c>
      <c r="C5" s="14" t="s">
        <v>2</v>
      </c>
      <c r="D5" s="172"/>
      <c r="E5" s="173"/>
      <c r="F5" s="15" t="s">
        <v>3</v>
      </c>
      <c r="G5" s="159"/>
      <c r="H5" s="160"/>
      <c r="I5" s="161"/>
      <c r="O5" s="186"/>
      <c r="P5" s="187"/>
      <c r="Q5" s="187"/>
      <c r="R5" s="187"/>
      <c r="S5" s="188"/>
      <c r="T5" s="7"/>
      <c r="U5" s="7"/>
      <c r="V5" s="7"/>
      <c r="AF5" s="11">
        <v>4</v>
      </c>
      <c r="AG5" s="9"/>
      <c r="AH5" s="16"/>
    </row>
    <row r="6" spans="2:34" ht="27" customHeight="1" thickBot="1">
      <c r="B6" s="156"/>
      <c r="C6" s="17" t="s">
        <v>4</v>
      </c>
      <c r="D6" s="162"/>
      <c r="E6" s="162"/>
      <c r="F6" s="162"/>
      <c r="G6" s="162"/>
      <c r="H6" s="162"/>
      <c r="I6" s="163"/>
      <c r="O6" s="186"/>
      <c r="P6" s="187"/>
      <c r="Q6" s="187"/>
      <c r="R6" s="187"/>
      <c r="S6" s="188"/>
      <c r="T6" s="7"/>
      <c r="U6" s="7"/>
      <c r="V6" s="7"/>
      <c r="AF6" s="11">
        <v>5</v>
      </c>
      <c r="AG6" s="9"/>
      <c r="AH6" s="16"/>
    </row>
    <row r="7" spans="2:33" ht="27" customHeight="1" thickBot="1">
      <c r="B7" s="18" t="s">
        <v>24</v>
      </c>
      <c r="C7" s="19"/>
      <c r="D7" s="20"/>
      <c r="E7" s="20"/>
      <c r="F7" s="19"/>
      <c r="G7" s="18"/>
      <c r="H7" s="19"/>
      <c r="I7" s="76" t="s">
        <v>99</v>
      </c>
      <c r="O7" s="186"/>
      <c r="P7" s="187"/>
      <c r="Q7" s="187"/>
      <c r="R7" s="187"/>
      <c r="S7" s="188"/>
      <c r="T7" s="10"/>
      <c r="U7" s="10"/>
      <c r="V7" s="10"/>
      <c r="AF7" s="11">
        <v>6</v>
      </c>
      <c r="AG7" s="21"/>
    </row>
    <row r="8" spans="2:34" ht="27" customHeight="1" thickBot="1">
      <c r="B8" s="178" t="s">
        <v>26</v>
      </c>
      <c r="C8" s="179"/>
      <c r="D8" s="23"/>
      <c r="E8" s="24" t="s">
        <v>11</v>
      </c>
      <c r="G8" s="25" t="s">
        <v>27</v>
      </c>
      <c r="H8" s="26" t="s">
        <v>28</v>
      </c>
      <c r="I8" s="22" t="s">
        <v>29</v>
      </c>
      <c r="O8" s="189"/>
      <c r="P8" s="190"/>
      <c r="Q8" s="190"/>
      <c r="R8" s="190"/>
      <c r="S8" s="191"/>
      <c r="T8" s="10"/>
      <c r="U8" s="27"/>
      <c r="V8" s="27"/>
      <c r="Z8" s="16"/>
      <c r="AA8" s="16"/>
      <c r="AB8" s="16"/>
      <c r="AC8" s="16"/>
      <c r="AF8" s="11"/>
      <c r="AG8" s="16"/>
      <c r="AH8" s="16"/>
    </row>
    <row r="9" spans="2:34" ht="27" customHeight="1" thickBot="1">
      <c r="B9" s="28">
        <f>SUM(A15+A35+A55+A75+A95)</f>
        <v>0</v>
      </c>
      <c r="C9" s="29">
        <f>SUM(A16+A36+A56+A76+A96)</f>
        <v>0</v>
      </c>
      <c r="D9" s="23"/>
      <c r="E9" s="5">
        <v>400</v>
      </c>
      <c r="G9" s="30">
        <f>IF(B4="小学生",B9*E9,E9*C9)</f>
        <v>0</v>
      </c>
      <c r="H9" s="31">
        <f>'リレー申込票'!I6</f>
        <v>0</v>
      </c>
      <c r="I9" s="32">
        <f>SUM(G9+H9)</f>
        <v>0</v>
      </c>
      <c r="O9" s="33"/>
      <c r="Q9" s="34"/>
      <c r="S9" s="10"/>
      <c r="T9" s="10"/>
      <c r="U9" s="27"/>
      <c r="V9" s="12"/>
      <c r="Z9" s="16"/>
      <c r="AA9" s="16"/>
      <c r="AB9" s="16"/>
      <c r="AC9" s="16"/>
      <c r="AF9" s="11"/>
      <c r="AG9" s="12"/>
      <c r="AH9" s="16"/>
    </row>
    <row r="10" spans="2:29" ht="6.75" customHeight="1" thickBot="1">
      <c r="B10" s="18"/>
      <c r="G10" s="18"/>
      <c r="U10" s="27"/>
      <c r="V10" s="12"/>
      <c r="W10" s="12"/>
      <c r="X10" s="12"/>
      <c r="Y10" s="16"/>
      <c r="Z10" s="16"/>
      <c r="AA10" s="16"/>
      <c r="AB10" s="16"/>
      <c r="AC10" s="16"/>
    </row>
    <row r="11" spans="2:29" ht="26.25" customHeight="1">
      <c r="B11" s="155" t="s">
        <v>5</v>
      </c>
      <c r="C11" s="157" t="s">
        <v>6</v>
      </c>
      <c r="D11" s="164" t="s">
        <v>30</v>
      </c>
      <c r="E11" s="35" t="s">
        <v>2</v>
      </c>
      <c r="F11" s="140" t="s">
        <v>7</v>
      </c>
      <c r="G11" s="165" t="s">
        <v>25</v>
      </c>
      <c r="H11" s="166"/>
      <c r="I11" s="82"/>
      <c r="K11" s="6" t="s">
        <v>66</v>
      </c>
      <c r="L11" s="6" t="s">
        <v>67</v>
      </c>
      <c r="M11" s="6" t="s">
        <v>68</v>
      </c>
      <c r="N11" s="6" t="s">
        <v>69</v>
      </c>
      <c r="O11" s="33" t="s">
        <v>8</v>
      </c>
      <c r="U11" s="36"/>
      <c r="V11" s="36"/>
      <c r="W11" s="36"/>
      <c r="X11" s="12"/>
      <c r="Y11" s="16"/>
      <c r="Z11" s="16"/>
      <c r="AA11" s="16"/>
      <c r="AB11" s="16"/>
      <c r="AC11" s="16"/>
    </row>
    <row r="12" spans="2:31" ht="26.25" customHeight="1" thickBot="1">
      <c r="B12" s="156"/>
      <c r="C12" s="158"/>
      <c r="D12" s="158"/>
      <c r="E12" s="37" t="s">
        <v>9</v>
      </c>
      <c r="F12" s="141"/>
      <c r="G12" s="167" t="s">
        <v>101</v>
      </c>
      <c r="H12" s="168"/>
      <c r="I12" s="83"/>
      <c r="K12" s="6" t="s">
        <v>70</v>
      </c>
      <c r="L12" s="6" t="s">
        <v>81</v>
      </c>
      <c r="M12" s="6" t="s">
        <v>70</v>
      </c>
      <c r="N12" s="6" t="s">
        <v>81</v>
      </c>
      <c r="O12" s="38" t="str">
        <f aca="true" t="shared" si="0" ref="O12:O23">K11</f>
        <v>小学生男子</v>
      </c>
      <c r="P12" s="39" t="str">
        <f aca="true" t="shared" si="1" ref="P12:P23">L11</f>
        <v>中学生男子</v>
      </c>
      <c r="Q12" s="40" t="str">
        <f aca="true" t="shared" si="2" ref="Q12:Q23">M11</f>
        <v>小学生女子</v>
      </c>
      <c r="R12" s="41" t="str">
        <f aca="true" t="shared" si="3" ref="R12:R21">N11</f>
        <v>中学生女子</v>
      </c>
      <c r="S12" s="42"/>
      <c r="T12" s="42"/>
      <c r="U12" s="42"/>
      <c r="V12" s="42"/>
      <c r="W12" s="42"/>
      <c r="X12" s="42"/>
      <c r="Y12" s="42"/>
      <c r="Z12" s="42"/>
      <c r="AA12" s="42"/>
      <c r="AB12" s="42"/>
      <c r="AC12" s="42"/>
      <c r="AD12" s="42"/>
      <c r="AE12" s="42"/>
    </row>
    <row r="13" spans="2:31" ht="26.25" customHeight="1">
      <c r="B13" s="144" t="s">
        <v>10</v>
      </c>
      <c r="C13" s="176" t="s">
        <v>67</v>
      </c>
      <c r="D13" s="180" t="s">
        <v>65</v>
      </c>
      <c r="E13" s="43" t="s">
        <v>113</v>
      </c>
      <c r="F13" s="142">
        <v>1</v>
      </c>
      <c r="G13" s="124" t="s">
        <v>81</v>
      </c>
      <c r="H13" s="77" t="s">
        <v>94</v>
      </c>
      <c r="I13" s="81"/>
      <c r="K13" s="6" t="s">
        <v>71</v>
      </c>
      <c r="L13" s="6" t="s">
        <v>82</v>
      </c>
      <c r="M13" s="6" t="s">
        <v>71</v>
      </c>
      <c r="N13" s="6" t="s">
        <v>82</v>
      </c>
      <c r="O13" s="44" t="str">
        <f t="shared" si="0"/>
        <v>1.2年60m</v>
      </c>
      <c r="P13" s="45" t="str">
        <f t="shared" si="1"/>
        <v>1年100m</v>
      </c>
      <c r="Q13" s="46" t="str">
        <f t="shared" si="2"/>
        <v>1.2年60m</v>
      </c>
      <c r="R13" s="47" t="str">
        <f t="shared" si="3"/>
        <v>1年100m</v>
      </c>
      <c r="S13" s="42"/>
      <c r="T13" s="42"/>
      <c r="U13" s="48"/>
      <c r="V13" s="48"/>
      <c r="W13" s="42"/>
      <c r="X13" s="42"/>
      <c r="Y13" s="42"/>
      <c r="Z13" s="48"/>
      <c r="AA13" s="48"/>
      <c r="AB13" s="48"/>
      <c r="AC13" s="48"/>
      <c r="AD13" s="42"/>
      <c r="AE13" s="42"/>
    </row>
    <row r="14" spans="2:31" ht="26.25" customHeight="1">
      <c r="B14" s="145"/>
      <c r="C14" s="177"/>
      <c r="D14" s="181"/>
      <c r="E14" s="49" t="s">
        <v>114</v>
      </c>
      <c r="F14" s="143"/>
      <c r="G14" s="126">
        <v>1365</v>
      </c>
      <c r="H14" s="78">
        <v>420</v>
      </c>
      <c r="I14" s="81"/>
      <c r="K14" s="6" t="s">
        <v>72</v>
      </c>
      <c r="L14" s="6" t="s">
        <v>83</v>
      </c>
      <c r="M14" s="6" t="s">
        <v>72</v>
      </c>
      <c r="N14" s="6" t="s">
        <v>83</v>
      </c>
      <c r="O14" s="50" t="str">
        <f t="shared" si="0"/>
        <v>1.2年600m</v>
      </c>
      <c r="P14" s="51" t="str">
        <f t="shared" si="1"/>
        <v>2年100m</v>
      </c>
      <c r="Q14" s="52" t="str">
        <f t="shared" si="2"/>
        <v>1.2年600m</v>
      </c>
      <c r="R14" s="53" t="str">
        <f t="shared" si="3"/>
        <v>2年100m</v>
      </c>
      <c r="S14" s="42"/>
      <c r="T14" s="42"/>
      <c r="U14" s="48"/>
      <c r="V14" s="48"/>
      <c r="W14" s="42"/>
      <c r="X14" s="48"/>
      <c r="Y14" s="42"/>
      <c r="Z14" s="48"/>
      <c r="AA14" s="48"/>
      <c r="AB14" s="48"/>
      <c r="AC14" s="48"/>
      <c r="AD14" s="42"/>
      <c r="AE14" s="42"/>
    </row>
    <row r="15" spans="1:31" ht="27" customHeight="1">
      <c r="A15" s="54">
        <f>COUNTA(E15,E17,E19,E21,E23,E25,E27,E29,E31,E33)</f>
        <v>0</v>
      </c>
      <c r="B15" s="139">
        <v>1</v>
      </c>
      <c r="C15" s="134"/>
      <c r="D15" s="138"/>
      <c r="E15" s="72"/>
      <c r="F15" s="136"/>
      <c r="G15" s="73"/>
      <c r="H15" s="79"/>
      <c r="I15" s="81"/>
      <c r="K15" s="6" t="s">
        <v>73</v>
      </c>
      <c r="L15" s="6" t="s">
        <v>84</v>
      </c>
      <c r="M15" s="6" t="s">
        <v>73</v>
      </c>
      <c r="N15" s="6" t="s">
        <v>84</v>
      </c>
      <c r="O15" s="50" t="str">
        <f t="shared" si="0"/>
        <v>3.4年100m</v>
      </c>
      <c r="P15" s="51" t="str">
        <f t="shared" si="1"/>
        <v>3年100m</v>
      </c>
      <c r="Q15" s="52" t="str">
        <f t="shared" si="2"/>
        <v>3.4年100m</v>
      </c>
      <c r="R15" s="53" t="str">
        <f t="shared" si="3"/>
        <v>3年100m</v>
      </c>
      <c r="S15" s="42"/>
      <c r="T15" s="42"/>
      <c r="U15" s="48"/>
      <c r="V15" s="48"/>
      <c r="W15" s="42"/>
      <c r="X15" s="48"/>
      <c r="Y15" s="42"/>
      <c r="Z15" s="48"/>
      <c r="AA15" s="48"/>
      <c r="AB15" s="48"/>
      <c r="AC15" s="48"/>
      <c r="AD15" s="42"/>
      <c r="AE15" s="42"/>
    </row>
    <row r="16" spans="1:31" ht="27" customHeight="1">
      <c r="A16" s="55">
        <f>COUNTA(G15:I15,G17:I17,G19:I19,G21:I21,G23:I23,G25:I25,G27:I27,G29:I29,G31:I31,G33:I33)</f>
        <v>0</v>
      </c>
      <c r="B16" s="139"/>
      <c r="C16" s="134"/>
      <c r="D16" s="138"/>
      <c r="E16" s="72"/>
      <c r="F16" s="137"/>
      <c r="G16" s="73"/>
      <c r="H16" s="79"/>
      <c r="I16" s="81"/>
      <c r="K16" s="6" t="s">
        <v>74</v>
      </c>
      <c r="L16" s="6" t="s">
        <v>85</v>
      </c>
      <c r="M16" s="6" t="s">
        <v>74</v>
      </c>
      <c r="N16" s="6" t="s">
        <v>85</v>
      </c>
      <c r="O16" s="50" t="str">
        <f t="shared" si="0"/>
        <v>5年100m</v>
      </c>
      <c r="P16" s="51" t="str">
        <f t="shared" si="1"/>
        <v>1年200m</v>
      </c>
      <c r="Q16" s="52" t="str">
        <f t="shared" si="2"/>
        <v>5年100m</v>
      </c>
      <c r="R16" s="56" t="str">
        <f t="shared" si="3"/>
        <v>1年200m</v>
      </c>
      <c r="S16" s="48"/>
      <c r="T16" s="42"/>
      <c r="U16" s="48"/>
      <c r="V16" s="48"/>
      <c r="W16" s="42"/>
      <c r="X16" s="48"/>
      <c r="Y16" s="42"/>
      <c r="Z16" s="48"/>
      <c r="AA16" s="48"/>
      <c r="AB16" s="48"/>
      <c r="AC16" s="48"/>
      <c r="AD16" s="48"/>
      <c r="AE16" s="42"/>
    </row>
    <row r="17" spans="2:31" ht="27" customHeight="1">
      <c r="B17" s="139">
        <v>2</v>
      </c>
      <c r="C17" s="134"/>
      <c r="D17" s="138"/>
      <c r="E17" s="72"/>
      <c r="F17" s="136"/>
      <c r="G17" s="73"/>
      <c r="H17" s="79"/>
      <c r="I17" s="81"/>
      <c r="K17" s="6" t="s">
        <v>75</v>
      </c>
      <c r="L17" s="6" t="s">
        <v>86</v>
      </c>
      <c r="M17" s="6" t="s">
        <v>75</v>
      </c>
      <c r="N17" s="6" t="s">
        <v>86</v>
      </c>
      <c r="O17" s="50" t="str">
        <f t="shared" si="0"/>
        <v>6年100m</v>
      </c>
      <c r="P17" s="51" t="str">
        <f t="shared" si="1"/>
        <v>2年200m</v>
      </c>
      <c r="Q17" s="52" t="str">
        <f t="shared" si="2"/>
        <v>6年100m</v>
      </c>
      <c r="R17" s="56" t="str">
        <f t="shared" si="3"/>
        <v>2年200m</v>
      </c>
      <c r="S17" s="48"/>
      <c r="T17" s="42"/>
      <c r="U17" s="48"/>
      <c r="V17" s="48"/>
      <c r="W17" s="42"/>
      <c r="X17" s="48"/>
      <c r="Y17" s="48"/>
      <c r="Z17" s="48"/>
      <c r="AA17" s="48"/>
      <c r="AB17" s="48"/>
      <c r="AC17" s="48"/>
      <c r="AD17" s="42"/>
      <c r="AE17" s="42"/>
    </row>
    <row r="18" spans="2:31" ht="27" customHeight="1">
      <c r="B18" s="139"/>
      <c r="C18" s="134"/>
      <c r="D18" s="138"/>
      <c r="E18" s="72"/>
      <c r="F18" s="137"/>
      <c r="G18" s="73"/>
      <c r="H18" s="79"/>
      <c r="I18" s="81"/>
      <c r="K18" s="6" t="s">
        <v>76</v>
      </c>
      <c r="L18" s="6" t="s">
        <v>87</v>
      </c>
      <c r="M18" s="6" t="s">
        <v>76</v>
      </c>
      <c r="N18" s="6" t="s">
        <v>89</v>
      </c>
      <c r="O18" s="50" t="str">
        <f t="shared" si="0"/>
        <v>3.4年800m</v>
      </c>
      <c r="P18" s="51" t="str">
        <f t="shared" si="1"/>
        <v>3年200m</v>
      </c>
      <c r="Q18" s="52" t="str">
        <f t="shared" si="2"/>
        <v>3.4年800m</v>
      </c>
      <c r="R18" s="56" t="str">
        <f t="shared" si="3"/>
        <v>3年200m</v>
      </c>
      <c r="S18" s="48"/>
      <c r="T18" s="42"/>
      <c r="U18" s="48"/>
      <c r="V18" s="48"/>
      <c r="W18" s="42"/>
      <c r="X18" s="48"/>
      <c r="Y18" s="48"/>
      <c r="Z18" s="48"/>
      <c r="AA18" s="48"/>
      <c r="AB18" s="48"/>
      <c r="AC18" s="48"/>
      <c r="AD18" s="42"/>
      <c r="AE18" s="42"/>
    </row>
    <row r="19" spans="2:31" ht="27" customHeight="1">
      <c r="B19" s="139">
        <v>3</v>
      </c>
      <c r="C19" s="134"/>
      <c r="D19" s="138"/>
      <c r="E19" s="72"/>
      <c r="F19" s="136"/>
      <c r="G19" s="73"/>
      <c r="H19" s="79"/>
      <c r="I19" s="81"/>
      <c r="K19" s="6" t="s">
        <v>77</v>
      </c>
      <c r="L19" s="6" t="s">
        <v>88</v>
      </c>
      <c r="M19" s="6" t="s">
        <v>77</v>
      </c>
      <c r="N19" s="6" t="s">
        <v>90</v>
      </c>
      <c r="O19" s="50" t="str">
        <f t="shared" si="0"/>
        <v>5年1000m</v>
      </c>
      <c r="P19" s="51" t="str">
        <f t="shared" si="1"/>
        <v>2年400m</v>
      </c>
      <c r="Q19" s="52" t="str">
        <f t="shared" si="2"/>
        <v>5年1000m</v>
      </c>
      <c r="R19" s="56" t="str">
        <f t="shared" si="3"/>
        <v>1年1500m</v>
      </c>
      <c r="S19" s="48"/>
      <c r="T19" s="48"/>
      <c r="U19" s="48"/>
      <c r="V19" s="48"/>
      <c r="W19" s="42"/>
      <c r="X19" s="48"/>
      <c r="Y19" s="48"/>
      <c r="Z19" s="48"/>
      <c r="AA19" s="48"/>
      <c r="AB19" s="48"/>
      <c r="AC19" s="48"/>
      <c r="AD19" s="42"/>
      <c r="AE19" s="42"/>
    </row>
    <row r="20" spans="2:31" ht="27" customHeight="1">
      <c r="B20" s="139"/>
      <c r="C20" s="134"/>
      <c r="D20" s="138"/>
      <c r="E20" s="72"/>
      <c r="F20" s="137"/>
      <c r="G20" s="73"/>
      <c r="H20" s="79"/>
      <c r="I20" s="81"/>
      <c r="K20" s="6" t="s">
        <v>80</v>
      </c>
      <c r="L20" s="6" t="s">
        <v>89</v>
      </c>
      <c r="M20" s="6" t="s">
        <v>80</v>
      </c>
      <c r="N20" s="6" t="s">
        <v>91</v>
      </c>
      <c r="O20" s="50" t="str">
        <f t="shared" si="0"/>
        <v>6年1000m</v>
      </c>
      <c r="P20" s="51" t="str">
        <f t="shared" si="1"/>
        <v>3年400m</v>
      </c>
      <c r="Q20" s="52" t="str">
        <f t="shared" si="2"/>
        <v>6年1000m</v>
      </c>
      <c r="R20" s="56" t="str">
        <f t="shared" si="3"/>
        <v>2年1500m</v>
      </c>
      <c r="S20" s="48"/>
      <c r="T20" s="48"/>
      <c r="U20" s="48"/>
      <c r="V20" s="48"/>
      <c r="W20" s="48"/>
      <c r="X20" s="48"/>
      <c r="Y20" s="48"/>
      <c r="Z20" s="48"/>
      <c r="AA20" s="48"/>
      <c r="AB20" s="48"/>
      <c r="AC20" s="48"/>
      <c r="AD20" s="42"/>
      <c r="AE20" s="42"/>
    </row>
    <row r="21" spans="2:31" ht="27" customHeight="1">
      <c r="B21" s="139">
        <v>4</v>
      </c>
      <c r="C21" s="134"/>
      <c r="D21" s="138"/>
      <c r="E21" s="72"/>
      <c r="F21" s="136"/>
      <c r="G21" s="73"/>
      <c r="H21" s="79"/>
      <c r="I21" s="81"/>
      <c r="K21" s="6" t="s">
        <v>78</v>
      </c>
      <c r="L21" s="6" t="s">
        <v>90</v>
      </c>
      <c r="M21" s="6" t="s">
        <v>78</v>
      </c>
      <c r="N21" s="6" t="s">
        <v>116</v>
      </c>
      <c r="O21" s="50" t="str">
        <f t="shared" si="0"/>
        <v>5.6年走高跳</v>
      </c>
      <c r="P21" s="51" t="str">
        <f t="shared" si="1"/>
        <v>1年1500m</v>
      </c>
      <c r="Q21" s="52" t="str">
        <f t="shared" si="2"/>
        <v>5.6年走高跳</v>
      </c>
      <c r="R21" s="56" t="str">
        <f t="shared" si="3"/>
        <v>3年1500m</v>
      </c>
      <c r="S21" s="48"/>
      <c r="T21" s="48"/>
      <c r="U21" s="48"/>
      <c r="V21" s="48"/>
      <c r="W21" s="48"/>
      <c r="X21" s="48"/>
      <c r="Y21" s="48"/>
      <c r="Z21" s="48"/>
      <c r="AA21" s="48"/>
      <c r="AB21" s="48"/>
      <c r="AC21" s="48"/>
      <c r="AD21" s="42"/>
      <c r="AE21" s="42"/>
    </row>
    <row r="22" spans="2:31" ht="27" customHeight="1">
      <c r="B22" s="139"/>
      <c r="C22" s="134"/>
      <c r="D22" s="138"/>
      <c r="E22" s="72"/>
      <c r="F22" s="137"/>
      <c r="G22" s="73"/>
      <c r="H22" s="79"/>
      <c r="I22" s="81"/>
      <c r="K22" s="6" t="s">
        <v>79</v>
      </c>
      <c r="L22" s="6" t="s">
        <v>91</v>
      </c>
      <c r="M22" s="6" t="s">
        <v>79</v>
      </c>
      <c r="N22" s="6" t="s">
        <v>92</v>
      </c>
      <c r="O22" s="50" t="str">
        <f t="shared" si="0"/>
        <v>5年走幅跳</v>
      </c>
      <c r="P22" s="51" t="str">
        <f t="shared" si="1"/>
        <v>2年1500m</v>
      </c>
      <c r="Q22" s="52" t="str">
        <f t="shared" si="2"/>
        <v>5年走幅跳</v>
      </c>
      <c r="R22" s="56" t="str">
        <f aca="true" t="shared" si="4" ref="R22:R28">N21</f>
        <v>1年走高跳</v>
      </c>
      <c r="S22" s="48"/>
      <c r="T22" s="48"/>
      <c r="U22" s="48"/>
      <c r="V22" s="48"/>
      <c r="W22" s="48"/>
      <c r="X22" s="48"/>
      <c r="Y22" s="48"/>
      <c r="Z22" s="48"/>
      <c r="AA22" s="48"/>
      <c r="AB22" s="48"/>
      <c r="AC22" s="48"/>
      <c r="AD22" s="42"/>
      <c r="AE22" s="42"/>
    </row>
    <row r="23" spans="2:31" ht="27" customHeight="1">
      <c r="B23" s="139">
        <v>5</v>
      </c>
      <c r="C23" s="134"/>
      <c r="D23" s="138"/>
      <c r="E23" s="72"/>
      <c r="F23" s="136"/>
      <c r="G23" s="73"/>
      <c r="H23" s="79"/>
      <c r="I23" s="81"/>
      <c r="L23" s="6" t="s">
        <v>116</v>
      </c>
      <c r="N23" s="6" t="s">
        <v>93</v>
      </c>
      <c r="O23" s="57" t="str">
        <f t="shared" si="0"/>
        <v>6年走幅跳</v>
      </c>
      <c r="P23" s="58" t="str">
        <f t="shared" si="1"/>
        <v>3年1500m</v>
      </c>
      <c r="Q23" s="59" t="str">
        <f t="shared" si="2"/>
        <v>6年走幅跳</v>
      </c>
      <c r="R23" s="56" t="str">
        <f t="shared" si="4"/>
        <v>2年走高跳</v>
      </c>
      <c r="S23" s="48"/>
      <c r="T23" s="48"/>
      <c r="U23" s="48"/>
      <c r="V23" s="48"/>
      <c r="W23" s="48"/>
      <c r="X23" s="48"/>
      <c r="Y23" s="48"/>
      <c r="Z23" s="48"/>
      <c r="AA23" s="48"/>
      <c r="AB23" s="48"/>
      <c r="AC23" s="48"/>
      <c r="AD23" s="42"/>
      <c r="AE23" s="42"/>
    </row>
    <row r="24" spans="2:24" ht="27" customHeight="1">
      <c r="B24" s="139"/>
      <c r="C24" s="134"/>
      <c r="D24" s="138"/>
      <c r="E24" s="72"/>
      <c r="F24" s="137"/>
      <c r="G24" s="73"/>
      <c r="H24" s="79"/>
      <c r="I24" s="81"/>
      <c r="L24" s="6" t="s">
        <v>92</v>
      </c>
      <c r="N24" s="6" t="s">
        <v>94</v>
      </c>
      <c r="O24" s="60"/>
      <c r="P24" s="61" t="str">
        <f aca="true" t="shared" si="5" ref="P24:P30">L23</f>
        <v>1年走高跳</v>
      </c>
      <c r="Q24" s="62"/>
      <c r="R24" s="56" t="str">
        <f t="shared" si="4"/>
        <v>3年走高跳</v>
      </c>
      <c r="S24" s="6"/>
      <c r="T24" s="6"/>
      <c r="V24" s="64"/>
      <c r="W24" s="64"/>
      <c r="X24" s="64"/>
    </row>
    <row r="25" spans="2:20" ht="27" customHeight="1">
      <c r="B25" s="139">
        <v>6</v>
      </c>
      <c r="C25" s="134"/>
      <c r="D25" s="138"/>
      <c r="E25" s="72"/>
      <c r="F25" s="136"/>
      <c r="G25" s="73"/>
      <c r="H25" s="79"/>
      <c r="I25" s="81"/>
      <c r="L25" s="6" t="s">
        <v>93</v>
      </c>
      <c r="N25" s="6" t="s">
        <v>95</v>
      </c>
      <c r="O25" s="60"/>
      <c r="P25" s="61" t="str">
        <f t="shared" si="5"/>
        <v>2年走高跳</v>
      </c>
      <c r="Q25" s="60"/>
      <c r="R25" s="63" t="str">
        <f t="shared" si="4"/>
        <v>1年走幅跳</v>
      </c>
      <c r="S25" s="6"/>
      <c r="T25" s="6"/>
    </row>
    <row r="26" spans="2:20" ht="27" customHeight="1">
      <c r="B26" s="139"/>
      <c r="C26" s="134"/>
      <c r="D26" s="138"/>
      <c r="E26" s="72"/>
      <c r="F26" s="137"/>
      <c r="G26" s="73"/>
      <c r="H26" s="79"/>
      <c r="I26" s="81"/>
      <c r="L26" s="6" t="s">
        <v>94</v>
      </c>
      <c r="N26" s="6" t="s">
        <v>96</v>
      </c>
      <c r="O26" s="60"/>
      <c r="P26" s="61" t="str">
        <f t="shared" si="5"/>
        <v>3年走高跳</v>
      </c>
      <c r="Q26" s="60"/>
      <c r="R26" s="63" t="str">
        <f t="shared" si="4"/>
        <v>2年走幅跳</v>
      </c>
      <c r="S26" s="6"/>
      <c r="T26" s="6"/>
    </row>
    <row r="27" spans="2:23" ht="27" customHeight="1">
      <c r="B27" s="139">
        <v>7</v>
      </c>
      <c r="C27" s="134"/>
      <c r="D27" s="138"/>
      <c r="E27" s="72"/>
      <c r="F27" s="136"/>
      <c r="G27" s="73"/>
      <c r="H27" s="79"/>
      <c r="I27" s="81"/>
      <c r="L27" s="6" t="s">
        <v>95</v>
      </c>
      <c r="N27" s="6" t="s">
        <v>98</v>
      </c>
      <c r="O27" s="60"/>
      <c r="P27" s="61" t="str">
        <f t="shared" si="5"/>
        <v>1年走幅跳</v>
      </c>
      <c r="Q27" s="60"/>
      <c r="R27" s="63" t="str">
        <f t="shared" si="4"/>
        <v>3年走幅跳</v>
      </c>
      <c r="S27" s="6"/>
      <c r="T27" s="6"/>
      <c r="W27" s="8"/>
    </row>
    <row r="28" spans="2:23" ht="27" customHeight="1">
      <c r="B28" s="139"/>
      <c r="C28" s="134"/>
      <c r="D28" s="138"/>
      <c r="E28" s="72"/>
      <c r="F28" s="137"/>
      <c r="G28" s="73"/>
      <c r="H28" s="79"/>
      <c r="I28" s="81"/>
      <c r="L28" s="6" t="s">
        <v>96</v>
      </c>
      <c r="O28" s="60"/>
      <c r="P28" s="61" t="str">
        <f t="shared" si="5"/>
        <v>2年走幅跳</v>
      </c>
      <c r="Q28" s="60"/>
      <c r="R28" s="65" t="str">
        <f t="shared" si="4"/>
        <v>砲丸投(2.721kg)</v>
      </c>
      <c r="S28" s="6"/>
      <c r="T28" s="6"/>
      <c r="W28" s="8"/>
    </row>
    <row r="29" spans="2:23" ht="27" customHeight="1">
      <c r="B29" s="139">
        <v>8</v>
      </c>
      <c r="C29" s="134"/>
      <c r="D29" s="138"/>
      <c r="E29" s="72"/>
      <c r="F29" s="136"/>
      <c r="G29" s="73"/>
      <c r="H29" s="79"/>
      <c r="I29" s="81"/>
      <c r="L29" s="6" t="s">
        <v>97</v>
      </c>
      <c r="O29" s="60"/>
      <c r="P29" s="61" t="str">
        <f t="shared" si="5"/>
        <v>3年走幅跳</v>
      </c>
      <c r="Q29" s="60"/>
      <c r="R29" s="60"/>
      <c r="S29" s="6"/>
      <c r="T29" s="6"/>
      <c r="W29" s="8"/>
    </row>
    <row r="30" spans="2:23" ht="27" customHeight="1">
      <c r="B30" s="139"/>
      <c r="C30" s="134"/>
      <c r="D30" s="138"/>
      <c r="E30" s="72"/>
      <c r="F30" s="137"/>
      <c r="G30" s="73"/>
      <c r="H30" s="79"/>
      <c r="I30" s="81"/>
      <c r="O30" s="8"/>
      <c r="P30" s="66" t="str">
        <f t="shared" si="5"/>
        <v>砲丸投(5.000kg)</v>
      </c>
      <c r="R30" s="6"/>
      <c r="S30" s="6"/>
      <c r="T30" s="6"/>
      <c r="W30" s="8"/>
    </row>
    <row r="31" spans="2:23" ht="27" customHeight="1">
      <c r="B31" s="139">
        <v>9</v>
      </c>
      <c r="C31" s="134"/>
      <c r="D31" s="138"/>
      <c r="E31" s="72"/>
      <c r="F31" s="136"/>
      <c r="G31" s="73"/>
      <c r="H31" s="79"/>
      <c r="I31" s="81"/>
      <c r="O31" s="8"/>
      <c r="P31" s="6"/>
      <c r="R31" s="6"/>
      <c r="S31" s="6"/>
      <c r="T31" s="6"/>
      <c r="W31" s="8"/>
    </row>
    <row r="32" spans="2:23" ht="27" customHeight="1">
      <c r="B32" s="139"/>
      <c r="C32" s="134"/>
      <c r="D32" s="138"/>
      <c r="E32" s="72"/>
      <c r="F32" s="137"/>
      <c r="G32" s="73"/>
      <c r="H32" s="79"/>
      <c r="I32" s="81"/>
      <c r="O32" s="8"/>
      <c r="P32" s="6"/>
      <c r="R32" s="6"/>
      <c r="S32" s="6"/>
      <c r="T32" s="6"/>
      <c r="W32" s="8"/>
    </row>
    <row r="33" spans="2:20" ht="27" customHeight="1">
      <c r="B33" s="139">
        <v>10</v>
      </c>
      <c r="C33" s="134"/>
      <c r="D33" s="138"/>
      <c r="E33" s="72"/>
      <c r="F33" s="134"/>
      <c r="G33" s="73"/>
      <c r="H33" s="79"/>
      <c r="I33" s="81"/>
      <c r="O33" s="8"/>
      <c r="P33" s="6"/>
      <c r="Q33" s="6"/>
      <c r="R33" s="6"/>
      <c r="S33" s="6"/>
      <c r="T33" s="6"/>
    </row>
    <row r="34" spans="2:23" ht="27" customHeight="1" thickBot="1">
      <c r="B34" s="156"/>
      <c r="C34" s="135"/>
      <c r="D34" s="182"/>
      <c r="E34" s="74"/>
      <c r="F34" s="135"/>
      <c r="G34" s="75"/>
      <c r="H34" s="80"/>
      <c r="I34" s="81"/>
      <c r="O34" s="8"/>
      <c r="P34" s="6"/>
      <c r="R34" s="6"/>
      <c r="S34" s="6"/>
      <c r="T34" s="6"/>
      <c r="W34" s="8"/>
    </row>
    <row r="35" spans="1:22" ht="27" customHeight="1">
      <c r="A35" s="54">
        <f>COUNTA(E35,E37,E39,E41,E43,E45,E47,E49,E51,E53)</f>
        <v>0</v>
      </c>
      <c r="B35" s="139">
        <v>11</v>
      </c>
      <c r="C35" s="134"/>
      <c r="D35" s="138"/>
      <c r="E35" s="72"/>
      <c r="F35" s="136"/>
      <c r="G35" s="73"/>
      <c r="H35" s="79"/>
      <c r="I35" s="81"/>
      <c r="O35" s="67"/>
      <c r="P35" s="68"/>
      <c r="Q35" s="6"/>
      <c r="R35" s="6"/>
      <c r="S35" s="6"/>
      <c r="T35" s="6"/>
      <c r="U35" s="67"/>
      <c r="V35" s="68"/>
    </row>
    <row r="36" spans="1:22" ht="27" customHeight="1">
      <c r="A36" s="55">
        <f>COUNTA(G35:I35,G37:I37,G39:I39,G41:I41,G43:I43,G45:I45,G47:I47,G49:I49,G51:I51,G53:I53)</f>
        <v>0</v>
      </c>
      <c r="B36" s="139"/>
      <c r="C36" s="134"/>
      <c r="D36" s="138"/>
      <c r="E36" s="72"/>
      <c r="F36" s="137"/>
      <c r="G36" s="73"/>
      <c r="H36" s="79"/>
      <c r="I36" s="81"/>
      <c r="O36" s="67"/>
      <c r="P36" s="68"/>
      <c r="Q36" s="6"/>
      <c r="R36" s="6"/>
      <c r="S36" s="6"/>
      <c r="T36" s="6"/>
      <c r="U36" s="67"/>
      <c r="V36" s="68"/>
    </row>
    <row r="37" spans="2:22" ht="27" customHeight="1">
      <c r="B37" s="139">
        <v>12</v>
      </c>
      <c r="C37" s="134"/>
      <c r="D37" s="138"/>
      <c r="E37" s="72"/>
      <c r="F37" s="136"/>
      <c r="G37" s="73"/>
      <c r="H37" s="79"/>
      <c r="I37" s="81"/>
      <c r="O37" s="69"/>
      <c r="P37" s="68"/>
      <c r="Q37" s="6"/>
      <c r="R37" s="6"/>
      <c r="S37" s="6"/>
      <c r="T37" s="6"/>
      <c r="U37" s="69"/>
      <c r="V37" s="68"/>
    </row>
    <row r="38" spans="2:22" ht="27" customHeight="1">
      <c r="B38" s="139"/>
      <c r="C38" s="134"/>
      <c r="D38" s="138"/>
      <c r="E38" s="72"/>
      <c r="F38" s="137"/>
      <c r="G38" s="73"/>
      <c r="H38" s="79"/>
      <c r="I38" s="81"/>
      <c r="O38" s="70"/>
      <c r="P38" s="69"/>
      <c r="Q38" s="67"/>
      <c r="R38" s="67"/>
      <c r="S38" s="67"/>
      <c r="T38" s="69"/>
      <c r="U38" s="67"/>
      <c r="V38" s="68"/>
    </row>
    <row r="39" spans="2:22" ht="27" customHeight="1">
      <c r="B39" s="139">
        <v>13</v>
      </c>
      <c r="C39" s="134"/>
      <c r="D39" s="138"/>
      <c r="E39" s="72"/>
      <c r="F39" s="136"/>
      <c r="G39" s="73"/>
      <c r="H39" s="79"/>
      <c r="I39" s="81"/>
      <c r="O39" s="70"/>
      <c r="P39" s="67"/>
      <c r="Q39" s="67"/>
      <c r="R39" s="67"/>
      <c r="S39" s="67"/>
      <c r="T39" s="69"/>
      <c r="U39" s="67"/>
      <c r="V39" s="68"/>
    </row>
    <row r="40" spans="2:22" ht="27" customHeight="1">
      <c r="B40" s="139"/>
      <c r="C40" s="134"/>
      <c r="D40" s="138"/>
      <c r="E40" s="72"/>
      <c r="F40" s="137"/>
      <c r="G40" s="73"/>
      <c r="H40" s="79"/>
      <c r="I40" s="81"/>
      <c r="O40" s="70"/>
      <c r="P40" s="69"/>
      <c r="Q40" s="67"/>
      <c r="R40" s="67"/>
      <c r="S40" s="67"/>
      <c r="T40" s="67"/>
      <c r="U40" s="67"/>
      <c r="V40" s="68"/>
    </row>
    <row r="41" spans="2:22" ht="27" customHeight="1">
      <c r="B41" s="139">
        <v>14</v>
      </c>
      <c r="C41" s="134"/>
      <c r="D41" s="138"/>
      <c r="E41" s="72"/>
      <c r="F41" s="136"/>
      <c r="G41" s="73"/>
      <c r="H41" s="79"/>
      <c r="I41" s="81"/>
      <c r="O41" s="70"/>
      <c r="P41" s="67"/>
      <c r="Q41" s="67"/>
      <c r="R41" s="67"/>
      <c r="S41" s="67"/>
      <c r="T41" s="69"/>
      <c r="U41" s="67"/>
      <c r="V41" s="68"/>
    </row>
    <row r="42" spans="2:22" ht="27" customHeight="1">
      <c r="B42" s="139"/>
      <c r="C42" s="134"/>
      <c r="D42" s="138"/>
      <c r="E42" s="72"/>
      <c r="F42" s="137"/>
      <c r="G42" s="73"/>
      <c r="H42" s="79"/>
      <c r="I42" s="81"/>
      <c r="O42" s="70"/>
      <c r="P42" s="67"/>
      <c r="Q42" s="67"/>
      <c r="R42" s="67"/>
      <c r="S42" s="67"/>
      <c r="T42" s="69"/>
      <c r="U42" s="67"/>
      <c r="V42" s="68"/>
    </row>
    <row r="43" spans="2:22" ht="27" customHeight="1">
      <c r="B43" s="139">
        <v>15</v>
      </c>
      <c r="C43" s="134"/>
      <c r="D43" s="138"/>
      <c r="E43" s="72"/>
      <c r="F43" s="136"/>
      <c r="G43" s="73"/>
      <c r="H43" s="79"/>
      <c r="I43" s="81"/>
      <c r="O43" s="70"/>
      <c r="P43" s="69"/>
      <c r="Q43" s="67"/>
      <c r="R43" s="67"/>
      <c r="S43" s="67"/>
      <c r="T43" s="67"/>
      <c r="U43" s="67"/>
      <c r="V43" s="68"/>
    </row>
    <row r="44" spans="2:22" ht="27" customHeight="1">
      <c r="B44" s="139"/>
      <c r="C44" s="134"/>
      <c r="D44" s="138"/>
      <c r="E44" s="72"/>
      <c r="F44" s="137"/>
      <c r="G44" s="73"/>
      <c r="H44" s="79"/>
      <c r="I44" s="81"/>
      <c r="O44" s="70"/>
      <c r="P44" s="69"/>
      <c r="Q44" s="67"/>
      <c r="R44" s="67"/>
      <c r="S44" s="67"/>
      <c r="T44" s="67"/>
      <c r="U44" s="67"/>
      <c r="V44" s="68"/>
    </row>
    <row r="45" spans="2:22" ht="27" customHeight="1">
      <c r="B45" s="139">
        <v>16</v>
      </c>
      <c r="C45" s="134"/>
      <c r="D45" s="138"/>
      <c r="E45" s="72"/>
      <c r="F45" s="136"/>
      <c r="G45" s="73"/>
      <c r="H45" s="79"/>
      <c r="I45" s="81"/>
      <c r="O45" s="71"/>
      <c r="P45" s="69"/>
      <c r="Q45" s="67"/>
      <c r="R45" s="67"/>
      <c r="S45" s="67"/>
      <c r="T45" s="69"/>
      <c r="U45" s="67"/>
      <c r="V45" s="68"/>
    </row>
    <row r="46" spans="2:22" ht="27" customHeight="1">
      <c r="B46" s="139"/>
      <c r="C46" s="134"/>
      <c r="D46" s="138"/>
      <c r="E46" s="72"/>
      <c r="F46" s="137"/>
      <c r="G46" s="73"/>
      <c r="H46" s="79"/>
      <c r="I46" s="81"/>
      <c r="O46" s="70"/>
      <c r="P46" s="69"/>
      <c r="Q46" s="67"/>
      <c r="R46" s="67"/>
      <c r="S46" s="67"/>
      <c r="T46" s="67"/>
      <c r="U46" s="67"/>
      <c r="V46" s="68"/>
    </row>
    <row r="47" spans="2:22" ht="27" customHeight="1">
      <c r="B47" s="139">
        <v>17</v>
      </c>
      <c r="C47" s="134"/>
      <c r="D47" s="138"/>
      <c r="E47" s="72"/>
      <c r="F47" s="136"/>
      <c r="G47" s="73"/>
      <c r="H47" s="79"/>
      <c r="I47" s="81"/>
      <c r="O47" s="70"/>
      <c r="P47" s="67"/>
      <c r="Q47" s="67"/>
      <c r="R47" s="67"/>
      <c r="S47" s="67"/>
      <c r="T47" s="69"/>
      <c r="U47" s="67"/>
      <c r="V47" s="68"/>
    </row>
    <row r="48" spans="2:22" ht="27" customHeight="1">
      <c r="B48" s="139"/>
      <c r="C48" s="134"/>
      <c r="D48" s="138"/>
      <c r="E48" s="72"/>
      <c r="F48" s="137"/>
      <c r="G48" s="73"/>
      <c r="H48" s="79"/>
      <c r="I48" s="81"/>
      <c r="O48" s="70"/>
      <c r="P48" s="69"/>
      <c r="Q48" s="67"/>
      <c r="R48" s="67"/>
      <c r="S48" s="67"/>
      <c r="T48" s="67"/>
      <c r="U48" s="67"/>
      <c r="V48" s="68"/>
    </row>
    <row r="49" spans="2:22" ht="27" customHeight="1">
      <c r="B49" s="139">
        <v>18</v>
      </c>
      <c r="C49" s="134"/>
      <c r="D49" s="138"/>
      <c r="E49" s="72"/>
      <c r="F49" s="136"/>
      <c r="G49" s="73"/>
      <c r="H49" s="79"/>
      <c r="I49" s="81"/>
      <c r="O49" s="70"/>
      <c r="P49" s="69"/>
      <c r="Q49" s="67"/>
      <c r="R49" s="67"/>
      <c r="S49" s="69"/>
      <c r="T49" s="69"/>
      <c r="U49" s="67"/>
      <c r="V49" s="68"/>
    </row>
    <row r="50" spans="2:22" ht="27" customHeight="1">
      <c r="B50" s="139"/>
      <c r="C50" s="134"/>
      <c r="D50" s="138"/>
      <c r="E50" s="72"/>
      <c r="F50" s="137"/>
      <c r="G50" s="73"/>
      <c r="H50" s="79"/>
      <c r="I50" s="81"/>
      <c r="O50" s="70"/>
      <c r="P50" s="69"/>
      <c r="Q50" s="67"/>
      <c r="R50" s="67"/>
      <c r="S50" s="67"/>
      <c r="T50" s="69"/>
      <c r="U50" s="67"/>
      <c r="V50" s="68"/>
    </row>
    <row r="51" spans="2:22" ht="27" customHeight="1">
      <c r="B51" s="139">
        <v>19</v>
      </c>
      <c r="C51" s="134"/>
      <c r="D51" s="138"/>
      <c r="E51" s="72"/>
      <c r="F51" s="136"/>
      <c r="G51" s="73"/>
      <c r="H51" s="79"/>
      <c r="I51" s="81"/>
      <c r="O51" s="70"/>
      <c r="P51" s="69"/>
      <c r="Q51" s="67"/>
      <c r="R51" s="67"/>
      <c r="S51" s="67"/>
      <c r="T51" s="69"/>
      <c r="U51" s="67"/>
      <c r="V51" s="68"/>
    </row>
    <row r="52" spans="2:22" ht="27" customHeight="1">
      <c r="B52" s="139"/>
      <c r="C52" s="134"/>
      <c r="D52" s="138"/>
      <c r="E52" s="72"/>
      <c r="F52" s="137"/>
      <c r="G52" s="73"/>
      <c r="H52" s="79"/>
      <c r="I52" s="81"/>
      <c r="O52" s="70"/>
      <c r="P52" s="69"/>
      <c r="Q52" s="67"/>
      <c r="R52" s="67"/>
      <c r="S52" s="67"/>
      <c r="T52" s="69"/>
      <c r="U52" s="67"/>
      <c r="V52" s="68"/>
    </row>
    <row r="53" spans="2:22" ht="27" customHeight="1">
      <c r="B53" s="139">
        <v>20</v>
      </c>
      <c r="C53" s="134"/>
      <c r="D53" s="138"/>
      <c r="E53" s="72"/>
      <c r="F53" s="134"/>
      <c r="G53" s="73"/>
      <c r="H53" s="79"/>
      <c r="I53" s="81"/>
      <c r="O53" s="70"/>
      <c r="P53" s="69"/>
      <c r="Q53" s="69"/>
      <c r="R53" s="69"/>
      <c r="S53" s="67"/>
      <c r="T53" s="69"/>
      <c r="U53" s="67"/>
      <c r="V53" s="68"/>
    </row>
    <row r="54" spans="2:22" ht="27" customHeight="1" thickBot="1">
      <c r="B54" s="156"/>
      <c r="C54" s="135"/>
      <c r="D54" s="182"/>
      <c r="E54" s="74"/>
      <c r="F54" s="135"/>
      <c r="G54" s="75"/>
      <c r="H54" s="80"/>
      <c r="I54" s="81"/>
      <c r="O54" s="70"/>
      <c r="P54" s="69"/>
      <c r="Q54" s="69"/>
      <c r="R54" s="69"/>
      <c r="S54" s="67"/>
      <c r="T54" s="69"/>
      <c r="U54" s="67"/>
      <c r="V54" s="68"/>
    </row>
    <row r="55" spans="1:22" ht="27" customHeight="1">
      <c r="A55" s="54">
        <f>COUNTA(E55,E57,E59,E61,E63,E65,E67,E69,E71,E73)</f>
        <v>0</v>
      </c>
      <c r="B55" s="139">
        <v>21</v>
      </c>
      <c r="C55" s="134"/>
      <c r="D55" s="138"/>
      <c r="E55" s="72"/>
      <c r="F55" s="136"/>
      <c r="G55" s="73"/>
      <c r="H55" s="79"/>
      <c r="I55" s="81"/>
      <c r="O55" s="70"/>
      <c r="P55" s="69"/>
      <c r="Q55" s="67"/>
      <c r="R55" s="67"/>
      <c r="S55" s="67"/>
      <c r="T55" s="69"/>
      <c r="U55" s="67"/>
      <c r="V55" s="68"/>
    </row>
    <row r="56" spans="1:22" ht="27" customHeight="1">
      <c r="A56" s="55">
        <f>COUNTA(G55:I55,G57:I57,G59:I59,G61:I61,G63:I63,G65:I65,G67:I67,G69:I69,G71:I71,G73:I73)</f>
        <v>0</v>
      </c>
      <c r="B56" s="139"/>
      <c r="C56" s="134"/>
      <c r="D56" s="138"/>
      <c r="E56" s="72"/>
      <c r="F56" s="137"/>
      <c r="G56" s="73"/>
      <c r="H56" s="79"/>
      <c r="I56" s="81"/>
      <c r="O56" s="70"/>
      <c r="P56" s="69"/>
      <c r="Q56" s="67"/>
      <c r="R56" s="67"/>
      <c r="S56" s="67"/>
      <c r="T56" s="69"/>
      <c r="U56" s="67"/>
      <c r="V56" s="68"/>
    </row>
    <row r="57" spans="2:22" ht="27" customHeight="1">
      <c r="B57" s="139">
        <v>22</v>
      </c>
      <c r="C57" s="134"/>
      <c r="D57" s="138"/>
      <c r="E57" s="72"/>
      <c r="F57" s="136"/>
      <c r="G57" s="73"/>
      <c r="H57" s="79"/>
      <c r="I57" s="81"/>
      <c r="O57" s="70"/>
      <c r="P57" s="67"/>
      <c r="Q57" s="67"/>
      <c r="R57" s="67"/>
      <c r="S57" s="69"/>
      <c r="T57" s="67"/>
      <c r="U57" s="69"/>
      <c r="V57" s="68"/>
    </row>
    <row r="58" spans="2:22" ht="27" customHeight="1">
      <c r="B58" s="139"/>
      <c r="C58" s="134"/>
      <c r="D58" s="138"/>
      <c r="E58" s="72"/>
      <c r="F58" s="137"/>
      <c r="G58" s="73"/>
      <c r="H58" s="79"/>
      <c r="I58" s="81"/>
      <c r="O58" s="70"/>
      <c r="P58" s="69"/>
      <c r="Q58" s="67"/>
      <c r="R58" s="67"/>
      <c r="S58" s="67"/>
      <c r="T58" s="69"/>
      <c r="U58" s="67"/>
      <c r="V58" s="68"/>
    </row>
    <row r="59" spans="2:22" ht="27" customHeight="1">
      <c r="B59" s="139">
        <v>23</v>
      </c>
      <c r="C59" s="134"/>
      <c r="D59" s="138"/>
      <c r="E59" s="72"/>
      <c r="F59" s="136"/>
      <c r="G59" s="73"/>
      <c r="H59" s="79"/>
      <c r="I59" s="81"/>
      <c r="O59" s="70"/>
      <c r="P59" s="67"/>
      <c r="Q59" s="67"/>
      <c r="R59" s="67"/>
      <c r="S59" s="67"/>
      <c r="T59" s="69"/>
      <c r="U59" s="67"/>
      <c r="V59" s="68"/>
    </row>
    <row r="60" spans="2:22" ht="27" customHeight="1">
      <c r="B60" s="139"/>
      <c r="C60" s="134"/>
      <c r="D60" s="138"/>
      <c r="E60" s="72"/>
      <c r="F60" s="137"/>
      <c r="G60" s="73"/>
      <c r="H60" s="79"/>
      <c r="I60" s="81"/>
      <c r="O60" s="70"/>
      <c r="P60" s="69"/>
      <c r="Q60" s="67"/>
      <c r="R60" s="67"/>
      <c r="S60" s="67"/>
      <c r="T60" s="67"/>
      <c r="U60" s="67"/>
      <c r="V60" s="68"/>
    </row>
    <row r="61" spans="2:22" ht="27" customHeight="1">
      <c r="B61" s="139">
        <v>24</v>
      </c>
      <c r="C61" s="134"/>
      <c r="D61" s="138"/>
      <c r="E61" s="72"/>
      <c r="F61" s="136"/>
      <c r="G61" s="73"/>
      <c r="H61" s="79"/>
      <c r="I61" s="81"/>
      <c r="O61" s="70"/>
      <c r="P61" s="67"/>
      <c r="Q61" s="67"/>
      <c r="R61" s="67"/>
      <c r="S61" s="67"/>
      <c r="T61" s="69"/>
      <c r="U61" s="67"/>
      <c r="V61" s="68"/>
    </row>
    <row r="62" spans="2:22" ht="27" customHeight="1">
      <c r="B62" s="139"/>
      <c r="C62" s="134"/>
      <c r="D62" s="138"/>
      <c r="E62" s="72"/>
      <c r="F62" s="137"/>
      <c r="G62" s="73"/>
      <c r="H62" s="79"/>
      <c r="I62" s="81"/>
      <c r="O62" s="70"/>
      <c r="P62" s="67"/>
      <c r="Q62" s="67"/>
      <c r="R62" s="67"/>
      <c r="S62" s="67"/>
      <c r="T62" s="69"/>
      <c r="U62" s="67"/>
      <c r="V62" s="68"/>
    </row>
    <row r="63" spans="2:22" ht="27" customHeight="1">
      <c r="B63" s="139">
        <v>25</v>
      </c>
      <c r="C63" s="134"/>
      <c r="D63" s="138"/>
      <c r="E63" s="72"/>
      <c r="F63" s="136"/>
      <c r="G63" s="73"/>
      <c r="H63" s="79"/>
      <c r="I63" s="81"/>
      <c r="O63" s="70"/>
      <c r="P63" s="69"/>
      <c r="Q63" s="67"/>
      <c r="R63" s="67"/>
      <c r="S63" s="67"/>
      <c r="T63" s="67"/>
      <c r="U63" s="67"/>
      <c r="V63" s="68"/>
    </row>
    <row r="64" spans="2:22" ht="27" customHeight="1">
      <c r="B64" s="139"/>
      <c r="C64" s="134"/>
      <c r="D64" s="138"/>
      <c r="E64" s="72"/>
      <c r="F64" s="137"/>
      <c r="G64" s="73"/>
      <c r="H64" s="79"/>
      <c r="I64" s="81"/>
      <c r="O64" s="70"/>
      <c r="P64" s="69"/>
      <c r="Q64" s="67"/>
      <c r="R64" s="67"/>
      <c r="S64" s="67"/>
      <c r="T64" s="67"/>
      <c r="U64" s="67"/>
      <c r="V64" s="68"/>
    </row>
    <row r="65" spans="2:22" ht="27" customHeight="1">
      <c r="B65" s="139">
        <v>26</v>
      </c>
      <c r="C65" s="134"/>
      <c r="D65" s="138"/>
      <c r="E65" s="72"/>
      <c r="F65" s="136"/>
      <c r="G65" s="73"/>
      <c r="H65" s="79"/>
      <c r="I65" s="81"/>
      <c r="O65" s="71"/>
      <c r="P65" s="69"/>
      <c r="Q65" s="67"/>
      <c r="R65" s="67"/>
      <c r="S65" s="67"/>
      <c r="T65" s="69"/>
      <c r="U65" s="67"/>
      <c r="V65" s="68"/>
    </row>
    <row r="66" spans="2:22" ht="27" customHeight="1">
      <c r="B66" s="139"/>
      <c r="C66" s="134"/>
      <c r="D66" s="138"/>
      <c r="E66" s="72"/>
      <c r="F66" s="137"/>
      <c r="G66" s="73"/>
      <c r="H66" s="79"/>
      <c r="I66" s="81"/>
      <c r="O66" s="70"/>
      <c r="P66" s="69"/>
      <c r="Q66" s="67"/>
      <c r="R66" s="67"/>
      <c r="S66" s="67"/>
      <c r="T66" s="67"/>
      <c r="U66" s="67"/>
      <c r="V66" s="68"/>
    </row>
    <row r="67" spans="2:22" ht="27" customHeight="1">
      <c r="B67" s="139">
        <v>27</v>
      </c>
      <c r="C67" s="134"/>
      <c r="D67" s="138"/>
      <c r="E67" s="72"/>
      <c r="F67" s="136"/>
      <c r="G67" s="73"/>
      <c r="H67" s="79"/>
      <c r="I67" s="81"/>
      <c r="O67" s="70"/>
      <c r="P67" s="67"/>
      <c r="Q67" s="67"/>
      <c r="R67" s="67"/>
      <c r="S67" s="67"/>
      <c r="T67" s="69"/>
      <c r="U67" s="67"/>
      <c r="V67" s="68"/>
    </row>
    <row r="68" spans="2:22" ht="27" customHeight="1">
      <c r="B68" s="139"/>
      <c r="C68" s="134"/>
      <c r="D68" s="138"/>
      <c r="E68" s="72"/>
      <c r="F68" s="137"/>
      <c r="G68" s="73"/>
      <c r="H68" s="79"/>
      <c r="I68" s="81"/>
      <c r="O68" s="70"/>
      <c r="P68" s="69"/>
      <c r="Q68" s="67"/>
      <c r="R68" s="67"/>
      <c r="S68" s="67"/>
      <c r="T68" s="67"/>
      <c r="U68" s="67"/>
      <c r="V68" s="68"/>
    </row>
    <row r="69" spans="2:22" ht="27" customHeight="1">
      <c r="B69" s="139">
        <v>28</v>
      </c>
      <c r="C69" s="134"/>
      <c r="D69" s="138"/>
      <c r="E69" s="72"/>
      <c r="F69" s="136"/>
      <c r="G69" s="73"/>
      <c r="H69" s="79"/>
      <c r="I69" s="81"/>
      <c r="O69" s="70"/>
      <c r="P69" s="69"/>
      <c r="Q69" s="67"/>
      <c r="R69" s="67"/>
      <c r="S69" s="69"/>
      <c r="T69" s="69"/>
      <c r="U69" s="67"/>
      <c r="V69" s="68"/>
    </row>
    <row r="70" spans="2:22" ht="27" customHeight="1">
      <c r="B70" s="139"/>
      <c r="C70" s="134"/>
      <c r="D70" s="138"/>
      <c r="E70" s="72"/>
      <c r="F70" s="137"/>
      <c r="G70" s="73"/>
      <c r="H70" s="79"/>
      <c r="I70" s="81"/>
      <c r="O70" s="70"/>
      <c r="P70" s="69"/>
      <c r="Q70" s="67"/>
      <c r="R70" s="67"/>
      <c r="S70" s="67"/>
      <c r="T70" s="69"/>
      <c r="U70" s="67"/>
      <c r="V70" s="68"/>
    </row>
    <row r="71" spans="2:22" ht="27" customHeight="1">
      <c r="B71" s="139">
        <v>29</v>
      </c>
      <c r="C71" s="134"/>
      <c r="D71" s="138"/>
      <c r="E71" s="72"/>
      <c r="F71" s="136"/>
      <c r="G71" s="73"/>
      <c r="H71" s="79"/>
      <c r="I71" s="81"/>
      <c r="O71" s="70"/>
      <c r="P71" s="69"/>
      <c r="Q71" s="67"/>
      <c r="R71" s="67"/>
      <c r="S71" s="67"/>
      <c r="T71" s="69"/>
      <c r="U71" s="67"/>
      <c r="V71" s="68"/>
    </row>
    <row r="72" spans="2:22" ht="27" customHeight="1">
      <c r="B72" s="139"/>
      <c r="C72" s="134"/>
      <c r="D72" s="138"/>
      <c r="E72" s="72"/>
      <c r="F72" s="137"/>
      <c r="G72" s="73"/>
      <c r="H72" s="79"/>
      <c r="I72" s="81"/>
      <c r="O72" s="70"/>
      <c r="P72" s="69"/>
      <c r="Q72" s="67"/>
      <c r="R72" s="67"/>
      <c r="S72" s="67"/>
      <c r="T72" s="69"/>
      <c r="U72" s="67"/>
      <c r="V72" s="68"/>
    </row>
    <row r="73" spans="2:22" ht="27" customHeight="1">
      <c r="B73" s="139">
        <v>30</v>
      </c>
      <c r="C73" s="134"/>
      <c r="D73" s="138"/>
      <c r="E73" s="72"/>
      <c r="F73" s="134"/>
      <c r="G73" s="73"/>
      <c r="H73" s="79"/>
      <c r="I73" s="81"/>
      <c r="O73" s="70"/>
      <c r="P73" s="69"/>
      <c r="Q73" s="69"/>
      <c r="R73" s="69"/>
      <c r="S73" s="67"/>
      <c r="T73" s="69"/>
      <c r="U73" s="67"/>
      <c r="V73" s="68"/>
    </row>
    <row r="74" spans="2:22" ht="27" customHeight="1" thickBot="1">
      <c r="B74" s="156"/>
      <c r="C74" s="135"/>
      <c r="D74" s="182"/>
      <c r="E74" s="74"/>
      <c r="F74" s="135"/>
      <c r="G74" s="75"/>
      <c r="H74" s="80"/>
      <c r="I74" s="81"/>
      <c r="O74" s="70"/>
      <c r="P74" s="69"/>
      <c r="Q74" s="69"/>
      <c r="R74" s="69"/>
      <c r="S74" s="67"/>
      <c r="T74" s="69"/>
      <c r="U74" s="67"/>
      <c r="V74" s="68"/>
    </row>
    <row r="75" spans="1:22" ht="27" customHeight="1">
      <c r="A75" s="54">
        <f>COUNTA(E75,E77,E79,E81,E83,E85,E87,E89,E91,E93)</f>
        <v>0</v>
      </c>
      <c r="B75" s="139">
        <v>31</v>
      </c>
      <c r="C75" s="134"/>
      <c r="D75" s="138"/>
      <c r="E75" s="72"/>
      <c r="F75" s="136"/>
      <c r="G75" s="73"/>
      <c r="H75" s="79"/>
      <c r="I75" s="81"/>
      <c r="O75" s="70"/>
      <c r="P75" s="69"/>
      <c r="Q75" s="67"/>
      <c r="R75" s="67"/>
      <c r="S75" s="67"/>
      <c r="T75" s="69"/>
      <c r="U75" s="67"/>
      <c r="V75" s="68"/>
    </row>
    <row r="76" spans="1:22" ht="27" customHeight="1">
      <c r="A76" s="55">
        <f>COUNTA(G75:I75,G77:I77,G79:I79,G81:I81,G83:I83,G85:I85,G87:I87,G89:I89,G91:I91,G93:I93)</f>
        <v>0</v>
      </c>
      <c r="B76" s="139"/>
      <c r="C76" s="134"/>
      <c r="D76" s="138"/>
      <c r="E76" s="72"/>
      <c r="F76" s="137"/>
      <c r="G76" s="73"/>
      <c r="H76" s="79"/>
      <c r="I76" s="81"/>
      <c r="O76" s="70"/>
      <c r="P76" s="69"/>
      <c r="Q76" s="67"/>
      <c r="R76" s="67"/>
      <c r="S76" s="67"/>
      <c r="T76" s="69"/>
      <c r="U76" s="67"/>
      <c r="V76" s="68"/>
    </row>
    <row r="77" spans="2:22" ht="27" customHeight="1">
      <c r="B77" s="139">
        <v>32</v>
      </c>
      <c r="C77" s="134"/>
      <c r="D77" s="138"/>
      <c r="E77" s="72"/>
      <c r="F77" s="136"/>
      <c r="G77" s="73"/>
      <c r="H77" s="79"/>
      <c r="I77" s="81"/>
      <c r="O77" s="70"/>
      <c r="P77" s="67"/>
      <c r="Q77" s="67"/>
      <c r="R77" s="67"/>
      <c r="S77" s="69"/>
      <c r="T77" s="67"/>
      <c r="U77" s="69"/>
      <c r="V77" s="68"/>
    </row>
    <row r="78" spans="2:22" ht="27" customHeight="1">
      <c r="B78" s="139"/>
      <c r="C78" s="134"/>
      <c r="D78" s="138"/>
      <c r="E78" s="72"/>
      <c r="F78" s="137"/>
      <c r="G78" s="73"/>
      <c r="H78" s="79"/>
      <c r="I78" s="81"/>
      <c r="O78" s="70"/>
      <c r="P78" s="69"/>
      <c r="Q78" s="67"/>
      <c r="R78" s="67"/>
      <c r="S78" s="67"/>
      <c r="T78" s="69"/>
      <c r="U78" s="67"/>
      <c r="V78" s="68"/>
    </row>
    <row r="79" spans="2:22" ht="27" customHeight="1">
      <c r="B79" s="139">
        <v>33</v>
      </c>
      <c r="C79" s="134"/>
      <c r="D79" s="138"/>
      <c r="E79" s="72"/>
      <c r="F79" s="136"/>
      <c r="G79" s="73"/>
      <c r="H79" s="79"/>
      <c r="I79" s="81"/>
      <c r="O79" s="70"/>
      <c r="P79" s="67"/>
      <c r="Q79" s="67"/>
      <c r="R79" s="67"/>
      <c r="S79" s="67"/>
      <c r="T79" s="69"/>
      <c r="U79" s="67"/>
      <c r="V79" s="68"/>
    </row>
    <row r="80" spans="2:22" ht="27" customHeight="1">
      <c r="B80" s="139"/>
      <c r="C80" s="134"/>
      <c r="D80" s="138"/>
      <c r="E80" s="72"/>
      <c r="F80" s="137"/>
      <c r="G80" s="73"/>
      <c r="H80" s="79"/>
      <c r="I80" s="81"/>
      <c r="O80" s="70"/>
      <c r="P80" s="69"/>
      <c r="Q80" s="67"/>
      <c r="R80" s="67"/>
      <c r="S80" s="67"/>
      <c r="T80" s="67"/>
      <c r="U80" s="67"/>
      <c r="V80" s="68"/>
    </row>
    <row r="81" spans="2:22" ht="27" customHeight="1">
      <c r="B81" s="139">
        <v>34</v>
      </c>
      <c r="C81" s="134"/>
      <c r="D81" s="138"/>
      <c r="E81" s="72"/>
      <c r="F81" s="136"/>
      <c r="G81" s="73"/>
      <c r="H81" s="79"/>
      <c r="I81" s="81"/>
      <c r="O81" s="70"/>
      <c r="P81" s="67"/>
      <c r="Q81" s="67"/>
      <c r="R81" s="67"/>
      <c r="S81" s="67"/>
      <c r="T81" s="69"/>
      <c r="U81" s="67"/>
      <c r="V81" s="68"/>
    </row>
    <row r="82" spans="2:22" ht="27" customHeight="1">
      <c r="B82" s="139"/>
      <c r="C82" s="134"/>
      <c r="D82" s="138"/>
      <c r="E82" s="72"/>
      <c r="F82" s="137"/>
      <c r="G82" s="73"/>
      <c r="H82" s="79"/>
      <c r="I82" s="81"/>
      <c r="O82" s="70"/>
      <c r="P82" s="67"/>
      <c r="Q82" s="67"/>
      <c r="R82" s="67"/>
      <c r="S82" s="67"/>
      <c r="T82" s="69"/>
      <c r="U82" s="67"/>
      <c r="V82" s="68"/>
    </row>
    <row r="83" spans="2:22" ht="27" customHeight="1">
      <c r="B83" s="139">
        <v>35</v>
      </c>
      <c r="C83" s="134"/>
      <c r="D83" s="138"/>
      <c r="E83" s="72"/>
      <c r="F83" s="136"/>
      <c r="G83" s="73"/>
      <c r="H83" s="79"/>
      <c r="I83" s="81"/>
      <c r="O83" s="70"/>
      <c r="P83" s="69"/>
      <c r="Q83" s="67"/>
      <c r="R83" s="67"/>
      <c r="S83" s="67"/>
      <c r="T83" s="67"/>
      <c r="U83" s="67"/>
      <c r="V83" s="68"/>
    </row>
    <row r="84" spans="2:22" ht="27" customHeight="1">
      <c r="B84" s="139"/>
      <c r="C84" s="134"/>
      <c r="D84" s="138"/>
      <c r="E84" s="72"/>
      <c r="F84" s="137"/>
      <c r="G84" s="73"/>
      <c r="H84" s="79"/>
      <c r="I84" s="81"/>
      <c r="O84" s="70"/>
      <c r="P84" s="69"/>
      <c r="Q84" s="67"/>
      <c r="R84" s="67"/>
      <c r="S84" s="67"/>
      <c r="T84" s="67"/>
      <c r="U84" s="67"/>
      <c r="V84" s="68"/>
    </row>
    <row r="85" spans="2:22" ht="27" customHeight="1">
      <c r="B85" s="139">
        <v>36</v>
      </c>
      <c r="C85" s="134"/>
      <c r="D85" s="138"/>
      <c r="E85" s="72"/>
      <c r="F85" s="136"/>
      <c r="G85" s="73"/>
      <c r="H85" s="79"/>
      <c r="I85" s="81"/>
      <c r="O85" s="71"/>
      <c r="P85" s="69"/>
      <c r="Q85" s="67"/>
      <c r="R85" s="67"/>
      <c r="S85" s="67"/>
      <c r="T85" s="69"/>
      <c r="U85" s="67"/>
      <c r="V85" s="68"/>
    </row>
    <row r="86" spans="2:22" ht="27" customHeight="1">
      <c r="B86" s="139"/>
      <c r="C86" s="134"/>
      <c r="D86" s="138"/>
      <c r="E86" s="72"/>
      <c r="F86" s="137"/>
      <c r="G86" s="73"/>
      <c r="H86" s="79"/>
      <c r="I86" s="81"/>
      <c r="O86" s="70"/>
      <c r="P86" s="69"/>
      <c r="Q86" s="67"/>
      <c r="R86" s="67"/>
      <c r="S86" s="67"/>
      <c r="T86" s="67"/>
      <c r="U86" s="67"/>
      <c r="V86" s="68"/>
    </row>
    <row r="87" spans="2:22" ht="27" customHeight="1">
      <c r="B87" s="139">
        <v>37</v>
      </c>
      <c r="C87" s="134"/>
      <c r="D87" s="138"/>
      <c r="E87" s="72"/>
      <c r="F87" s="136"/>
      <c r="G87" s="73"/>
      <c r="H87" s="79"/>
      <c r="I87" s="81"/>
      <c r="O87" s="70"/>
      <c r="P87" s="67"/>
      <c r="Q87" s="67"/>
      <c r="R87" s="67"/>
      <c r="S87" s="67"/>
      <c r="T87" s="69"/>
      <c r="U87" s="67"/>
      <c r="V87" s="68"/>
    </row>
    <row r="88" spans="2:22" ht="27" customHeight="1">
      <c r="B88" s="139"/>
      <c r="C88" s="134"/>
      <c r="D88" s="138"/>
      <c r="E88" s="72"/>
      <c r="F88" s="137"/>
      <c r="G88" s="73"/>
      <c r="H88" s="79"/>
      <c r="I88" s="81"/>
      <c r="O88" s="70"/>
      <c r="P88" s="69"/>
      <c r="Q88" s="67"/>
      <c r="R88" s="67"/>
      <c r="S88" s="67"/>
      <c r="T88" s="67"/>
      <c r="U88" s="67"/>
      <c r="V88" s="68"/>
    </row>
    <row r="89" spans="2:22" ht="27" customHeight="1">
      <c r="B89" s="139">
        <v>38</v>
      </c>
      <c r="C89" s="134"/>
      <c r="D89" s="138"/>
      <c r="E89" s="72"/>
      <c r="F89" s="136"/>
      <c r="G89" s="73"/>
      <c r="H89" s="79"/>
      <c r="I89" s="81"/>
      <c r="O89" s="70"/>
      <c r="P89" s="69"/>
      <c r="Q89" s="67"/>
      <c r="R89" s="67"/>
      <c r="S89" s="69"/>
      <c r="T89" s="69"/>
      <c r="U89" s="67"/>
      <c r="V89" s="68"/>
    </row>
    <row r="90" spans="2:22" ht="27" customHeight="1">
      <c r="B90" s="139"/>
      <c r="C90" s="134"/>
      <c r="D90" s="138"/>
      <c r="E90" s="72"/>
      <c r="F90" s="137"/>
      <c r="G90" s="73"/>
      <c r="H90" s="79"/>
      <c r="I90" s="81"/>
      <c r="O90" s="70"/>
      <c r="P90" s="69"/>
      <c r="Q90" s="67"/>
      <c r="R90" s="67"/>
      <c r="S90" s="67"/>
      <c r="T90" s="69"/>
      <c r="U90" s="67"/>
      <c r="V90" s="68"/>
    </row>
    <row r="91" spans="2:22" ht="27" customHeight="1">
      <c r="B91" s="139">
        <v>39</v>
      </c>
      <c r="C91" s="134"/>
      <c r="D91" s="138"/>
      <c r="E91" s="72"/>
      <c r="F91" s="136"/>
      <c r="G91" s="73"/>
      <c r="H91" s="79"/>
      <c r="I91" s="81"/>
      <c r="O91" s="70"/>
      <c r="P91" s="69"/>
      <c r="Q91" s="67"/>
      <c r="R91" s="67"/>
      <c r="S91" s="67"/>
      <c r="T91" s="69"/>
      <c r="U91" s="67"/>
      <c r="V91" s="68"/>
    </row>
    <row r="92" spans="2:22" ht="27" customHeight="1">
      <c r="B92" s="139"/>
      <c r="C92" s="134"/>
      <c r="D92" s="138"/>
      <c r="E92" s="72"/>
      <c r="F92" s="137"/>
      <c r="G92" s="73"/>
      <c r="H92" s="79"/>
      <c r="I92" s="81"/>
      <c r="O92" s="70"/>
      <c r="P92" s="69"/>
      <c r="Q92" s="67"/>
      <c r="R92" s="67"/>
      <c r="S92" s="67"/>
      <c r="T92" s="69"/>
      <c r="U92" s="67"/>
      <c r="V92" s="68"/>
    </row>
    <row r="93" spans="2:22" ht="27" customHeight="1">
      <c r="B93" s="139">
        <v>40</v>
      </c>
      <c r="C93" s="134"/>
      <c r="D93" s="138"/>
      <c r="E93" s="72"/>
      <c r="F93" s="134"/>
      <c r="G93" s="73"/>
      <c r="H93" s="79"/>
      <c r="I93" s="81"/>
      <c r="O93" s="70"/>
      <c r="P93" s="69"/>
      <c r="Q93" s="69"/>
      <c r="R93" s="69"/>
      <c r="S93" s="67"/>
      <c r="T93" s="69"/>
      <c r="U93" s="67"/>
      <c r="V93" s="68"/>
    </row>
    <row r="94" spans="2:22" ht="27" customHeight="1" thickBot="1">
      <c r="B94" s="156"/>
      <c r="C94" s="135"/>
      <c r="D94" s="182"/>
      <c r="E94" s="74"/>
      <c r="F94" s="135"/>
      <c r="G94" s="75"/>
      <c r="H94" s="80"/>
      <c r="I94" s="81"/>
      <c r="O94" s="70"/>
      <c r="P94" s="69"/>
      <c r="Q94" s="69"/>
      <c r="R94" s="69"/>
      <c r="S94" s="67"/>
      <c r="T94" s="69"/>
      <c r="U94" s="67"/>
      <c r="V94" s="68"/>
    </row>
    <row r="95" spans="1:22" ht="27" customHeight="1">
      <c r="A95" s="54">
        <f>COUNTA(E95,E97,E99,E101,E103,E105,E107,E109,E111,E113)</f>
        <v>0</v>
      </c>
      <c r="B95" s="139">
        <v>41</v>
      </c>
      <c r="C95" s="134"/>
      <c r="D95" s="138"/>
      <c r="E95" s="72"/>
      <c r="F95" s="136"/>
      <c r="G95" s="73"/>
      <c r="H95" s="79"/>
      <c r="I95" s="81"/>
      <c r="O95" s="70"/>
      <c r="P95" s="69"/>
      <c r="Q95" s="67"/>
      <c r="R95" s="67"/>
      <c r="S95" s="67"/>
      <c r="T95" s="69"/>
      <c r="U95" s="67"/>
      <c r="V95" s="68"/>
    </row>
    <row r="96" spans="1:22" ht="27" customHeight="1">
      <c r="A96" s="55">
        <f>COUNTA(G95:I95,G97:I97,G99:I99,G101:I101,G103:I103,G105:I105,G107:I107,G109:I109,G111:I111,G113:I113)</f>
        <v>0</v>
      </c>
      <c r="B96" s="139"/>
      <c r="C96" s="134"/>
      <c r="D96" s="138"/>
      <c r="E96" s="72"/>
      <c r="F96" s="137"/>
      <c r="G96" s="73"/>
      <c r="H96" s="79"/>
      <c r="I96" s="81"/>
      <c r="O96" s="70"/>
      <c r="P96" s="69"/>
      <c r="Q96" s="67"/>
      <c r="R96" s="67"/>
      <c r="S96" s="67"/>
      <c r="T96" s="69"/>
      <c r="U96" s="67"/>
      <c r="V96" s="68"/>
    </row>
    <row r="97" spans="2:22" ht="27" customHeight="1">
      <c r="B97" s="139">
        <v>42</v>
      </c>
      <c r="C97" s="134"/>
      <c r="D97" s="138"/>
      <c r="E97" s="72"/>
      <c r="F97" s="136"/>
      <c r="G97" s="73"/>
      <c r="H97" s="79"/>
      <c r="I97" s="81"/>
      <c r="O97" s="70"/>
      <c r="P97" s="67"/>
      <c r="Q97" s="67"/>
      <c r="R97" s="67"/>
      <c r="S97" s="69"/>
      <c r="T97" s="67"/>
      <c r="U97" s="69"/>
      <c r="V97" s="68"/>
    </row>
    <row r="98" spans="2:22" ht="27" customHeight="1">
      <c r="B98" s="139"/>
      <c r="C98" s="134"/>
      <c r="D98" s="138"/>
      <c r="E98" s="72"/>
      <c r="F98" s="137"/>
      <c r="G98" s="73"/>
      <c r="H98" s="79"/>
      <c r="I98" s="81"/>
      <c r="O98" s="70"/>
      <c r="P98" s="69"/>
      <c r="Q98" s="67"/>
      <c r="R98" s="67"/>
      <c r="S98" s="67"/>
      <c r="T98" s="69"/>
      <c r="U98" s="67"/>
      <c r="V98" s="68"/>
    </row>
    <row r="99" spans="2:22" ht="27" customHeight="1">
      <c r="B99" s="139">
        <v>43</v>
      </c>
      <c r="C99" s="134"/>
      <c r="D99" s="138"/>
      <c r="E99" s="72"/>
      <c r="F99" s="136"/>
      <c r="G99" s="73"/>
      <c r="H99" s="79"/>
      <c r="I99" s="81"/>
      <c r="O99" s="70"/>
      <c r="P99" s="67"/>
      <c r="Q99" s="67"/>
      <c r="R99" s="67"/>
      <c r="S99" s="67"/>
      <c r="T99" s="69"/>
      <c r="U99" s="67"/>
      <c r="V99" s="68"/>
    </row>
    <row r="100" spans="2:22" ht="27" customHeight="1">
      <c r="B100" s="139"/>
      <c r="C100" s="134"/>
      <c r="D100" s="138"/>
      <c r="E100" s="72"/>
      <c r="F100" s="137"/>
      <c r="G100" s="73"/>
      <c r="H100" s="79"/>
      <c r="I100" s="81"/>
      <c r="O100" s="70"/>
      <c r="P100" s="69"/>
      <c r="Q100" s="67"/>
      <c r="R100" s="67"/>
      <c r="S100" s="67"/>
      <c r="T100" s="67"/>
      <c r="U100" s="67"/>
      <c r="V100" s="68"/>
    </row>
    <row r="101" spans="2:22" ht="27" customHeight="1">
      <c r="B101" s="139">
        <v>44</v>
      </c>
      <c r="C101" s="134"/>
      <c r="D101" s="138"/>
      <c r="E101" s="72"/>
      <c r="F101" s="136"/>
      <c r="G101" s="73"/>
      <c r="H101" s="79"/>
      <c r="I101" s="81"/>
      <c r="O101" s="70"/>
      <c r="P101" s="67"/>
      <c r="Q101" s="67"/>
      <c r="R101" s="67"/>
      <c r="S101" s="67"/>
      <c r="T101" s="69"/>
      <c r="U101" s="67"/>
      <c r="V101" s="68"/>
    </row>
    <row r="102" spans="2:22" ht="27" customHeight="1">
      <c r="B102" s="139"/>
      <c r="C102" s="134"/>
      <c r="D102" s="138"/>
      <c r="E102" s="72"/>
      <c r="F102" s="137"/>
      <c r="G102" s="73"/>
      <c r="H102" s="79"/>
      <c r="I102" s="81"/>
      <c r="O102" s="70"/>
      <c r="P102" s="67"/>
      <c r="Q102" s="67"/>
      <c r="R102" s="67"/>
      <c r="S102" s="67"/>
      <c r="T102" s="69"/>
      <c r="U102" s="67"/>
      <c r="V102" s="68"/>
    </row>
    <row r="103" spans="2:22" ht="27" customHeight="1">
      <c r="B103" s="139">
        <v>45</v>
      </c>
      <c r="C103" s="134"/>
      <c r="D103" s="138"/>
      <c r="E103" s="72"/>
      <c r="F103" s="136"/>
      <c r="G103" s="73"/>
      <c r="H103" s="79"/>
      <c r="I103" s="81"/>
      <c r="O103" s="70"/>
      <c r="P103" s="69"/>
      <c r="Q103" s="67"/>
      <c r="R103" s="67"/>
      <c r="S103" s="67"/>
      <c r="T103" s="67"/>
      <c r="U103" s="67"/>
      <c r="V103" s="68"/>
    </row>
    <row r="104" spans="2:22" ht="27" customHeight="1">
      <c r="B104" s="139"/>
      <c r="C104" s="134"/>
      <c r="D104" s="138"/>
      <c r="E104" s="72"/>
      <c r="F104" s="137"/>
      <c r="G104" s="73"/>
      <c r="H104" s="79"/>
      <c r="I104" s="81"/>
      <c r="O104" s="70"/>
      <c r="P104" s="69"/>
      <c r="Q104" s="67"/>
      <c r="R104" s="67"/>
      <c r="S104" s="67"/>
      <c r="T104" s="67"/>
      <c r="U104" s="67"/>
      <c r="V104" s="68"/>
    </row>
    <row r="105" spans="2:22" ht="27" customHeight="1">
      <c r="B105" s="139">
        <v>46</v>
      </c>
      <c r="C105" s="134"/>
      <c r="D105" s="138"/>
      <c r="E105" s="72"/>
      <c r="F105" s="136"/>
      <c r="G105" s="73"/>
      <c r="H105" s="79"/>
      <c r="I105" s="81"/>
      <c r="O105" s="71"/>
      <c r="P105" s="69"/>
      <c r="Q105" s="67"/>
      <c r="R105" s="67"/>
      <c r="S105" s="67"/>
      <c r="T105" s="69"/>
      <c r="U105" s="67"/>
      <c r="V105" s="68"/>
    </row>
    <row r="106" spans="2:22" ht="27" customHeight="1">
      <c r="B106" s="139"/>
      <c r="C106" s="134"/>
      <c r="D106" s="138"/>
      <c r="E106" s="72"/>
      <c r="F106" s="137"/>
      <c r="G106" s="73"/>
      <c r="H106" s="79"/>
      <c r="I106" s="81"/>
      <c r="O106" s="70"/>
      <c r="P106" s="69"/>
      <c r="Q106" s="67"/>
      <c r="R106" s="67"/>
      <c r="S106" s="67"/>
      <c r="T106" s="67"/>
      <c r="U106" s="67"/>
      <c r="V106" s="68"/>
    </row>
    <row r="107" spans="2:22" ht="27" customHeight="1">
      <c r="B107" s="139">
        <v>47</v>
      </c>
      <c r="C107" s="134"/>
      <c r="D107" s="138"/>
      <c r="E107" s="72"/>
      <c r="F107" s="136"/>
      <c r="G107" s="73"/>
      <c r="H107" s="79"/>
      <c r="I107" s="81"/>
      <c r="O107" s="70"/>
      <c r="P107" s="67"/>
      <c r="Q107" s="67"/>
      <c r="R107" s="67"/>
      <c r="S107" s="67"/>
      <c r="T107" s="69"/>
      <c r="U107" s="67"/>
      <c r="V107" s="68"/>
    </row>
    <row r="108" spans="2:22" ht="27" customHeight="1">
      <c r="B108" s="139"/>
      <c r="C108" s="134"/>
      <c r="D108" s="138"/>
      <c r="E108" s="72"/>
      <c r="F108" s="137"/>
      <c r="G108" s="73"/>
      <c r="H108" s="79"/>
      <c r="I108" s="81"/>
      <c r="O108" s="70"/>
      <c r="P108" s="69"/>
      <c r="Q108" s="67"/>
      <c r="R108" s="67"/>
      <c r="S108" s="67"/>
      <c r="T108" s="67"/>
      <c r="U108" s="67"/>
      <c r="V108" s="68"/>
    </row>
    <row r="109" spans="2:22" ht="27" customHeight="1">
      <c r="B109" s="139">
        <v>48</v>
      </c>
      <c r="C109" s="134"/>
      <c r="D109" s="138"/>
      <c r="E109" s="72"/>
      <c r="F109" s="136"/>
      <c r="G109" s="73"/>
      <c r="H109" s="79"/>
      <c r="I109" s="81"/>
      <c r="O109" s="70"/>
      <c r="P109" s="69"/>
      <c r="Q109" s="67"/>
      <c r="R109" s="67"/>
      <c r="S109" s="69"/>
      <c r="T109" s="69"/>
      <c r="U109" s="67"/>
      <c r="V109" s="68"/>
    </row>
    <row r="110" spans="2:22" ht="27" customHeight="1">
      <c r="B110" s="139"/>
      <c r="C110" s="134"/>
      <c r="D110" s="138"/>
      <c r="E110" s="72"/>
      <c r="F110" s="137"/>
      <c r="G110" s="73"/>
      <c r="H110" s="79"/>
      <c r="I110" s="81"/>
      <c r="O110" s="70"/>
      <c r="P110" s="69"/>
      <c r="Q110" s="67"/>
      <c r="R110" s="67"/>
      <c r="S110" s="67"/>
      <c r="T110" s="69"/>
      <c r="U110" s="67"/>
      <c r="V110" s="68"/>
    </row>
    <row r="111" spans="2:22" ht="27" customHeight="1">
      <c r="B111" s="139">
        <v>49</v>
      </c>
      <c r="C111" s="134"/>
      <c r="D111" s="138"/>
      <c r="E111" s="72"/>
      <c r="F111" s="136"/>
      <c r="G111" s="73"/>
      <c r="H111" s="79"/>
      <c r="I111" s="81"/>
      <c r="O111" s="70"/>
      <c r="P111" s="69"/>
      <c r="Q111" s="67"/>
      <c r="R111" s="67"/>
      <c r="S111" s="67"/>
      <c r="T111" s="69"/>
      <c r="U111" s="67"/>
      <c r="V111" s="68"/>
    </row>
    <row r="112" spans="2:22" ht="27" customHeight="1">
      <c r="B112" s="139"/>
      <c r="C112" s="134"/>
      <c r="D112" s="138"/>
      <c r="E112" s="72"/>
      <c r="F112" s="137"/>
      <c r="G112" s="73"/>
      <c r="H112" s="79"/>
      <c r="I112" s="81"/>
      <c r="O112" s="70"/>
      <c r="P112" s="69"/>
      <c r="Q112" s="67"/>
      <c r="R112" s="67"/>
      <c r="S112" s="67"/>
      <c r="T112" s="69"/>
      <c r="U112" s="67"/>
      <c r="V112" s="68"/>
    </row>
    <row r="113" spans="2:22" ht="27" customHeight="1">
      <c r="B113" s="139">
        <v>50</v>
      </c>
      <c r="C113" s="134"/>
      <c r="D113" s="138"/>
      <c r="E113" s="72"/>
      <c r="F113" s="134"/>
      <c r="G113" s="73"/>
      <c r="H113" s="79"/>
      <c r="I113" s="81"/>
      <c r="O113" s="70"/>
      <c r="P113" s="69"/>
      <c r="Q113" s="69"/>
      <c r="R113" s="69"/>
      <c r="S113" s="67"/>
      <c r="T113" s="69"/>
      <c r="U113" s="67"/>
      <c r="V113" s="68"/>
    </row>
    <row r="114" spans="2:22" ht="27" customHeight="1" thickBot="1">
      <c r="B114" s="156"/>
      <c r="C114" s="135"/>
      <c r="D114" s="182"/>
      <c r="E114" s="74"/>
      <c r="F114" s="135"/>
      <c r="G114" s="75"/>
      <c r="H114" s="80"/>
      <c r="I114" s="81"/>
      <c r="O114" s="70"/>
      <c r="P114" s="69"/>
      <c r="Q114" s="69"/>
      <c r="R114" s="69"/>
      <c r="S114" s="67"/>
      <c r="T114" s="69"/>
      <c r="U114" s="67"/>
      <c r="V114" s="68"/>
    </row>
    <row r="115" spans="15:22" ht="20.25" customHeight="1">
      <c r="O115" s="68"/>
      <c r="P115" s="34"/>
      <c r="Q115" s="34"/>
      <c r="R115" s="34"/>
      <c r="S115" s="34"/>
      <c r="T115" s="34"/>
      <c r="U115" s="34"/>
      <c r="V115" s="68"/>
    </row>
    <row r="116" ht="20.25" customHeight="1"/>
    <row r="117" ht="20.25" customHeight="1"/>
  </sheetData>
  <sheetProtection password="CC6F" sheet="1"/>
  <mergeCells count="226">
    <mergeCell ref="O3:S8"/>
    <mergeCell ref="D105:D106"/>
    <mergeCell ref="B107:B108"/>
    <mergeCell ref="C107:C108"/>
    <mergeCell ref="D107:D108"/>
    <mergeCell ref="C111:C112"/>
    <mergeCell ref="D111:D112"/>
    <mergeCell ref="B105:B106"/>
    <mergeCell ref="C105:C106"/>
    <mergeCell ref="B101:B102"/>
    <mergeCell ref="C101:C102"/>
    <mergeCell ref="D101:D102"/>
    <mergeCell ref="B103:B104"/>
    <mergeCell ref="C103:C104"/>
    <mergeCell ref="D103:D104"/>
    <mergeCell ref="B99:B100"/>
    <mergeCell ref="C99:C100"/>
    <mergeCell ref="D99:D100"/>
    <mergeCell ref="B113:B114"/>
    <mergeCell ref="C113:C114"/>
    <mergeCell ref="D113:D114"/>
    <mergeCell ref="B109:B110"/>
    <mergeCell ref="C109:C110"/>
    <mergeCell ref="D109:D110"/>
    <mergeCell ref="B111:B112"/>
    <mergeCell ref="B95:B96"/>
    <mergeCell ref="C95:C96"/>
    <mergeCell ref="D95:D96"/>
    <mergeCell ref="B97:B98"/>
    <mergeCell ref="C97:C98"/>
    <mergeCell ref="D97:D98"/>
    <mergeCell ref="B91:B92"/>
    <mergeCell ref="C91:C92"/>
    <mergeCell ref="D91:D92"/>
    <mergeCell ref="B93:B94"/>
    <mergeCell ref="C93:C94"/>
    <mergeCell ref="D93:D94"/>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D13:D14"/>
    <mergeCell ref="B23:B24"/>
    <mergeCell ref="C23:C24"/>
    <mergeCell ref="D23:D24"/>
    <mergeCell ref="B25:B26"/>
    <mergeCell ref="C25:C26"/>
    <mergeCell ref="D25:D26"/>
    <mergeCell ref="B19:B20"/>
    <mergeCell ref="C19:C20"/>
    <mergeCell ref="D19:D20"/>
    <mergeCell ref="B21:B22"/>
    <mergeCell ref="C21:C22"/>
    <mergeCell ref="D21:D22"/>
    <mergeCell ref="G1:I1"/>
    <mergeCell ref="B1:F1"/>
    <mergeCell ref="B5:B6"/>
    <mergeCell ref="D5:E5"/>
    <mergeCell ref="B4:C4"/>
    <mergeCell ref="C13:C14"/>
    <mergeCell ref="B8:C8"/>
    <mergeCell ref="B11:B12"/>
    <mergeCell ref="C11:C12"/>
    <mergeCell ref="G5:I5"/>
    <mergeCell ref="D6:I6"/>
    <mergeCell ref="D11:D12"/>
    <mergeCell ref="G11:H11"/>
    <mergeCell ref="G12:H12"/>
    <mergeCell ref="B3:C3"/>
    <mergeCell ref="D3:E3"/>
    <mergeCell ref="F3:G3"/>
    <mergeCell ref="H3:I3"/>
    <mergeCell ref="F4:G4"/>
    <mergeCell ref="H4:I4"/>
    <mergeCell ref="D4:E4"/>
    <mergeCell ref="D15:D16"/>
    <mergeCell ref="B17:B18"/>
    <mergeCell ref="C17:C18"/>
    <mergeCell ref="D17:D18"/>
    <mergeCell ref="F15:F16"/>
    <mergeCell ref="F11:F12"/>
    <mergeCell ref="F13:F14"/>
    <mergeCell ref="B15:B16"/>
    <mergeCell ref="C15:C16"/>
    <mergeCell ref="B13:B14"/>
    <mergeCell ref="F23:F24"/>
    <mergeCell ref="F25:F26"/>
    <mergeCell ref="F27:F28"/>
    <mergeCell ref="F29:F30"/>
    <mergeCell ref="F17:F18"/>
    <mergeCell ref="F19:F20"/>
    <mergeCell ref="F67:F68"/>
    <mergeCell ref="F69:F70"/>
    <mergeCell ref="F47:F48"/>
    <mergeCell ref="F49:F50"/>
    <mergeCell ref="F51:F52"/>
    <mergeCell ref="F53:F54"/>
    <mergeCell ref="F55:F56"/>
    <mergeCell ref="F57:F58"/>
    <mergeCell ref="F59:F60"/>
    <mergeCell ref="F61:F62"/>
    <mergeCell ref="F113:F114"/>
    <mergeCell ref="F101:F102"/>
    <mergeCell ref="F103:F104"/>
    <mergeCell ref="F105:F106"/>
    <mergeCell ref="F107:F108"/>
    <mergeCell ref="F109:F110"/>
    <mergeCell ref="F111:F112"/>
    <mergeCell ref="F43:F44"/>
    <mergeCell ref="F45:F46"/>
    <mergeCell ref="F35:F36"/>
    <mergeCell ref="F37:F38"/>
    <mergeCell ref="F39:F40"/>
    <mergeCell ref="F41:F42"/>
    <mergeCell ref="F31:F32"/>
    <mergeCell ref="F33:F34"/>
    <mergeCell ref="F21:F22"/>
    <mergeCell ref="F63:F64"/>
    <mergeCell ref="F65:F66"/>
    <mergeCell ref="F99:F100"/>
    <mergeCell ref="F89:F90"/>
    <mergeCell ref="F91:F92"/>
    <mergeCell ref="F71:F72"/>
    <mergeCell ref="F73:F74"/>
    <mergeCell ref="F93:F94"/>
    <mergeCell ref="F95:F96"/>
    <mergeCell ref="F97:F98"/>
    <mergeCell ref="F85:F86"/>
    <mergeCell ref="F75:F76"/>
    <mergeCell ref="F77:F78"/>
    <mergeCell ref="F79:F80"/>
    <mergeCell ref="F81:F82"/>
    <mergeCell ref="F83:F84"/>
    <mergeCell ref="F87:F88"/>
  </mergeCells>
  <conditionalFormatting sqref="G12 I12">
    <cfRule type="containsText" priority="11" dxfId="13" operator="containsText" text="未">
      <formula>NOT(ISERROR(SEARCH("未",G12)))</formula>
    </cfRule>
    <cfRule type="containsText" priority="12" dxfId="14" operator="containsText" text="未">
      <formula>NOT(ISERROR(SEARCH("未",G12)))</formula>
    </cfRule>
    <cfRule type="containsText" priority="13" dxfId="6" operator="containsText" text="未">
      <formula>NOT(ISERROR(SEARCH("未",G12)))</formula>
    </cfRule>
  </conditionalFormatting>
  <conditionalFormatting sqref="G12 I12">
    <cfRule type="containsText" priority="9" dxfId="14" operator="containsText" text="未">
      <formula>NOT(ISERROR(SEARCH("未",G12)))</formula>
    </cfRule>
    <cfRule type="containsText" priority="10" dxfId="6" operator="containsText" text="未">
      <formula>NOT(ISERROR(SEARCH("未",G12)))</formula>
    </cfRule>
  </conditionalFormatting>
  <conditionalFormatting sqref="G12 I12">
    <cfRule type="containsText" priority="7" dxfId="7" operator="containsText" text="未入力">
      <formula>NOT(ISERROR(SEARCH("未入力",G12)))</formula>
    </cfRule>
    <cfRule type="containsText" priority="8" dxfId="6" operator="containsText" text="未入力">
      <formula>NOT(ISERROR(SEARCH("未入力",G12)))</formula>
    </cfRule>
  </conditionalFormatting>
  <conditionalFormatting sqref="C15:C114">
    <cfRule type="containsText" priority="4" dxfId="1" operator="containsText" stopIfTrue="1" text="女">
      <formula>NOT(ISERROR(SEARCH("女",C15)))</formula>
    </cfRule>
    <cfRule type="containsText" priority="5" dxfId="0" operator="containsText" stopIfTrue="1" text="男">
      <formula>NOT(ISERROR(SEARCH("男",C15)))</formula>
    </cfRule>
  </conditionalFormatting>
  <dataValidations count="6">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list" allowBlank="1" showInputMessage="1" showErrorMessage="1" sqref="B4:C4">
      <formula1>$AH$3:$AH$4</formula1>
    </dataValidation>
    <dataValidation type="list" allowBlank="1" showInputMessage="1" showErrorMessage="1" sqref="F15:F114">
      <formula1>$AF$2:$AF$7</formula1>
    </dataValidation>
    <dataValidation type="list" allowBlank="1" showInputMessage="1" showErrorMessage="1" sqref="C15:C114">
      <formula1>$K$11:$N$11</formula1>
    </dataValidation>
    <dataValidation type="list" allowBlank="1" showInputMessage="1" showErrorMessage="1" sqref="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formula1>INDIRECT($C15)</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Y99"/>
  <sheetViews>
    <sheetView zoomScaleSheetLayoutView="80" zoomScalePageLayoutView="0" workbookViewId="0" topLeftCell="B1">
      <selection activeCell="G7" sqref="G7"/>
    </sheetView>
  </sheetViews>
  <sheetFormatPr defaultColWidth="9.140625" defaultRowHeight="15"/>
  <cols>
    <col min="1" max="1" width="3.421875" style="122" hidden="1" customWidth="1"/>
    <col min="2" max="2" width="12.28125" style="6" customWidth="1"/>
    <col min="3" max="3" width="16.57421875" style="6" customWidth="1"/>
    <col min="4" max="4" width="7.00390625" style="8" customWidth="1"/>
    <col min="5" max="5" width="16.8515625" style="6" customWidth="1"/>
    <col min="6" max="6" width="7.00390625" style="8" customWidth="1"/>
    <col min="7" max="7" width="16.8515625" style="6" customWidth="1"/>
    <col min="8" max="8" width="7.00390625" style="8" customWidth="1"/>
    <col min="9" max="9" width="16.8515625" style="6" customWidth="1"/>
    <col min="10" max="10" width="1.7109375" style="6" customWidth="1"/>
    <col min="11" max="11" width="10.57421875" style="6" hidden="1" customWidth="1"/>
    <col min="12" max="12" width="11.421875" style="84" hidden="1" customWidth="1"/>
    <col min="13" max="13" width="13.140625" style="84" hidden="1" customWidth="1"/>
    <col min="14" max="14" width="10.57421875" style="84" hidden="1" customWidth="1"/>
    <col min="15" max="15" width="13.140625" style="84" hidden="1" customWidth="1"/>
    <col min="16" max="16" width="10.57421875" style="84" hidden="1" customWidth="1"/>
    <col min="17" max="18" width="11.421875" style="84" hidden="1" customWidth="1"/>
    <col min="19" max="19" width="9.00390625" style="84" hidden="1" customWidth="1"/>
    <col min="20" max="16384" width="9.00390625" style="6" customWidth="1"/>
  </cols>
  <sheetData>
    <row r="1" spans="2:9" ht="25.5" customHeight="1" thickBot="1">
      <c r="B1" s="170" t="str">
        <f>'個人種目申込一覧表'!B1</f>
        <v>平成28年度岡谷市民春季陸上競技大会</v>
      </c>
      <c r="C1" s="170"/>
      <c r="D1" s="170"/>
      <c r="E1" s="170"/>
      <c r="F1" s="170"/>
      <c r="G1" s="8" t="s">
        <v>12</v>
      </c>
      <c r="H1" s="192" t="s">
        <v>62</v>
      </c>
      <c r="I1" s="193"/>
    </row>
    <row r="2" spans="2:9" ht="8.25" customHeight="1" thickBot="1" thickTop="1">
      <c r="B2" s="8"/>
      <c r="C2" s="8"/>
      <c r="G2" s="8"/>
      <c r="I2" s="8"/>
    </row>
    <row r="3" spans="3:25" ht="25.5" customHeight="1">
      <c r="C3" s="18" t="s">
        <v>33</v>
      </c>
      <c r="L3" s="85"/>
      <c r="M3" s="85"/>
      <c r="N3" s="85"/>
      <c r="O3" s="85"/>
      <c r="P3" s="85"/>
      <c r="Q3" s="85"/>
      <c r="R3" s="85"/>
      <c r="S3" s="85"/>
      <c r="T3" s="196" t="s">
        <v>117</v>
      </c>
      <c r="U3" s="197"/>
      <c r="V3" s="197"/>
      <c r="W3" s="197"/>
      <c r="X3" s="197"/>
      <c r="Y3" s="198"/>
    </row>
    <row r="4" spans="12:25" ht="6" customHeight="1" thickBot="1">
      <c r="L4" s="85"/>
      <c r="M4" s="85"/>
      <c r="N4" s="85"/>
      <c r="O4" s="85"/>
      <c r="P4" s="85"/>
      <c r="Q4" s="85"/>
      <c r="R4" s="85"/>
      <c r="S4" s="129"/>
      <c r="T4" s="199"/>
      <c r="U4" s="200"/>
      <c r="V4" s="200"/>
      <c r="W4" s="200"/>
      <c r="X4" s="200"/>
      <c r="Y4" s="201"/>
    </row>
    <row r="5" spans="3:25" ht="27" customHeight="1">
      <c r="C5" s="86" t="s">
        <v>14</v>
      </c>
      <c r="D5" s="87"/>
      <c r="E5" s="24" t="s">
        <v>18</v>
      </c>
      <c r="G5" s="24" t="s">
        <v>19</v>
      </c>
      <c r="I5" s="24" t="s">
        <v>15</v>
      </c>
      <c r="L5" s="85"/>
      <c r="M5" s="85"/>
      <c r="N5" s="85"/>
      <c r="O5" s="85"/>
      <c r="P5" s="85"/>
      <c r="Q5" s="85"/>
      <c r="R5" s="85"/>
      <c r="S5" s="129"/>
      <c r="T5" s="199"/>
      <c r="U5" s="200"/>
      <c r="V5" s="200"/>
      <c r="W5" s="200"/>
      <c r="X5" s="200"/>
      <c r="Y5" s="201"/>
    </row>
    <row r="6" spans="3:25" ht="27" customHeight="1" thickBot="1">
      <c r="C6" s="88">
        <f>COUNTA(E10,E15,E20,E25,E30,E35,E40,E45,E50,E55,E60,E65,E70,E75,E80,E85,E90,E95)</f>
        <v>0</v>
      </c>
      <c r="D6" s="89"/>
      <c r="E6" s="90">
        <f>SUM(K10+K15+K20+K25+K30+K35+K40+K45+K50+K55+K60+K65+K70+K75+K80+K85+K90+K95)</f>
        <v>0</v>
      </c>
      <c r="G6" s="5">
        <v>1000</v>
      </c>
      <c r="I6" s="91">
        <f>C6*G6</f>
        <v>0</v>
      </c>
      <c r="L6" s="85"/>
      <c r="M6" s="85"/>
      <c r="N6" s="85"/>
      <c r="O6" s="85"/>
      <c r="P6" s="85"/>
      <c r="Q6" s="85"/>
      <c r="R6" s="85"/>
      <c r="S6" s="129"/>
      <c r="T6" s="199"/>
      <c r="U6" s="200"/>
      <c r="V6" s="200"/>
      <c r="W6" s="200"/>
      <c r="X6" s="200"/>
      <c r="Y6" s="201"/>
    </row>
    <row r="7" spans="12:25" ht="6" customHeight="1" thickBot="1">
      <c r="L7" s="85"/>
      <c r="M7" s="85"/>
      <c r="N7" s="85"/>
      <c r="O7" s="85"/>
      <c r="P7" s="85"/>
      <c r="Q7" s="85"/>
      <c r="R7" s="85"/>
      <c r="S7" s="129"/>
      <c r="T7" s="199"/>
      <c r="U7" s="200"/>
      <c r="V7" s="200"/>
      <c r="W7" s="200"/>
      <c r="X7" s="200"/>
      <c r="Y7" s="201"/>
    </row>
    <row r="8" spans="2:25" ht="36" customHeight="1" thickBot="1">
      <c r="B8" s="194" t="s">
        <v>112</v>
      </c>
      <c r="C8" s="195"/>
      <c r="D8" s="92" t="s">
        <v>115</v>
      </c>
      <c r="E8" s="93" t="s">
        <v>13</v>
      </c>
      <c r="F8" s="94" t="s">
        <v>115</v>
      </c>
      <c r="G8" s="93" t="s">
        <v>13</v>
      </c>
      <c r="H8" s="94" t="s">
        <v>115</v>
      </c>
      <c r="I8" s="95" t="s">
        <v>13</v>
      </c>
      <c r="L8" s="85"/>
      <c r="M8" s="85"/>
      <c r="N8" s="85"/>
      <c r="O8" s="85"/>
      <c r="P8" s="85"/>
      <c r="Q8" s="85"/>
      <c r="R8" s="85"/>
      <c r="S8" s="129"/>
      <c r="T8" s="199"/>
      <c r="U8" s="200"/>
      <c r="V8" s="200"/>
      <c r="W8" s="200"/>
      <c r="X8" s="200"/>
      <c r="Y8" s="201"/>
    </row>
    <row r="9" spans="1:25" ht="6" customHeight="1" thickBot="1">
      <c r="A9" s="123"/>
      <c r="B9" s="96"/>
      <c r="C9" s="96"/>
      <c r="D9" s="97"/>
      <c r="E9" s="64"/>
      <c r="F9" s="97"/>
      <c r="G9" s="64"/>
      <c r="H9" s="97"/>
      <c r="I9" s="64"/>
      <c r="J9" s="64"/>
      <c r="T9" s="199"/>
      <c r="U9" s="200"/>
      <c r="V9" s="200"/>
      <c r="W9" s="200"/>
      <c r="X9" s="200"/>
      <c r="Y9" s="201"/>
    </row>
    <row r="10" spans="1:25" ht="27" customHeight="1" thickBot="1">
      <c r="A10" s="122">
        <v>1</v>
      </c>
      <c r="B10" s="98" t="s">
        <v>21</v>
      </c>
      <c r="C10" s="99" t="s">
        <v>22</v>
      </c>
      <c r="D10" s="127"/>
      <c r="E10" s="110"/>
      <c r="F10" s="128"/>
      <c r="G10" s="110"/>
      <c r="H10" s="128"/>
      <c r="I10" s="111"/>
      <c r="K10" s="6">
        <f>COUNTA(E10,G10,I10,E12,G12,I12)</f>
        <v>0</v>
      </c>
      <c r="M10" s="84" t="s">
        <v>66</v>
      </c>
      <c r="N10" s="84" t="s">
        <v>67</v>
      </c>
      <c r="O10" s="84" t="s">
        <v>68</v>
      </c>
      <c r="P10" s="84" t="s">
        <v>69</v>
      </c>
      <c r="Q10" s="84" t="s">
        <v>107</v>
      </c>
      <c r="R10" s="84">
        <v>1</v>
      </c>
      <c r="T10" s="202"/>
      <c r="U10" s="203"/>
      <c r="V10" s="203"/>
      <c r="W10" s="203"/>
      <c r="X10" s="203"/>
      <c r="Y10" s="204"/>
    </row>
    <row r="11" spans="2:18" ht="27" customHeight="1" thickBot="1">
      <c r="B11" s="106"/>
      <c r="C11" s="107"/>
      <c r="D11" s="112"/>
      <c r="E11" s="113"/>
      <c r="F11" s="114"/>
      <c r="G11" s="113"/>
      <c r="H11" s="114"/>
      <c r="I11" s="115"/>
      <c r="M11" s="84" t="s">
        <v>102</v>
      </c>
      <c r="N11" s="84" t="s">
        <v>105</v>
      </c>
      <c r="O11" s="84" t="s">
        <v>102</v>
      </c>
      <c r="P11" s="84" t="s">
        <v>106</v>
      </c>
      <c r="Q11" s="84" t="s">
        <v>108</v>
      </c>
      <c r="R11" s="84">
        <v>2</v>
      </c>
    </row>
    <row r="12" spans="2:18" ht="27" customHeight="1">
      <c r="B12" s="100" t="s">
        <v>23</v>
      </c>
      <c r="C12" s="101" t="s">
        <v>20</v>
      </c>
      <c r="D12" s="130"/>
      <c r="E12" s="116"/>
      <c r="F12" s="131"/>
      <c r="G12" s="116"/>
      <c r="H12" s="131"/>
      <c r="I12" s="117"/>
      <c r="M12" s="84" t="s">
        <v>103</v>
      </c>
      <c r="O12" s="84" t="s">
        <v>103</v>
      </c>
      <c r="Q12" s="84" t="s">
        <v>109</v>
      </c>
      <c r="R12" s="84">
        <v>3</v>
      </c>
    </row>
    <row r="13" spans="2:18" ht="27" customHeight="1" thickBot="1">
      <c r="B13" s="108"/>
      <c r="C13" s="109"/>
      <c r="D13" s="118"/>
      <c r="E13" s="119"/>
      <c r="F13" s="120"/>
      <c r="G13" s="119"/>
      <c r="H13" s="120"/>
      <c r="I13" s="121"/>
      <c r="M13" s="84" t="s">
        <v>104</v>
      </c>
      <c r="O13" s="84" t="s">
        <v>104</v>
      </c>
      <c r="R13" s="84">
        <v>4</v>
      </c>
    </row>
    <row r="14" spans="2:18" ht="6" customHeight="1" thickBot="1">
      <c r="B14" s="102"/>
      <c r="C14" s="102"/>
      <c r="D14" s="103"/>
      <c r="E14" s="102"/>
      <c r="R14" s="84">
        <v>5</v>
      </c>
    </row>
    <row r="15" spans="1:18" ht="27" customHeight="1">
      <c r="A15" s="122">
        <v>2</v>
      </c>
      <c r="B15" s="98" t="s">
        <v>21</v>
      </c>
      <c r="C15" s="99" t="s">
        <v>22</v>
      </c>
      <c r="D15" s="127"/>
      <c r="E15" s="110"/>
      <c r="F15" s="128"/>
      <c r="G15" s="110"/>
      <c r="H15" s="128"/>
      <c r="I15" s="111"/>
      <c r="K15" s="6">
        <f>COUNTA(E15,G15,I15,E17,G17,I17)</f>
        <v>0</v>
      </c>
      <c r="R15" s="84">
        <v>6</v>
      </c>
    </row>
    <row r="16" spans="2:9" ht="27" customHeight="1" thickBot="1">
      <c r="B16" s="106"/>
      <c r="C16" s="107"/>
      <c r="D16" s="112"/>
      <c r="E16" s="113"/>
      <c r="F16" s="114"/>
      <c r="G16" s="113"/>
      <c r="H16" s="114"/>
      <c r="I16" s="115"/>
    </row>
    <row r="17" spans="2:9" ht="27" customHeight="1">
      <c r="B17" s="100" t="s">
        <v>23</v>
      </c>
      <c r="C17" s="101" t="s">
        <v>20</v>
      </c>
      <c r="D17" s="130"/>
      <c r="E17" s="116"/>
      <c r="F17" s="131"/>
      <c r="G17" s="116"/>
      <c r="H17" s="131"/>
      <c r="I17" s="117"/>
    </row>
    <row r="18" spans="2:21" ht="27" customHeight="1" thickBot="1">
      <c r="B18" s="108"/>
      <c r="C18" s="109"/>
      <c r="D18" s="118"/>
      <c r="E18" s="119"/>
      <c r="F18" s="120"/>
      <c r="G18" s="119"/>
      <c r="H18" s="120"/>
      <c r="I18" s="121"/>
      <c r="U18" s="104"/>
    </row>
    <row r="19" spans="2:8" ht="6" customHeight="1" thickBot="1">
      <c r="B19" s="102"/>
      <c r="C19" s="102"/>
      <c r="D19" s="103"/>
      <c r="E19" s="102"/>
      <c r="F19" s="125"/>
      <c r="H19" s="125"/>
    </row>
    <row r="20" spans="1:11" ht="27" customHeight="1">
      <c r="A20" s="122">
        <v>3</v>
      </c>
      <c r="B20" s="98" t="s">
        <v>21</v>
      </c>
      <c r="C20" s="99" t="s">
        <v>22</v>
      </c>
      <c r="D20" s="127"/>
      <c r="E20" s="110"/>
      <c r="F20" s="128"/>
      <c r="G20" s="110"/>
      <c r="H20" s="128"/>
      <c r="I20" s="111"/>
      <c r="K20" s="6">
        <f>COUNTA(E20,G20,I20,E22,G22,I22)</f>
        <v>0</v>
      </c>
    </row>
    <row r="21" spans="2:9" ht="27" customHeight="1" thickBot="1">
      <c r="B21" s="106"/>
      <c r="C21" s="107"/>
      <c r="D21" s="112"/>
      <c r="E21" s="113"/>
      <c r="F21" s="114"/>
      <c r="G21" s="113"/>
      <c r="H21" s="114"/>
      <c r="I21" s="115"/>
    </row>
    <row r="22" spans="2:9" ht="27" customHeight="1">
      <c r="B22" s="100" t="s">
        <v>23</v>
      </c>
      <c r="C22" s="101" t="s">
        <v>20</v>
      </c>
      <c r="D22" s="130"/>
      <c r="E22" s="116"/>
      <c r="F22" s="131"/>
      <c r="G22" s="116"/>
      <c r="H22" s="131"/>
      <c r="I22" s="117"/>
    </row>
    <row r="23" spans="2:9" ht="27.75" customHeight="1" thickBot="1">
      <c r="B23" s="108"/>
      <c r="C23" s="109"/>
      <c r="D23" s="118"/>
      <c r="E23" s="119"/>
      <c r="F23" s="120"/>
      <c r="G23" s="119"/>
      <c r="H23" s="120"/>
      <c r="I23" s="121"/>
    </row>
    <row r="24" spans="2:8" ht="6" customHeight="1" thickBot="1">
      <c r="B24" s="102"/>
      <c r="C24" s="102"/>
      <c r="D24" s="103"/>
      <c r="E24" s="102"/>
      <c r="F24" s="125"/>
      <c r="H24" s="125"/>
    </row>
    <row r="25" spans="1:23" ht="27" customHeight="1">
      <c r="A25" s="122">
        <v>4</v>
      </c>
      <c r="B25" s="98" t="s">
        <v>21</v>
      </c>
      <c r="C25" s="99" t="s">
        <v>22</v>
      </c>
      <c r="D25" s="127"/>
      <c r="E25" s="110"/>
      <c r="F25" s="128"/>
      <c r="G25" s="110"/>
      <c r="H25" s="128"/>
      <c r="I25" s="111"/>
      <c r="K25" s="6">
        <f>COUNTA(E25,G25,I25,E27,G27,I27)</f>
        <v>0</v>
      </c>
      <c r="W25" s="105"/>
    </row>
    <row r="26" spans="2:9" ht="27" customHeight="1" thickBot="1">
      <c r="B26" s="106"/>
      <c r="C26" s="107"/>
      <c r="D26" s="112"/>
      <c r="E26" s="113"/>
      <c r="F26" s="114"/>
      <c r="G26" s="113"/>
      <c r="H26" s="114"/>
      <c r="I26" s="115"/>
    </row>
    <row r="27" spans="2:9" ht="27" customHeight="1">
      <c r="B27" s="100" t="s">
        <v>23</v>
      </c>
      <c r="C27" s="101" t="s">
        <v>20</v>
      </c>
      <c r="D27" s="130"/>
      <c r="E27" s="116"/>
      <c r="F27" s="131"/>
      <c r="G27" s="116"/>
      <c r="H27" s="131"/>
      <c r="I27" s="117"/>
    </row>
    <row r="28" spans="2:9" ht="27.75" customHeight="1" thickBot="1">
      <c r="B28" s="108"/>
      <c r="C28" s="109"/>
      <c r="D28" s="118"/>
      <c r="E28" s="119"/>
      <c r="F28" s="120"/>
      <c r="G28" s="119"/>
      <c r="H28" s="120"/>
      <c r="I28" s="121"/>
    </row>
    <row r="29" spans="2:8" ht="6" customHeight="1" thickBot="1">
      <c r="B29" s="102"/>
      <c r="C29" s="102"/>
      <c r="D29" s="103"/>
      <c r="E29" s="102"/>
      <c r="F29" s="125"/>
      <c r="H29" s="125"/>
    </row>
    <row r="30" spans="1:11" ht="27" customHeight="1">
      <c r="A30" s="122">
        <v>5</v>
      </c>
      <c r="B30" s="98" t="s">
        <v>21</v>
      </c>
      <c r="C30" s="99" t="s">
        <v>22</v>
      </c>
      <c r="D30" s="127"/>
      <c r="E30" s="110"/>
      <c r="F30" s="128"/>
      <c r="G30" s="110"/>
      <c r="H30" s="128"/>
      <c r="I30" s="111"/>
      <c r="K30" s="6">
        <f>COUNTA(E30,G30,I30,E32,G32,I32)</f>
        <v>0</v>
      </c>
    </row>
    <row r="31" spans="2:9" ht="27" customHeight="1" thickBot="1">
      <c r="B31" s="106"/>
      <c r="C31" s="107"/>
      <c r="D31" s="112"/>
      <c r="E31" s="113"/>
      <c r="F31" s="114"/>
      <c r="G31" s="113"/>
      <c r="H31" s="114"/>
      <c r="I31" s="115"/>
    </row>
    <row r="32" spans="2:9" ht="27" customHeight="1">
      <c r="B32" s="100" t="s">
        <v>23</v>
      </c>
      <c r="C32" s="101" t="s">
        <v>20</v>
      </c>
      <c r="D32" s="130"/>
      <c r="E32" s="116"/>
      <c r="F32" s="131"/>
      <c r="G32" s="116"/>
      <c r="H32" s="131"/>
      <c r="I32" s="117"/>
    </row>
    <row r="33" spans="2:9" ht="27.75" customHeight="1" thickBot="1">
      <c r="B33" s="108"/>
      <c r="C33" s="109"/>
      <c r="D33" s="118"/>
      <c r="E33" s="119"/>
      <c r="F33" s="120"/>
      <c r="G33" s="119"/>
      <c r="H33" s="120"/>
      <c r="I33" s="121"/>
    </row>
    <row r="34" spans="2:8" ht="6" customHeight="1" thickBot="1">
      <c r="B34" s="102"/>
      <c r="C34" s="102"/>
      <c r="D34" s="103"/>
      <c r="E34" s="102"/>
      <c r="F34" s="125"/>
      <c r="H34" s="125"/>
    </row>
    <row r="35" spans="1:11" ht="27" customHeight="1">
      <c r="A35" s="122">
        <v>6</v>
      </c>
      <c r="B35" s="98" t="s">
        <v>21</v>
      </c>
      <c r="C35" s="99" t="s">
        <v>22</v>
      </c>
      <c r="D35" s="127"/>
      <c r="E35" s="110"/>
      <c r="F35" s="128"/>
      <c r="G35" s="110"/>
      <c r="H35" s="128"/>
      <c r="I35" s="111"/>
      <c r="K35" s="6">
        <f>COUNTA(E35,G35,I35,E37,G37,I37)</f>
        <v>0</v>
      </c>
    </row>
    <row r="36" spans="2:9" ht="27" customHeight="1" thickBot="1">
      <c r="B36" s="106"/>
      <c r="C36" s="107"/>
      <c r="D36" s="112"/>
      <c r="E36" s="113"/>
      <c r="F36" s="114"/>
      <c r="G36" s="113"/>
      <c r="H36" s="114"/>
      <c r="I36" s="115"/>
    </row>
    <row r="37" spans="2:9" ht="27" customHeight="1">
      <c r="B37" s="100" t="s">
        <v>23</v>
      </c>
      <c r="C37" s="101" t="s">
        <v>20</v>
      </c>
      <c r="D37" s="130"/>
      <c r="E37" s="116"/>
      <c r="F37" s="131"/>
      <c r="G37" s="116"/>
      <c r="H37" s="131"/>
      <c r="I37" s="117"/>
    </row>
    <row r="38" spans="2:9" ht="27.75" customHeight="1" thickBot="1">
      <c r="B38" s="108"/>
      <c r="C38" s="109"/>
      <c r="D38" s="118"/>
      <c r="E38" s="119"/>
      <c r="F38" s="120"/>
      <c r="G38" s="119"/>
      <c r="H38" s="120"/>
      <c r="I38" s="121"/>
    </row>
    <row r="39" spans="2:8" ht="6" customHeight="1" thickBot="1">
      <c r="B39" s="102"/>
      <c r="C39" s="102"/>
      <c r="D39" s="103"/>
      <c r="E39" s="102"/>
      <c r="F39" s="125"/>
      <c r="H39" s="125"/>
    </row>
    <row r="40" spans="1:11" ht="27" customHeight="1">
      <c r="A40" s="122">
        <v>7</v>
      </c>
      <c r="B40" s="98" t="s">
        <v>21</v>
      </c>
      <c r="C40" s="99" t="s">
        <v>22</v>
      </c>
      <c r="D40" s="127"/>
      <c r="E40" s="110"/>
      <c r="F40" s="128"/>
      <c r="G40" s="110"/>
      <c r="H40" s="128"/>
      <c r="I40" s="111"/>
      <c r="K40" s="6">
        <f>COUNTA(E40,G40,I40,E42,G42,I42)</f>
        <v>0</v>
      </c>
    </row>
    <row r="41" spans="2:9" ht="27" customHeight="1" thickBot="1">
      <c r="B41" s="106"/>
      <c r="C41" s="107"/>
      <c r="D41" s="112"/>
      <c r="E41" s="113"/>
      <c r="F41" s="114"/>
      <c r="G41" s="113"/>
      <c r="H41" s="114"/>
      <c r="I41" s="115"/>
    </row>
    <row r="42" spans="2:9" ht="27" customHeight="1">
      <c r="B42" s="100" t="s">
        <v>23</v>
      </c>
      <c r="C42" s="101" t="s">
        <v>20</v>
      </c>
      <c r="D42" s="130"/>
      <c r="E42" s="116"/>
      <c r="F42" s="131"/>
      <c r="G42" s="116"/>
      <c r="H42" s="131"/>
      <c r="I42" s="117"/>
    </row>
    <row r="43" spans="2:9" ht="27.75" customHeight="1" thickBot="1">
      <c r="B43" s="108"/>
      <c r="C43" s="109"/>
      <c r="D43" s="118"/>
      <c r="E43" s="119"/>
      <c r="F43" s="120"/>
      <c r="G43" s="119"/>
      <c r="H43" s="120"/>
      <c r="I43" s="121"/>
    </row>
    <row r="44" spans="2:8" ht="6" customHeight="1" thickBot="1">
      <c r="B44" s="102"/>
      <c r="C44" s="102"/>
      <c r="D44" s="103"/>
      <c r="E44" s="102"/>
      <c r="F44" s="125"/>
      <c r="H44" s="125"/>
    </row>
    <row r="45" spans="1:11" ht="27" customHeight="1">
      <c r="A45" s="122">
        <v>8</v>
      </c>
      <c r="B45" s="98" t="s">
        <v>21</v>
      </c>
      <c r="C45" s="99" t="s">
        <v>22</v>
      </c>
      <c r="D45" s="127"/>
      <c r="E45" s="110"/>
      <c r="F45" s="128"/>
      <c r="G45" s="110"/>
      <c r="H45" s="128"/>
      <c r="I45" s="111"/>
      <c r="K45" s="6">
        <f>COUNTA(E45,G45,I45,E47,G47,I47)</f>
        <v>0</v>
      </c>
    </row>
    <row r="46" spans="2:9" ht="27" customHeight="1" thickBot="1">
      <c r="B46" s="106"/>
      <c r="C46" s="107"/>
      <c r="D46" s="112"/>
      <c r="E46" s="113"/>
      <c r="F46" s="114"/>
      <c r="G46" s="113"/>
      <c r="H46" s="114"/>
      <c r="I46" s="115"/>
    </row>
    <row r="47" spans="2:9" ht="27" customHeight="1">
      <c r="B47" s="100" t="s">
        <v>23</v>
      </c>
      <c r="C47" s="101" t="s">
        <v>20</v>
      </c>
      <c r="D47" s="130"/>
      <c r="E47" s="116"/>
      <c r="F47" s="131"/>
      <c r="G47" s="116"/>
      <c r="H47" s="131"/>
      <c r="I47" s="117"/>
    </row>
    <row r="48" spans="2:9" ht="27.75" customHeight="1" thickBot="1">
      <c r="B48" s="108"/>
      <c r="C48" s="109"/>
      <c r="D48" s="118"/>
      <c r="E48" s="119"/>
      <c r="F48" s="120"/>
      <c r="G48" s="119"/>
      <c r="H48" s="120"/>
      <c r="I48" s="121"/>
    </row>
    <row r="49" spans="2:8" ht="6" customHeight="1" thickBot="1">
      <c r="B49" s="102"/>
      <c r="C49" s="102"/>
      <c r="D49" s="103"/>
      <c r="E49" s="102"/>
      <c r="F49" s="125"/>
      <c r="H49" s="125"/>
    </row>
    <row r="50" spans="1:11" ht="27" customHeight="1">
      <c r="A50" s="122">
        <v>9</v>
      </c>
      <c r="B50" s="98" t="s">
        <v>21</v>
      </c>
      <c r="C50" s="99" t="s">
        <v>22</v>
      </c>
      <c r="D50" s="127"/>
      <c r="E50" s="110"/>
      <c r="F50" s="128"/>
      <c r="G50" s="110"/>
      <c r="H50" s="128"/>
      <c r="I50" s="111"/>
      <c r="K50" s="6">
        <f>COUNTA(E50,G50,I50,E52,G52,I52)</f>
        <v>0</v>
      </c>
    </row>
    <row r="51" spans="2:9" ht="27" customHeight="1" thickBot="1">
      <c r="B51" s="106"/>
      <c r="C51" s="107"/>
      <c r="D51" s="112"/>
      <c r="E51" s="113"/>
      <c r="F51" s="114"/>
      <c r="G51" s="113"/>
      <c r="H51" s="114"/>
      <c r="I51" s="115"/>
    </row>
    <row r="52" spans="2:9" ht="27" customHeight="1">
      <c r="B52" s="100" t="s">
        <v>23</v>
      </c>
      <c r="C52" s="101" t="s">
        <v>20</v>
      </c>
      <c r="D52" s="130"/>
      <c r="E52" s="116"/>
      <c r="F52" s="131"/>
      <c r="G52" s="116"/>
      <c r="H52" s="131"/>
      <c r="I52" s="117"/>
    </row>
    <row r="53" spans="2:9" ht="27.75" customHeight="1" thickBot="1">
      <c r="B53" s="108"/>
      <c r="C53" s="109"/>
      <c r="D53" s="118"/>
      <c r="E53" s="119"/>
      <c r="F53" s="120"/>
      <c r="G53" s="119"/>
      <c r="H53" s="120"/>
      <c r="I53" s="121"/>
    </row>
    <row r="54" spans="2:8" ht="6" customHeight="1" thickBot="1">
      <c r="B54" s="102"/>
      <c r="C54" s="102"/>
      <c r="D54" s="103"/>
      <c r="E54" s="102"/>
      <c r="F54" s="125"/>
      <c r="H54" s="125"/>
    </row>
    <row r="55" spans="1:11" ht="27" customHeight="1">
      <c r="A55" s="122">
        <v>10</v>
      </c>
      <c r="B55" s="98" t="s">
        <v>21</v>
      </c>
      <c r="C55" s="99" t="s">
        <v>22</v>
      </c>
      <c r="D55" s="127"/>
      <c r="E55" s="110"/>
      <c r="F55" s="128"/>
      <c r="G55" s="110"/>
      <c r="H55" s="128"/>
      <c r="I55" s="111"/>
      <c r="K55" s="6">
        <f>COUNTA(E55,G55,I55,E57,G57,I57)</f>
        <v>0</v>
      </c>
    </row>
    <row r="56" spans="2:9" ht="27" customHeight="1" thickBot="1">
      <c r="B56" s="106"/>
      <c r="C56" s="107"/>
      <c r="D56" s="112"/>
      <c r="E56" s="113"/>
      <c r="F56" s="114"/>
      <c r="G56" s="113"/>
      <c r="H56" s="114"/>
      <c r="I56" s="115"/>
    </row>
    <row r="57" spans="2:9" ht="27" customHeight="1">
      <c r="B57" s="100" t="s">
        <v>23</v>
      </c>
      <c r="C57" s="101" t="s">
        <v>20</v>
      </c>
      <c r="D57" s="130"/>
      <c r="E57" s="116"/>
      <c r="F57" s="131"/>
      <c r="G57" s="116"/>
      <c r="H57" s="131"/>
      <c r="I57" s="117"/>
    </row>
    <row r="58" spans="2:9" ht="27.75" customHeight="1" thickBot="1">
      <c r="B58" s="108"/>
      <c r="C58" s="109"/>
      <c r="D58" s="118"/>
      <c r="E58" s="119"/>
      <c r="F58" s="120"/>
      <c r="G58" s="119"/>
      <c r="H58" s="120"/>
      <c r="I58" s="121"/>
    </row>
    <row r="59" spans="2:8" ht="6" customHeight="1" thickBot="1">
      <c r="B59" s="102"/>
      <c r="C59" s="102"/>
      <c r="D59" s="103"/>
      <c r="E59" s="102"/>
      <c r="F59" s="125"/>
      <c r="H59" s="125"/>
    </row>
    <row r="60" spans="1:11" ht="27" customHeight="1">
      <c r="A60" s="122">
        <v>11</v>
      </c>
      <c r="B60" s="98" t="s">
        <v>21</v>
      </c>
      <c r="C60" s="99" t="s">
        <v>22</v>
      </c>
      <c r="D60" s="127"/>
      <c r="E60" s="110"/>
      <c r="F60" s="128"/>
      <c r="G60" s="110"/>
      <c r="H60" s="128"/>
      <c r="I60" s="111"/>
      <c r="K60" s="6">
        <f>COUNTA(E60,G60,I60,E62,G62,I62)</f>
        <v>0</v>
      </c>
    </row>
    <row r="61" spans="2:9" ht="27" customHeight="1" thickBot="1">
      <c r="B61" s="106"/>
      <c r="C61" s="107"/>
      <c r="D61" s="112"/>
      <c r="E61" s="113"/>
      <c r="F61" s="114"/>
      <c r="G61" s="113"/>
      <c r="H61" s="114"/>
      <c r="I61" s="115"/>
    </row>
    <row r="62" spans="2:9" ht="27" customHeight="1">
      <c r="B62" s="100" t="s">
        <v>23</v>
      </c>
      <c r="C62" s="101" t="s">
        <v>20</v>
      </c>
      <c r="D62" s="130"/>
      <c r="E62" s="116"/>
      <c r="F62" s="131"/>
      <c r="G62" s="116"/>
      <c r="H62" s="131"/>
      <c r="I62" s="117"/>
    </row>
    <row r="63" spans="2:9" ht="27.75" customHeight="1" thickBot="1">
      <c r="B63" s="108"/>
      <c r="C63" s="109"/>
      <c r="D63" s="118"/>
      <c r="E63" s="119"/>
      <c r="F63" s="120"/>
      <c r="G63" s="119"/>
      <c r="H63" s="120"/>
      <c r="I63" s="121"/>
    </row>
    <row r="64" spans="2:8" ht="6" customHeight="1" thickBot="1">
      <c r="B64" s="102"/>
      <c r="C64" s="102"/>
      <c r="D64" s="103"/>
      <c r="E64" s="102"/>
      <c r="F64" s="125"/>
      <c r="H64" s="125"/>
    </row>
    <row r="65" spans="1:11" ht="27" customHeight="1">
      <c r="A65" s="122">
        <v>12</v>
      </c>
      <c r="B65" s="98" t="s">
        <v>21</v>
      </c>
      <c r="C65" s="99" t="s">
        <v>22</v>
      </c>
      <c r="D65" s="127"/>
      <c r="E65" s="110"/>
      <c r="F65" s="128"/>
      <c r="G65" s="110"/>
      <c r="H65" s="128"/>
      <c r="I65" s="111"/>
      <c r="K65" s="6">
        <f>COUNTA(E65,G65,I65,E67,G67,I67)</f>
        <v>0</v>
      </c>
    </row>
    <row r="66" spans="2:9" ht="27" customHeight="1" thickBot="1">
      <c r="B66" s="106"/>
      <c r="C66" s="107"/>
      <c r="D66" s="112"/>
      <c r="E66" s="113"/>
      <c r="F66" s="114"/>
      <c r="G66" s="113"/>
      <c r="H66" s="114"/>
      <c r="I66" s="115"/>
    </row>
    <row r="67" spans="2:9" ht="27" customHeight="1">
      <c r="B67" s="100" t="s">
        <v>23</v>
      </c>
      <c r="C67" s="101" t="s">
        <v>20</v>
      </c>
      <c r="D67" s="130"/>
      <c r="E67" s="116"/>
      <c r="F67" s="131"/>
      <c r="G67" s="116"/>
      <c r="H67" s="131"/>
      <c r="I67" s="117"/>
    </row>
    <row r="68" spans="2:9" ht="27.75" customHeight="1" thickBot="1">
      <c r="B68" s="108"/>
      <c r="C68" s="109"/>
      <c r="D68" s="118"/>
      <c r="E68" s="119"/>
      <c r="F68" s="120"/>
      <c r="G68" s="119"/>
      <c r="H68" s="120"/>
      <c r="I68" s="121"/>
    </row>
    <row r="69" spans="2:8" ht="6" customHeight="1" thickBot="1">
      <c r="B69" s="102"/>
      <c r="C69" s="102"/>
      <c r="D69" s="103"/>
      <c r="E69" s="102"/>
      <c r="F69" s="125"/>
      <c r="H69" s="125"/>
    </row>
    <row r="70" spans="1:11" ht="27" customHeight="1">
      <c r="A70" s="122">
        <v>13</v>
      </c>
      <c r="B70" s="98" t="s">
        <v>21</v>
      </c>
      <c r="C70" s="99" t="s">
        <v>22</v>
      </c>
      <c r="D70" s="127"/>
      <c r="E70" s="110"/>
      <c r="F70" s="128"/>
      <c r="G70" s="110"/>
      <c r="H70" s="128"/>
      <c r="I70" s="111"/>
      <c r="K70" s="6">
        <f>COUNTA(E70,G70,I70,E72,G72,I72)</f>
        <v>0</v>
      </c>
    </row>
    <row r="71" spans="2:9" ht="27" customHeight="1" thickBot="1">
      <c r="B71" s="106"/>
      <c r="C71" s="107"/>
      <c r="D71" s="112"/>
      <c r="E71" s="113"/>
      <c r="F71" s="114"/>
      <c r="G71" s="113"/>
      <c r="H71" s="114"/>
      <c r="I71" s="115"/>
    </row>
    <row r="72" spans="2:9" ht="27" customHeight="1">
      <c r="B72" s="100" t="s">
        <v>23</v>
      </c>
      <c r="C72" s="101" t="s">
        <v>20</v>
      </c>
      <c r="D72" s="130"/>
      <c r="E72" s="116"/>
      <c r="F72" s="131"/>
      <c r="G72" s="116"/>
      <c r="H72" s="131"/>
      <c r="I72" s="117"/>
    </row>
    <row r="73" spans="2:9" ht="27.75" customHeight="1" thickBot="1">
      <c r="B73" s="108"/>
      <c r="C73" s="109"/>
      <c r="D73" s="118"/>
      <c r="E73" s="119"/>
      <c r="F73" s="120"/>
      <c r="G73" s="119"/>
      <c r="H73" s="120"/>
      <c r="I73" s="121"/>
    </row>
    <row r="74" spans="2:8" ht="6" customHeight="1" thickBot="1">
      <c r="B74" s="102"/>
      <c r="C74" s="102"/>
      <c r="D74" s="103"/>
      <c r="E74" s="102"/>
      <c r="F74" s="125"/>
      <c r="H74" s="125"/>
    </row>
    <row r="75" spans="1:11" ht="27" customHeight="1">
      <c r="A75" s="122">
        <v>14</v>
      </c>
      <c r="B75" s="98" t="s">
        <v>21</v>
      </c>
      <c r="C75" s="99" t="s">
        <v>22</v>
      </c>
      <c r="D75" s="127"/>
      <c r="E75" s="110"/>
      <c r="F75" s="128"/>
      <c r="G75" s="110"/>
      <c r="H75" s="128"/>
      <c r="I75" s="111"/>
      <c r="K75" s="6">
        <f>COUNTA(E75,G75,I75,E77,G77,I77)</f>
        <v>0</v>
      </c>
    </row>
    <row r="76" spans="2:9" ht="27" customHeight="1" thickBot="1">
      <c r="B76" s="106"/>
      <c r="C76" s="107"/>
      <c r="D76" s="112"/>
      <c r="E76" s="113"/>
      <c r="F76" s="114"/>
      <c r="G76" s="113"/>
      <c r="H76" s="114"/>
      <c r="I76" s="115"/>
    </row>
    <row r="77" spans="2:9" ht="27" customHeight="1">
      <c r="B77" s="100" t="s">
        <v>23</v>
      </c>
      <c r="C77" s="101" t="s">
        <v>20</v>
      </c>
      <c r="D77" s="130"/>
      <c r="E77" s="116"/>
      <c r="F77" s="131"/>
      <c r="G77" s="116"/>
      <c r="H77" s="131"/>
      <c r="I77" s="117"/>
    </row>
    <row r="78" spans="2:9" ht="27.75" customHeight="1" thickBot="1">
      <c r="B78" s="108"/>
      <c r="C78" s="109"/>
      <c r="D78" s="118"/>
      <c r="E78" s="119"/>
      <c r="F78" s="120"/>
      <c r="G78" s="119"/>
      <c r="H78" s="120"/>
      <c r="I78" s="121"/>
    </row>
    <row r="79" spans="2:8" ht="6" customHeight="1" thickBot="1">
      <c r="B79" s="102"/>
      <c r="C79" s="102"/>
      <c r="D79" s="103"/>
      <c r="E79" s="102"/>
      <c r="F79" s="125"/>
      <c r="H79" s="125"/>
    </row>
    <row r="80" spans="1:11" ht="27" customHeight="1">
      <c r="A80" s="122">
        <v>15</v>
      </c>
      <c r="B80" s="98" t="s">
        <v>21</v>
      </c>
      <c r="C80" s="99" t="s">
        <v>22</v>
      </c>
      <c r="D80" s="127"/>
      <c r="E80" s="110"/>
      <c r="F80" s="128"/>
      <c r="G80" s="110"/>
      <c r="H80" s="128"/>
      <c r="I80" s="111"/>
      <c r="K80" s="6">
        <f>COUNTA(E80,G80,I80,E82,G82,I82)</f>
        <v>0</v>
      </c>
    </row>
    <row r="81" spans="2:9" ht="27" customHeight="1" thickBot="1">
      <c r="B81" s="106"/>
      <c r="C81" s="107"/>
      <c r="D81" s="112"/>
      <c r="E81" s="113"/>
      <c r="F81" s="114"/>
      <c r="G81" s="113"/>
      <c r="H81" s="114"/>
      <c r="I81" s="115"/>
    </row>
    <row r="82" spans="2:9" ht="27" customHeight="1">
      <c r="B82" s="100" t="s">
        <v>23</v>
      </c>
      <c r="C82" s="101" t="s">
        <v>20</v>
      </c>
      <c r="D82" s="130"/>
      <c r="E82" s="116"/>
      <c r="F82" s="131"/>
      <c r="G82" s="116"/>
      <c r="H82" s="131"/>
      <c r="I82" s="117"/>
    </row>
    <row r="83" spans="2:9" ht="27.75" customHeight="1" thickBot="1">
      <c r="B83" s="108"/>
      <c r="C83" s="109"/>
      <c r="D83" s="118"/>
      <c r="E83" s="119"/>
      <c r="F83" s="120"/>
      <c r="G83" s="119"/>
      <c r="H83" s="120"/>
      <c r="I83" s="121"/>
    </row>
    <row r="84" spans="2:8" ht="6" customHeight="1" thickBot="1">
      <c r="B84" s="102"/>
      <c r="C84" s="102"/>
      <c r="D84" s="103"/>
      <c r="E84" s="102"/>
      <c r="F84" s="125"/>
      <c r="H84" s="125"/>
    </row>
    <row r="85" spans="1:11" ht="27" customHeight="1">
      <c r="A85" s="122">
        <v>16</v>
      </c>
      <c r="B85" s="98" t="s">
        <v>21</v>
      </c>
      <c r="C85" s="99" t="s">
        <v>22</v>
      </c>
      <c r="D85" s="127"/>
      <c r="E85" s="110"/>
      <c r="F85" s="128"/>
      <c r="G85" s="110"/>
      <c r="H85" s="128"/>
      <c r="I85" s="111"/>
      <c r="K85" s="6">
        <f>COUNTA(E85,G85,I85,E87,G87,I87)</f>
        <v>0</v>
      </c>
    </row>
    <row r="86" spans="2:9" ht="27" customHeight="1" thickBot="1">
      <c r="B86" s="106"/>
      <c r="C86" s="107"/>
      <c r="D86" s="112"/>
      <c r="E86" s="113"/>
      <c r="F86" s="114"/>
      <c r="G86" s="113"/>
      <c r="H86" s="114"/>
      <c r="I86" s="115"/>
    </row>
    <row r="87" spans="2:9" ht="27" customHeight="1">
      <c r="B87" s="100" t="s">
        <v>23</v>
      </c>
      <c r="C87" s="101" t="s">
        <v>20</v>
      </c>
      <c r="D87" s="130"/>
      <c r="E87" s="116"/>
      <c r="F87" s="131"/>
      <c r="G87" s="116"/>
      <c r="H87" s="131"/>
      <c r="I87" s="117"/>
    </row>
    <row r="88" spans="2:9" ht="27.75" customHeight="1" thickBot="1">
      <c r="B88" s="108"/>
      <c r="C88" s="109"/>
      <c r="D88" s="118"/>
      <c r="E88" s="119"/>
      <c r="F88" s="120"/>
      <c r="G88" s="119"/>
      <c r="H88" s="120"/>
      <c r="I88" s="121"/>
    </row>
    <row r="89" spans="2:8" ht="6" customHeight="1" thickBot="1">
      <c r="B89" s="102"/>
      <c r="C89" s="102"/>
      <c r="D89" s="103"/>
      <c r="E89" s="102"/>
      <c r="F89" s="125"/>
      <c r="H89" s="125"/>
    </row>
    <row r="90" spans="1:11" ht="27" customHeight="1">
      <c r="A90" s="122">
        <v>17</v>
      </c>
      <c r="B90" s="98" t="s">
        <v>21</v>
      </c>
      <c r="C90" s="99" t="s">
        <v>22</v>
      </c>
      <c r="D90" s="127"/>
      <c r="E90" s="110"/>
      <c r="F90" s="128"/>
      <c r="G90" s="110"/>
      <c r="H90" s="128"/>
      <c r="I90" s="111"/>
      <c r="K90" s="6">
        <f>COUNTA(E90,G90,I90,E92,G92,I92)</f>
        <v>0</v>
      </c>
    </row>
    <row r="91" spans="2:9" ht="27" customHeight="1" thickBot="1">
      <c r="B91" s="106"/>
      <c r="C91" s="107"/>
      <c r="D91" s="112"/>
      <c r="E91" s="113"/>
      <c r="F91" s="114"/>
      <c r="G91" s="113"/>
      <c r="H91" s="114"/>
      <c r="I91" s="115"/>
    </row>
    <row r="92" spans="2:9" ht="27" customHeight="1">
      <c r="B92" s="100" t="s">
        <v>23</v>
      </c>
      <c r="C92" s="101" t="s">
        <v>20</v>
      </c>
      <c r="D92" s="130"/>
      <c r="E92" s="116"/>
      <c r="F92" s="131"/>
      <c r="G92" s="116"/>
      <c r="H92" s="131"/>
      <c r="I92" s="117"/>
    </row>
    <row r="93" spans="2:9" ht="27.75" customHeight="1" thickBot="1">
      <c r="B93" s="108"/>
      <c r="C93" s="109"/>
      <c r="D93" s="118"/>
      <c r="E93" s="119"/>
      <c r="F93" s="120"/>
      <c r="G93" s="119"/>
      <c r="H93" s="120"/>
      <c r="I93" s="121"/>
    </row>
    <row r="94" spans="2:8" ht="6" customHeight="1" thickBot="1">
      <c r="B94" s="102"/>
      <c r="C94" s="102"/>
      <c r="D94" s="103"/>
      <c r="E94" s="102"/>
      <c r="F94" s="125"/>
      <c r="H94" s="125"/>
    </row>
    <row r="95" spans="1:11" ht="27" customHeight="1">
      <c r="A95" s="122">
        <v>18</v>
      </c>
      <c r="B95" s="98" t="s">
        <v>21</v>
      </c>
      <c r="C95" s="99" t="s">
        <v>22</v>
      </c>
      <c r="D95" s="127"/>
      <c r="E95" s="110"/>
      <c r="F95" s="128"/>
      <c r="G95" s="110"/>
      <c r="H95" s="128"/>
      <c r="I95" s="111"/>
      <c r="K95" s="6">
        <f>COUNTA(E95,G95,I95,E97,G97,I97)</f>
        <v>0</v>
      </c>
    </row>
    <row r="96" spans="2:9" ht="27" customHeight="1" thickBot="1">
      <c r="B96" s="106"/>
      <c r="C96" s="107"/>
      <c r="D96" s="112"/>
      <c r="E96" s="113"/>
      <c r="F96" s="114"/>
      <c r="G96" s="113"/>
      <c r="H96" s="114"/>
      <c r="I96" s="115"/>
    </row>
    <row r="97" spans="2:9" ht="27" customHeight="1">
      <c r="B97" s="100" t="s">
        <v>23</v>
      </c>
      <c r="C97" s="101" t="s">
        <v>20</v>
      </c>
      <c r="D97" s="130"/>
      <c r="E97" s="116"/>
      <c r="F97" s="131"/>
      <c r="G97" s="116"/>
      <c r="H97" s="131"/>
      <c r="I97" s="117"/>
    </row>
    <row r="98" spans="2:9" ht="27.75" customHeight="1" thickBot="1">
      <c r="B98" s="108"/>
      <c r="C98" s="109"/>
      <c r="D98" s="118"/>
      <c r="E98" s="119"/>
      <c r="F98" s="120"/>
      <c r="G98" s="119"/>
      <c r="H98" s="120"/>
      <c r="I98" s="121"/>
    </row>
    <row r="99" spans="2:8" ht="6" customHeight="1">
      <c r="B99" s="102"/>
      <c r="C99" s="102"/>
      <c r="D99" s="103"/>
      <c r="E99" s="102"/>
      <c r="F99" s="125"/>
      <c r="H99" s="125"/>
    </row>
  </sheetData>
  <sheetProtection password="CC6F" sheet="1"/>
  <mergeCells count="4">
    <mergeCell ref="B1:F1"/>
    <mergeCell ref="H1:I1"/>
    <mergeCell ref="B8:C8"/>
    <mergeCell ref="T3:Y10"/>
  </mergeCells>
  <conditionalFormatting sqref="B11">
    <cfRule type="containsText" priority="15" dxfId="1" operator="containsText" stopIfTrue="1" text="女">
      <formula>NOT(ISERROR(SEARCH("女",B11)))</formula>
    </cfRule>
    <cfRule type="containsText" priority="16" dxfId="0" operator="containsText" stopIfTrue="1" text="男">
      <formula>NOT(ISERROR(SEARCH("男",B11)))</formula>
    </cfRule>
  </conditionalFormatting>
  <conditionalFormatting sqref="B96 B91 B86 B81 B76 B71 B66 B61 B56 B51 B46 B41 B36 B31 B26 B21 B16">
    <cfRule type="containsText" priority="1" dxfId="1" operator="containsText" stopIfTrue="1" text="女">
      <formula>NOT(ISERROR(SEARCH("女",B16)))</formula>
    </cfRule>
    <cfRule type="containsText" priority="2" dxfId="0" operator="containsText" stopIfTrue="1" text="男">
      <formula>NOT(ISERROR(SEARCH("男",B16)))</formula>
    </cfRule>
  </conditionalFormatting>
  <dataValidations count="7">
    <dataValidation showInputMessage="1" showErrorMessage="1" imeMode="halfKatakana" sqref="E11 I11 E13 G13 G11 E16 E21 E26 E31 E36 E41 E46 E51 E56 E61 E66 E71 E76 E81 E86 E91 E96 I16 I21 I26 I31 I36 I41 I46 I51 I56 I61 I66 I71 I76 I81 I86 I91 I96 E18 E23 E28 E33 E38 E43 E48 E53 E58 E63 E68 E73 E78 E83 E88 E93 E98 G18 G23 G28 G33 G38 G43 G48 G53 G58 G63 G68 G73 G78 G83 G88 G93 G98 G16 G21 G26 G31 G36 G41 G46 G51 G56 G61 G66 G71 G76 G81 G86 G91 G96"/>
    <dataValidation type="whole" allowBlank="1" showInputMessage="1" showErrorMessage="1" sqref="C13 C93 C18 C23 C28 C33 C38 C43 C48 C53 C58 C68 C63 C73 C78 C83 C88 C98">
      <formula1>1111</formula1>
      <formula2>999999</formula2>
    </dataValidation>
    <dataValidation type="list" allowBlank="1" showInputMessage="1" showErrorMessage="1" sqref="B11 B16 B21 B26 B31 B36 B41 B46 B51 B56 B61 B66 B71 B76 B81 B86 B91 B96">
      <formula1>$M$10:$P$10</formula1>
    </dataValidation>
    <dataValidation type="list" allowBlank="1" showInputMessage="1" showErrorMessage="1" sqref="C11 C16 C21 C26 C31 C36 C41 C46 C51 C56 C61 C66 C71 C76 C81 C86 C91 C96">
      <formula1>INDIRECT($B11)</formula1>
    </dataValidation>
    <dataValidation type="list" allowBlank="1" showInputMessage="1" showErrorMessage="1" sqref="B13 B18 B23 B28 B33 B38 B43 B48 B53 B58 B63 B68 B73 B78 B83 B88 B93 B98">
      <formula1>$Q$10:$Q$12</formula1>
    </dataValidation>
    <dataValidation type="list" allowBlank="1" showInputMessage="1" showErrorMessage="1" sqref="D11 F11 H11 D13 F13 H13 D16 D21 D26 D31 D36 D41 D46 D51 D56 D61 D66 D71 D76 D81 D86 D91 D96 F16 F21 F26 F31 F36 F41 F46 F51 F56 F61 F66 F71 F76 F81 F86 F91 F96 H16 H21 H26 H31 H36 H41 H46 H51 H56 H61 H66 H71 H76 H81 H86 H91 H96 D18 D23 D28 D33 D38 D43 D48 D53 D58 D63 D68 D73 D78 D83 D88 D93 D98 F18 F23 F28 F33 F38 F43 F48 F53 F58 F63 F68 F73 F78 F83 F88 F93 F98 H18 H23 H28 H33 H38 H43 H48 H53 H58">
      <formula1>"1,2,3,4,5,6"</formula1>
    </dataValidation>
    <dataValidation type="list" allowBlank="1" showInputMessage="1" showErrorMessage="1" sqref="H63 H68 H73 H78 H83 H88 H93 H98">
      <formula1>"1,2,3,4,5,6"</formula1>
    </dataValidation>
  </dataValidations>
  <printOptions/>
  <pageMargins left="0.7086614173228347" right="0.7086614173228347" top="0.5118110236220472" bottom="0.3937007874015748" header="0.31496062992125984" footer="0.31496062992125984"/>
  <pageSetup horizontalDpi="600" verticalDpi="600" orientation="portrait" paperSize="9" scale="87"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pica001 katuragi</cp:lastModifiedBy>
  <cp:lastPrinted>2013-04-08T07:35:11Z</cp:lastPrinted>
  <dcterms:created xsi:type="dcterms:W3CDTF">2009-03-04T01:02:54Z</dcterms:created>
  <dcterms:modified xsi:type="dcterms:W3CDTF">2016-04-11T01:00:13Z</dcterms:modified>
  <cp:category/>
  <cp:version/>
  <cp:contentType/>
  <cp:contentStatus/>
</cp:coreProperties>
</file>