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d.docs.live.net/3ded534cf6cf58f9/デスクトップ/上伊那陸上競技協会/④上伊那秋季/2022/①_要項・EF/"/>
    </mc:Choice>
  </mc:AlternateContent>
  <xr:revisionPtr revIDLastSave="9" documentId="13_ncr:1_{07083E5B-FF99-48F6-B308-3A833A6427E5}" xr6:coauthVersionLast="47" xr6:coauthVersionMax="47" xr10:uidLastSave="{BA6761F5-8013-4C16-B425-77E17EF1CA12}"/>
  <bookViews>
    <workbookView xWindow="-110" yWindow="-110" windowWidth="19420" windowHeight="10560" activeTab="1" xr2:uid="{00000000-000D-0000-FFFF-FFFF00000000}"/>
  </bookViews>
  <sheets>
    <sheet name="注意事項" sheetId="6" r:id="rId1"/>
    <sheet name="個人種目申込一覧表" sheetId="1" r:id="rId2"/>
    <sheet name="リレー申込票" sheetId="2" r:id="rId3"/>
  </sheets>
  <definedNames>
    <definedName name="リレークラス">リレー申込票!$M$15:$P$15</definedName>
    <definedName name="女子">個人種目申込一覧表!$L$19:$L$27</definedName>
    <definedName name="小学女子">個人種目申込一覧表!$N$19:$N$23</definedName>
    <definedName name="小学男子">個人種目申込一覧表!$M$19:$M$23</definedName>
    <definedName name="性">個人種目申込一覧表!$Q$21:$Q$24</definedName>
    <definedName name="男子">個人種目申込一覧表!$K$19:$K$28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2" l="1"/>
  <c r="C6" i="2"/>
  <c r="I6" i="2" l="1"/>
  <c r="E9" i="1"/>
  <c r="A15" i="1" l="1"/>
  <c r="A16" i="1"/>
  <c r="A35" i="1"/>
  <c r="A36" i="1"/>
  <c r="A55" i="1"/>
  <c r="A56" i="1"/>
  <c r="A75" i="1"/>
  <c r="A76" i="1"/>
  <c r="A95" i="1"/>
  <c r="A96" i="1"/>
  <c r="H9" i="1"/>
  <c r="K10" i="2"/>
  <c r="K15" i="2"/>
  <c r="K20" i="2"/>
  <c r="K25" i="2"/>
  <c r="K30" i="2"/>
  <c r="K35" i="2"/>
  <c r="K40" i="2"/>
  <c r="K45" i="2"/>
  <c r="K50" i="2"/>
  <c r="K55" i="2"/>
  <c r="K60" i="2"/>
  <c r="K65" i="2"/>
  <c r="E6" i="2" l="1"/>
  <c r="B9" i="1"/>
  <c r="C9" i="1"/>
  <c r="G9" i="1" s="1"/>
  <c r="I9" i="1" s="1"/>
</calcChain>
</file>

<file path=xl/sharedStrings.xml><?xml version="1.0" encoding="utf-8"?>
<sst xmlns="http://schemas.openxmlformats.org/spreadsheetml/2006/main" count="197" uniqueCount="121">
  <si>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</si>
  <si>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</si>
  <si>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</si>
  <si>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</si>
  <si>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</si>
  <si>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</si>
  <si>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</si>
  <si>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</si>
  <si>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</si>
  <si>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</si>
  <si>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</si>
  <si>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</si>
  <si>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</si>
  <si>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</si>
  <si>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</si>
  <si>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</si>
  <si>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</si>
  <si>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</si>
  <si>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</si>
  <si>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</si>
  <si>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</si>
  <si>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</si>
  <si>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</si>
  <si>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</si>
  <si>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</si>
  <si>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</si>
  <si>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</si>
  <si>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</si>
  <si>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</si>
  <si>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</si>
  <si>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</si>
  <si>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</si>
  <si>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</si>
  <si>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</si>
  <si>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</si>
  <si>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</si>
  <si>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</si>
  <si>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</si>
  <si>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</si>
  <si>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</si>
  <si>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</si>
  <si>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</si>
  <si>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</si>
  <si>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</si>
  <si>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</si>
  <si>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</si>
  <si>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</si>
  <si>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</si>
  <si>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</si>
  <si>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</si>
  <si>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</si>
  <si>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</si>
  <si>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</si>
  <si>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</si>
  <si>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上位所属/ｶﾃｺﾞﾘ</t>
    <rPh sb="0" eb="2">
      <t>ジョウイ</t>
    </rPh>
    <rPh sb="2" eb="4">
      <t>ショゾク</t>
    </rPh>
    <phoneticPr fontId="2"/>
  </si>
  <si>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</si>
  <si>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</si>
  <si>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</si>
  <si>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</si>
  <si>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</si>
  <si>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</si>
  <si>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</si>
  <si>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</si>
  <si>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</si>
  <si>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</si>
  <si>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</si>
  <si>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</si>
  <si>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</si>
  <si>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</si>
  <si>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</si>
  <si>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砲丸投(4.000kg)</t>
    <rPh sb="0" eb="3">
      <t>ホウガンナ</t>
    </rPh>
    <phoneticPr fontId="1"/>
  </si>
  <si>
    <t>高校</t>
    <rPh sb="0" eb="2">
      <t>コウコウ</t>
    </rPh>
    <phoneticPr fontId="1"/>
  </si>
  <si>
    <t>中学</t>
    <rPh sb="0" eb="2">
      <t>チュウガク</t>
    </rPh>
    <phoneticPr fontId="1"/>
  </si>
  <si>
    <t>砲丸投(5.000kg)</t>
    <rPh sb="0" eb="3">
      <t>ホウガンナ</t>
    </rPh>
    <phoneticPr fontId="1"/>
  </si>
  <si>
    <t>M</t>
    <phoneticPr fontId="1"/>
  </si>
  <si>
    <t>D</t>
    <phoneticPr fontId="1"/>
  </si>
  <si>
    <t>一般</t>
    <rPh sb="0" eb="2">
      <t>イッパン</t>
    </rPh>
    <phoneticPr fontId="1"/>
  </si>
  <si>
    <t>4×100mR</t>
    <phoneticPr fontId="1"/>
  </si>
  <si>
    <t>砲丸投(2.721kg)</t>
    <rPh sb="0" eb="3">
      <t>ホウガンナ</t>
    </rPh>
    <phoneticPr fontId="1"/>
  </si>
  <si>
    <t>砲丸投(6.000kg)</t>
    <rPh sb="0" eb="3">
      <t>ホウガンナ</t>
    </rPh>
    <phoneticPr fontId="1"/>
  </si>
  <si>
    <t>ｼﾞｬﾍﾞﾘｯｸｽﾛｰ</t>
    <phoneticPr fontId="1"/>
  </si>
  <si>
    <t>小学男子</t>
    <rPh sb="0" eb="2">
      <t>ショウガク</t>
    </rPh>
    <rPh sb="2" eb="4">
      <t>ダンシ</t>
    </rPh>
    <phoneticPr fontId="1"/>
  </si>
  <si>
    <t>小学女子</t>
    <rPh sb="0" eb="2">
      <t>ショウガク</t>
    </rPh>
    <rPh sb="2" eb="4">
      <t>ジョシ</t>
    </rPh>
    <phoneticPr fontId="1"/>
  </si>
  <si>
    <t>携帯ＴＥＬ</t>
    <rPh sb="0" eb="2">
      <t>ケイタイ</t>
    </rPh>
    <phoneticPr fontId="2"/>
  </si>
  <si>
    <t>男子</t>
    <rPh sb="0" eb="2">
      <t>ダンシ</t>
    </rPh>
    <phoneticPr fontId="1"/>
  </si>
  <si>
    <t>女子</t>
    <rPh sb="0" eb="2">
      <t>ジョシ</t>
    </rPh>
    <phoneticPr fontId="1"/>
  </si>
  <si>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2"/>
  </si>
  <si>
    <t>上伊那陸上競技協会　</t>
    <rPh sb="0" eb="3">
      <t>カミイナ</t>
    </rPh>
    <rPh sb="3" eb="5">
      <t>リクジョウ</t>
    </rPh>
    <rPh sb="5" eb="7">
      <t>キョウギ</t>
    </rPh>
    <rPh sb="7" eb="9">
      <t>キョウカイ</t>
    </rPh>
    <phoneticPr fontId="2"/>
  </si>
  <si>
    <t>個人</t>
    <rPh sb="0" eb="2">
      <t>コジン</t>
    </rPh>
    <phoneticPr fontId="2"/>
  </si>
  <si>
    <t>第57回上伊那秋季記録会 兼 第27回上伊那ｽﾎﾟｰﾂﾌｪｽﾃｨﾊﾞﾙ</t>
    <rPh sb="0" eb="1">
      <t>ダイ</t>
    </rPh>
    <rPh sb="3" eb="4">
      <t>カイ</t>
    </rPh>
    <rPh sb="4" eb="12">
      <t>カミイナシュウキキロクカイ</t>
    </rPh>
    <rPh sb="13" eb="14">
      <t>ケン</t>
    </rPh>
    <rPh sb="15" eb="16">
      <t>ダイ</t>
    </rPh>
    <rPh sb="18" eb="19">
      <t>カイ</t>
    </rPh>
    <rPh sb="19" eb="20">
      <t>ウエ</t>
    </rPh>
    <rPh sb="20" eb="22">
      <t>イナ</t>
    </rPh>
    <phoneticPr fontId="1"/>
  </si>
  <si>
    <r>
      <t>略称</t>
    </r>
    <r>
      <rPr>
        <sz val="10"/>
        <color indexed="8"/>
        <rFont val="ＭＳ Ｐゴシック"/>
        <family val="3"/>
        <charset val="128"/>
      </rPr>
      <t xml:space="preserve">（全角7文字以内）
</t>
    </r>
    <r>
      <rPr>
        <b/>
        <sz val="8"/>
        <color rgb="FFFF0000"/>
        <rFont val="ＭＳ Ｐゴシック"/>
        <family val="3"/>
        <charset val="128"/>
      </rPr>
      <t>末尾に「大」「高」「中」「小」を入力</t>
    </r>
    <rPh sb="0" eb="2">
      <t>リャクショウ</t>
    </rPh>
    <rPh sb="3" eb="5">
      <t>ゼンカク</t>
    </rPh>
    <rPh sb="6" eb="8">
      <t>モジ</t>
    </rPh>
    <rPh sb="8" eb="10">
      <t>イナイ</t>
    </rPh>
    <rPh sb="12" eb="14">
      <t>マツビ</t>
    </rPh>
    <rPh sb="16" eb="17">
      <t>ダイ</t>
    </rPh>
    <rPh sb="19" eb="20">
      <t>コウ</t>
    </rPh>
    <rPh sb="22" eb="23">
      <t>チュウ</t>
    </rPh>
    <rPh sb="25" eb="26">
      <t>ショウ</t>
    </rPh>
    <rPh sb="28" eb="30">
      <t>ニュウリョク</t>
    </rPh>
    <phoneticPr fontId="2"/>
  </si>
  <si>
    <t>《実施個人種目一覧》</t>
    <rPh sb="1" eb="3">
      <t>ジッシ</t>
    </rPh>
    <rPh sb="3" eb="5">
      <t>コジン</t>
    </rPh>
    <rPh sb="5" eb="7">
      <t>シュモク</t>
    </rPh>
    <rPh sb="7" eb="9">
      <t>イチラン</t>
    </rPh>
    <phoneticPr fontId="1"/>
  </si>
  <si>
    <t>60ｍ(1～3年)</t>
    <rPh sb="7" eb="8">
      <t>ネン</t>
    </rPh>
    <phoneticPr fontId="1"/>
  </si>
  <si>
    <t>100ｍ(4～6年)</t>
    <rPh sb="8" eb="9">
      <t>ネン</t>
    </rPh>
    <phoneticPr fontId="1"/>
  </si>
  <si>
    <t>やり投(600g)</t>
    <rPh sb="2" eb="3">
      <t>ナ</t>
    </rPh>
    <phoneticPr fontId="1"/>
  </si>
  <si>
    <t>やり投(800g)</t>
    <rPh sb="2" eb="3">
      <t>ナ</t>
    </rPh>
    <phoneticPr fontId="1"/>
  </si>
  <si>
    <t>小学女子</t>
    <rPh sb="0" eb="4">
      <t>ショウガクジョシ</t>
    </rPh>
    <phoneticPr fontId="1"/>
  </si>
  <si>
    <t>協力役員</t>
    <rPh sb="0" eb="4">
      <t>キョウリョクヤクイン</t>
    </rPh>
    <phoneticPr fontId="2"/>
  </si>
  <si>
    <r>
      <rPr>
        <b/>
        <sz val="14"/>
        <color rgb="FFFF0000"/>
        <rFont val="ＭＳ ゴシック"/>
        <family val="3"/>
        <charset val="128"/>
      </rPr>
      <t>【注意事項】　必ず読んでください</t>
    </r>
    <r>
      <rPr>
        <b/>
        <sz val="12"/>
        <color rgb="FFFF0000"/>
        <rFont val="ＭＳ ゴシック"/>
        <family val="3"/>
        <charset val="128"/>
      </rPr>
      <t xml:space="preserve">
</t>
    </r>
    <r>
      <rPr>
        <b/>
        <sz val="11"/>
        <rFont val="ＭＳ ゴシック"/>
        <family val="3"/>
        <charset val="128"/>
      </rPr>
      <t xml:space="preserve">
(1)「上位所属/ｶﾃｺﾞﾘ」を必ず入力してください。
(2)クラブチーム等で上位所属（小学生と中学生など）が混在する
　団体は上位所属ごと別のファイルを作成して送信するようお願
　いします。
(3)「性別/クラス」を先に選択しないと種目が表示されません。
(4)参考記録を必ず入力すること。400ｍも分表示です。参考記録
　は組み分けに影響します。
(5)種目制限は次のとおりです。
　　中学生以上：１人２種目以内（リレーは除く）
　　小学生　　：１人１種目（リレーは除く）
(6)ナンバーは次のように入力してください。
　　一般・小学生：空欄（記入しない）
　　　　　高校生：高体連登録番号
　　　　　中学生：中体連・県陸協共通登録番号
(7)携帯電話等（休日等の連絡先）を記入してください。
</t>
    </r>
    <r>
      <rPr>
        <b/>
        <sz val="11"/>
        <color rgb="FFFF0000"/>
        <rFont val="ＭＳ ゴシック"/>
        <family val="3"/>
        <charset val="128"/>
      </rPr>
      <t>(6)申込締切
　　エントリーファイル：８月２１日（日）２３時５９分
　　参加料納付　　　　：８月２３日（火）</t>
    </r>
    <r>
      <rPr>
        <b/>
        <sz val="11"/>
        <rFont val="ＭＳ ゴシック"/>
        <family val="3"/>
        <charset val="128"/>
      </rPr>
      <t xml:space="preserve">
※顧問の先生等（審判資格なし）で、協力役員としてご協力いただける方は「協力役員氏名」の欄に氏名を記入してください。
※審判資格をお持ちの顧問の先生等の方は、当日の競技役員一覧にお名前を入れさせていただくかもしれません。ご了承ください。</t>
    </r>
    <rPh sb="1" eb="5">
      <t>チュウイジコウ</t>
    </rPh>
    <rPh sb="7" eb="8">
      <t>カナラ</t>
    </rPh>
    <rPh sb="9" eb="10">
      <t>ヨ</t>
    </rPh>
    <rPh sb="22" eb="26">
      <t>ジョウイショゾク</t>
    </rPh>
    <rPh sb="34" eb="35">
      <t>カナラ</t>
    </rPh>
    <rPh sb="36" eb="38">
      <t>ニュウリョク</t>
    </rPh>
    <rPh sb="55" eb="56">
      <t>トウ</t>
    </rPh>
    <rPh sb="57" eb="61">
      <t>ジョウイショゾク</t>
    </rPh>
    <rPh sb="62" eb="65">
      <t>ショウガクセイ</t>
    </rPh>
    <rPh sb="66" eb="69">
      <t>チュウガクセイ</t>
    </rPh>
    <rPh sb="73" eb="75">
      <t>コンザイ</t>
    </rPh>
    <rPh sb="79" eb="81">
      <t>ダンタイ</t>
    </rPh>
    <rPh sb="82" eb="86">
      <t>ジョウイショゾク</t>
    </rPh>
    <rPh sb="88" eb="89">
      <t>ベツ</t>
    </rPh>
    <rPh sb="95" eb="97">
      <t>サクセイ</t>
    </rPh>
    <rPh sb="99" eb="101">
      <t>ソウシン</t>
    </rPh>
    <rPh sb="106" eb="107">
      <t>ネガ</t>
    </rPh>
    <rPh sb="119" eb="121">
      <t>セイベツ</t>
    </rPh>
    <rPh sb="127" eb="128">
      <t>サキ</t>
    </rPh>
    <rPh sb="129" eb="131">
      <t>センタク</t>
    </rPh>
    <rPh sb="135" eb="137">
      <t>シュモク</t>
    </rPh>
    <rPh sb="138" eb="140">
      <t>ヒョウジ</t>
    </rPh>
    <rPh sb="150" eb="154">
      <t>サンコウキロク</t>
    </rPh>
    <rPh sb="155" eb="156">
      <t>カナラ</t>
    </rPh>
    <rPh sb="157" eb="159">
      <t>ニュウリョク</t>
    </rPh>
    <rPh sb="169" eb="172">
      <t>フンヒョウジ</t>
    </rPh>
    <rPh sb="182" eb="183">
      <t>ク</t>
    </rPh>
    <rPh sb="184" eb="185">
      <t>ワ</t>
    </rPh>
    <rPh sb="187" eb="189">
      <t>エイキョウ</t>
    </rPh>
    <rPh sb="197" eb="201">
      <t>シュモクセイゲン</t>
    </rPh>
    <rPh sb="202" eb="203">
      <t>ツギ</t>
    </rPh>
    <rPh sb="213" eb="216">
      <t>チュウガクセイ</t>
    </rPh>
    <rPh sb="216" eb="218">
      <t>イジョウ</t>
    </rPh>
    <rPh sb="220" eb="221">
      <t>ニン</t>
    </rPh>
    <rPh sb="222" eb="226">
      <t>シュモクイナイ</t>
    </rPh>
    <rPh sb="231" eb="232">
      <t>ノゾ</t>
    </rPh>
    <rPh sb="237" eb="240">
      <t>ショウガクセイ</t>
    </rPh>
    <rPh sb="244" eb="245">
      <t>ニン</t>
    </rPh>
    <rPh sb="246" eb="248">
      <t>シュモク</t>
    </rPh>
    <rPh sb="253" eb="254">
      <t>ノゾ</t>
    </rPh>
    <rPh sb="265" eb="266">
      <t>ツギ</t>
    </rPh>
    <rPh sb="270" eb="272">
      <t>ニュウリョク</t>
    </rPh>
    <rPh sb="282" eb="284">
      <t>イッパン</t>
    </rPh>
    <rPh sb="285" eb="288">
      <t>ショウガクセイ</t>
    </rPh>
    <rPh sb="289" eb="291">
      <t>クウラン</t>
    </rPh>
    <rPh sb="292" eb="294">
      <t>キニュウ</t>
    </rPh>
    <rPh sb="304" eb="307">
      <t>コウコウセイ</t>
    </rPh>
    <rPh sb="308" eb="311">
      <t>コウタイレン</t>
    </rPh>
    <rPh sb="311" eb="315">
      <t>トウロクバンゴウ</t>
    </rPh>
    <rPh sb="321" eb="324">
      <t>チュウガクセイ</t>
    </rPh>
    <rPh sb="325" eb="328">
      <t>チュウタイレン</t>
    </rPh>
    <rPh sb="329" eb="330">
      <t>ケン</t>
    </rPh>
    <rPh sb="330" eb="332">
      <t>リクキョウ</t>
    </rPh>
    <rPh sb="393" eb="394">
      <t>ニチ</t>
    </rPh>
    <rPh sb="420" eb="421">
      <t>カ</t>
    </rPh>
    <rPh sb="425" eb="427">
      <t>コモン</t>
    </rPh>
    <rPh sb="428" eb="430">
      <t>センセイ</t>
    </rPh>
    <rPh sb="430" eb="431">
      <t>ナド</t>
    </rPh>
    <rPh sb="441" eb="445">
      <t>キョウリョクヤクイン</t>
    </rPh>
    <rPh sb="449" eb="451">
      <t>キョウリョク</t>
    </rPh>
    <rPh sb="456" eb="457">
      <t>カタ</t>
    </rPh>
    <rPh sb="467" eb="468">
      <t>ラン</t>
    </rPh>
    <rPh sb="469" eb="471">
      <t>シメイ</t>
    </rPh>
    <rPh sb="472" eb="474">
      <t>キニュウ</t>
    </rPh>
    <rPh sb="483" eb="487">
      <t>シンパンシカク</t>
    </rPh>
    <rPh sb="489" eb="490">
      <t>モ</t>
    </rPh>
    <rPh sb="492" eb="494">
      <t>コモン</t>
    </rPh>
    <rPh sb="495" eb="497">
      <t>センセイ</t>
    </rPh>
    <rPh sb="497" eb="498">
      <t>トウ</t>
    </rPh>
    <rPh sb="509" eb="511">
      <t>イチラン</t>
    </rPh>
    <rPh sb="534" eb="536">
      <t>リョウショウ</t>
    </rPh>
    <phoneticPr fontId="1"/>
  </si>
  <si>
    <t>100m</t>
    <phoneticPr fontId="2"/>
  </si>
  <si>
    <t>400m</t>
    <phoneticPr fontId="2"/>
  </si>
  <si>
    <t>走高跳</t>
    <rPh sb="0" eb="1">
      <t>ハシ</t>
    </rPh>
    <rPh sb="1" eb="3">
      <t>タカト</t>
    </rPh>
    <phoneticPr fontId="2"/>
  </si>
  <si>
    <t>走幅跳</t>
    <rPh sb="0" eb="1">
      <t>ハシ</t>
    </rPh>
    <rPh sb="1" eb="3">
      <t>ハバト</t>
    </rPh>
    <phoneticPr fontId="2"/>
  </si>
  <si>
    <t>棒高跳</t>
    <rPh sb="0" eb="3">
      <t>ボウタカトビ</t>
    </rPh>
    <phoneticPr fontId="2"/>
  </si>
  <si>
    <t>1000ｍ(4～6年)</t>
    <phoneticPr fontId="2"/>
  </si>
  <si>
    <t>走幅跳(4～6年)</t>
    <rPh sb="0" eb="1">
      <t>ハシ</t>
    </rPh>
    <rPh sb="1" eb="3">
      <t>ハバト</t>
    </rPh>
    <phoneticPr fontId="2"/>
  </si>
  <si>
    <t>ｼﾞｬﾍﾞﾘｯｸﾎﾞｰﾙ投
(4～6年)</t>
    <rPh sb="12" eb="13">
      <t>ナ</t>
    </rPh>
    <phoneticPr fontId="1"/>
  </si>
  <si>
    <t>A</t>
    <phoneticPr fontId="1"/>
  </si>
  <si>
    <t>B</t>
    <phoneticPr fontId="1"/>
  </si>
  <si>
    <t>C</t>
    <phoneticPr fontId="1"/>
  </si>
  <si>
    <t>D</t>
    <phoneticPr fontId="1"/>
  </si>
  <si>
    <t>E</t>
    <phoneticPr fontId="1"/>
  </si>
  <si>
    <t>F</t>
    <phoneticPr fontId="1"/>
  </si>
  <si>
    <t>G</t>
    <phoneticPr fontId="1"/>
  </si>
  <si>
    <t>H</t>
    <phoneticPr fontId="1"/>
  </si>
  <si>
    <t>第57回上伊那秋季記録会 兼 第27回上伊那ｽﾎﾟｰﾂﾌｪｽﾃｨﾊﾞﾙ</t>
    <phoneticPr fontId="1"/>
  </si>
  <si>
    <r>
      <t>【大会別特記事項】
○参加料は、個人種目申込一覧表の上位所属/ｶﾃｺﾞﾘ
　欄に対応しています。　　　　　　　　　　　　　　　　　　　　　</t>
    </r>
    <r>
      <rPr>
        <b/>
        <u/>
        <sz val="12"/>
        <color indexed="8"/>
        <rFont val="ＭＳ Ｐゴシック"/>
        <family val="3"/>
        <charset val="128"/>
      </rPr>
      <t>○上伊那郡内の小学生の参加料は無料です。</t>
    </r>
    <r>
      <rPr>
        <b/>
        <sz val="12"/>
        <color indexed="8"/>
        <rFont val="ＭＳ Ｐゴシック"/>
        <family val="3"/>
        <charset val="128"/>
      </rPr>
      <t xml:space="preserve">
○性/クラスを選択しないと、種目も選択できません。
○参考記録を必ず入力してください。4×100mR も分
　表示です。
　　（例： 62秒35 ×　→　10235）
○同性のチームが複数の場合は、チーム枝記号を入力してください。</t>
    </r>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91" eb="92">
      <t>セイ</t>
    </rPh>
    <rPh sb="97" eb="99">
      <t>センタク</t>
    </rPh>
    <rPh sb="104" eb="106">
      <t>シュモク</t>
    </rPh>
    <rPh sb="107" eb="109">
      <t>センタク</t>
    </rPh>
    <rPh sb="175" eb="177">
      <t>ドウセイ</t>
    </rPh>
    <rPh sb="182" eb="184">
      <t>フクスウ</t>
    </rPh>
    <rPh sb="185" eb="187">
      <t>バアイ</t>
    </rPh>
    <rPh sb="192" eb="195">
      <t>エダキゴウ</t>
    </rPh>
    <rPh sb="196" eb="198">
      <t>ニュウリョク</t>
    </rPh>
    <phoneticPr fontId="1"/>
  </si>
  <si>
    <t>砲丸投(7.250kg)</t>
    <rPh sb="0" eb="3">
      <t>ホウガンナ</t>
    </rPh>
    <phoneticPr fontId="1"/>
  </si>
  <si>
    <t>小学（上伊那）</t>
    <rPh sb="0" eb="2">
      <t>ショウガク</t>
    </rPh>
    <rPh sb="3" eb="6">
      <t>カミイナ</t>
    </rPh>
    <phoneticPr fontId="1"/>
  </si>
  <si>
    <t>小学（上伊那以外）</t>
    <rPh sb="0" eb="2">
      <t>ショウガク</t>
    </rPh>
    <rPh sb="3" eb="6">
      <t>カミイナ</t>
    </rPh>
    <rPh sb="6" eb="8">
      <t>イガイ</t>
    </rPh>
    <phoneticPr fontId="1"/>
  </si>
  <si>
    <t>小学（上伊那以外）</t>
    <rPh sb="0" eb="2">
      <t>ショウガク</t>
    </rPh>
    <rPh sb="3" eb="6">
      <t>カミイナ</t>
    </rPh>
    <rPh sb="6" eb="8">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</si>
</sst>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0"/>
      <color indexed="8"/>
      <name val="ＭＳ Ｐゴシック"/>
      <family val="3"/>
      <charset val="128"/>
    </font>
    <font>
      <b/>
      <u/>
      <sz val="12"/>
      <color indexed="8"/>
      <name val="ＭＳ Ｐゴシック"/>
      <family val="3"/>
      <charset val="128"/>
    </font>
    <font>
      <sz val="11"/>
      <color theme="1"/>
      <name val="ＭＳ Ｐゴシック"/>
      <family val="3"/>
      <charset val="128"/>
      <scheme val="minor"/>
    </font>
    <font>
      <b/>
      <sz val="14"/>
      <color rgb="FFFF0000"/>
      <name val="ＭＳ ゴシック"/>
      <family val="3"/>
      <charset val="128"/>
    </font>
    <font>
      <b/>
      <sz val="8"/>
      <color rgb="FFFF0000"/>
      <name val="ＭＳ Ｐゴシック"/>
      <family val="3"/>
      <charset val="128"/>
    </font>
    <font>
      <b/>
      <sz val="14"/>
      <color theme="1"/>
      <name val="ＭＳ Ｐゴシック"/>
      <family val="3"/>
      <charset val="128"/>
      <scheme val="minor"/>
    </font>
    <font>
      <b/>
      <sz val="11"/>
      <color theme="0"/>
      <name val="ＭＳ Ｐゴシック"/>
      <family val="3"/>
      <charset val="128"/>
      <scheme val="minor"/>
    </font>
    <font>
      <b/>
      <sz val="11"/>
      <name val="ＭＳ ゴシック"/>
      <family val="3"/>
      <charset val="128"/>
    </font>
    <font>
      <b/>
      <sz val="12"/>
      <color rgb="FFFF0000"/>
      <name val="ＭＳ ゴシック"/>
      <family val="3"/>
      <charset val="128"/>
    </font>
    <font>
      <b/>
      <sz val="11"/>
      <color rgb="FFFF0000"/>
      <name val="ＭＳ 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
      <patternFill patternType="solid">
        <fgColor rgb="FFCCFFCC"/>
        <bgColor indexed="64"/>
      </patternFill>
    </fill>
    <fill>
      <patternFill patternType="solid">
        <fgColor rgb="FF0066FF"/>
        <bgColor indexed="64"/>
      </patternFill>
    </fill>
    <fill>
      <patternFill patternType="solid">
        <fgColor rgb="FFFF66FF"/>
        <bgColor indexed="64"/>
      </patternFill>
    </fill>
    <fill>
      <patternFill patternType="solid">
        <fgColor theme="0"/>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3">
    <xf numFmtId="0" fontId="0" fillId="0" borderId="0">
      <alignment vertical="center"/>
    </xf>
    <xf numFmtId="0" fontId="18" fillId="0" borderId="0">
      <alignment vertical="center"/>
    </xf>
    <xf numFmtId="6" fontId="18" fillId="0" borderId="0" applyFont="0" applyFill="0" applyBorder="0" applyAlignment="0" applyProtection="0">
      <alignment vertical="center"/>
    </xf>
  </cellStyleXfs>
  <cellXfs count="2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Fill="1">
      <alignment vertical="center"/>
    </xf>
    <xf numFmtId="176" fontId="0" fillId="0" borderId="6"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0"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2" fillId="0" borderId="0" xfId="0" applyFont="1" applyBorder="1" applyAlignment="1">
      <alignment vertical="center"/>
    </xf>
    <xf numFmtId="0" fontId="11"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3" fillId="0" borderId="0" xfId="0" applyFont="1">
      <alignment vertical="center"/>
    </xf>
    <xf numFmtId="0" fontId="0" fillId="0" borderId="0" xfId="0" applyFill="1" applyAlignment="1">
      <alignment vertical="top" wrapText="1"/>
    </xf>
    <xf numFmtId="0" fontId="8" fillId="0" borderId="0" xfId="0" applyFont="1" applyFill="1" applyAlignment="1">
      <alignment vertical="center" wrapText="1"/>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7" fillId="3" borderId="0" xfId="0" applyFont="1" applyFill="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9" fillId="5" borderId="36"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2" borderId="39" xfId="0" applyFill="1" applyBorder="1" applyProtection="1">
      <alignment vertical="center"/>
      <protection locked="0"/>
    </xf>
    <xf numFmtId="0" fontId="0" fillId="2" borderId="40" xfId="0" applyFill="1" applyBorder="1" applyProtection="1">
      <alignment vertical="center"/>
      <protection locked="0"/>
    </xf>
    <xf numFmtId="0" fontId="9" fillId="0" borderId="7" xfId="0" applyFont="1" applyBorder="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14" fillId="0" borderId="0" xfId="0" applyFont="1" applyAlignment="1">
      <alignment vertical="center"/>
    </xf>
    <xf numFmtId="0" fontId="0" fillId="0" borderId="0" xfId="0" applyAlignment="1">
      <alignment horizontal="center" vertical="center"/>
    </xf>
    <xf numFmtId="0" fontId="21" fillId="0" borderId="0" xfId="0" applyFont="1">
      <alignment vertical="center"/>
    </xf>
    <xf numFmtId="0" fontId="9" fillId="0" borderId="1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4" xfId="0" applyFont="1" applyBorder="1" applyAlignment="1">
      <alignment horizontal="center" vertical="center" shrinkToFit="1"/>
    </xf>
    <xf numFmtId="0" fontId="0" fillId="11" borderId="12" xfId="0" applyFill="1" applyBorder="1" applyAlignment="1" applyProtection="1">
      <alignment vertical="center" shrinkToFit="1"/>
      <protection locked="0"/>
    </xf>
    <xf numFmtId="0" fontId="0" fillId="11" borderId="12" xfId="0" applyFill="1" applyBorder="1" applyAlignment="1" applyProtection="1">
      <alignment horizontal="center" vertical="center" shrinkToFit="1"/>
      <protection locked="0"/>
    </xf>
    <xf numFmtId="0" fontId="0" fillId="8" borderId="29" xfId="0" applyFill="1" applyBorder="1" applyAlignment="1" applyProtection="1">
      <alignment horizontal="center" vertical="center" shrinkToFit="1"/>
    </xf>
    <xf numFmtId="0" fontId="0" fillId="11" borderId="43" xfId="0" applyFill="1" applyBorder="1" applyAlignment="1" applyProtection="1">
      <alignment vertical="center" shrinkToFit="1"/>
      <protection locked="0"/>
    </xf>
    <xf numFmtId="0" fontId="0" fillId="11" borderId="43" xfId="0" applyFill="1" applyBorder="1" applyAlignment="1" applyProtection="1">
      <alignment horizontal="center" vertical="center" shrinkToFit="1"/>
      <protection locked="0"/>
    </xf>
    <xf numFmtId="0" fontId="0" fillId="8" borderId="44" xfId="0" applyFill="1" applyBorder="1" applyAlignment="1" applyProtection="1">
      <alignment horizontal="center" vertical="center" shrinkToFit="1"/>
    </xf>
    <xf numFmtId="0" fontId="0" fillId="11" borderId="2" xfId="0" applyFill="1" applyBorder="1" applyAlignment="1" applyProtection="1">
      <alignment vertical="center" shrinkToFit="1"/>
      <protection locked="0"/>
    </xf>
    <xf numFmtId="0" fontId="0" fillId="11" borderId="2" xfId="0" applyFill="1" applyBorder="1" applyAlignment="1" applyProtection="1">
      <alignment horizontal="center" vertical="center" shrinkToFit="1"/>
      <protection locked="0"/>
    </xf>
    <xf numFmtId="0" fontId="0" fillId="8" borderId="14" xfId="0" applyFill="1" applyBorder="1" applyAlignment="1" applyProtection="1">
      <alignment horizontal="center" vertical="center" shrinkToFit="1"/>
    </xf>
    <xf numFmtId="0" fontId="0" fillId="11" borderId="7" xfId="0" applyFill="1" applyBorder="1" applyAlignment="1" applyProtection="1">
      <alignment vertical="center" shrinkToFit="1"/>
      <protection locked="0"/>
    </xf>
    <xf numFmtId="0" fontId="0" fillId="11" borderId="7" xfId="0" applyFill="1" applyBorder="1" applyAlignment="1" applyProtection="1">
      <alignment horizontal="center" vertical="center" shrinkToFit="1"/>
      <protection locked="0"/>
    </xf>
    <xf numFmtId="0" fontId="0" fillId="8" borderId="5" xfId="0" applyFill="1" applyBorder="1" applyAlignment="1" applyProtection="1">
      <alignment horizontal="center" vertical="center" shrinkToFit="1"/>
    </xf>
    <xf numFmtId="49" fontId="0" fillId="14" borderId="7" xfId="0" applyNumberFormat="1" applyFill="1" applyBorder="1" applyAlignment="1" applyProtection="1">
      <alignment horizontal="center" vertical="center"/>
      <protection locked="0"/>
    </xf>
    <xf numFmtId="0" fontId="4" fillId="0" borderId="0" xfId="0" applyFont="1" applyAlignment="1">
      <alignment horizontal="left" vertical="center" shrinkToFit="1"/>
    </xf>
    <xf numFmtId="0" fontId="12" fillId="11" borderId="37" xfId="0" applyFont="1" applyFill="1" applyBorder="1" applyAlignment="1" applyProtection="1">
      <alignment horizontal="center" vertical="center" wrapText="1"/>
      <protection locked="0"/>
    </xf>
    <xf numFmtId="0" fontId="12" fillId="11" borderId="38" xfId="0" applyFont="1" applyFill="1" applyBorder="1" applyAlignment="1" applyProtection="1">
      <alignment horizontal="center" vertical="center" wrapText="1"/>
      <protection locked="0"/>
    </xf>
    <xf numFmtId="0" fontId="0" fillId="11" borderId="32" xfId="0" applyFill="1" applyBorder="1" applyAlignment="1" applyProtection="1">
      <alignment horizontal="center" vertical="center"/>
      <protection locked="0"/>
    </xf>
    <xf numFmtId="0" fontId="0" fillId="11" borderId="24"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1" borderId="25" xfId="0" applyFill="1" applyBorder="1" applyProtection="1">
      <alignment vertical="center"/>
      <protection locked="0"/>
    </xf>
    <xf numFmtId="0" fontId="0" fillId="11" borderId="20" xfId="0" applyFill="1" applyBorder="1" applyAlignment="1" applyProtection="1">
      <alignment horizontal="center" vertical="center"/>
      <protection locked="0"/>
    </xf>
    <xf numFmtId="0" fontId="0" fillId="11" borderId="21" xfId="0" applyFill="1" applyBorder="1" applyProtection="1">
      <alignment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39"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1" borderId="27" xfId="0" applyFill="1" applyBorder="1" applyProtection="1">
      <alignment vertical="center"/>
      <protection locked="0"/>
    </xf>
    <xf numFmtId="0" fontId="0" fillId="11" borderId="34" xfId="0" applyFill="1" applyBorder="1" applyAlignment="1" applyProtection="1">
      <alignment horizontal="center" vertical="center"/>
      <protection locked="0"/>
    </xf>
    <xf numFmtId="0" fontId="0" fillId="11" borderId="40" xfId="0" applyFill="1" applyBorder="1" applyProtection="1">
      <alignment vertical="center"/>
      <protection locked="0"/>
    </xf>
    <xf numFmtId="0" fontId="9" fillId="11" borderId="6" xfId="0" applyFont="1" applyFill="1" applyBorder="1" applyAlignment="1" applyProtection="1">
      <alignment horizontal="center" vertical="center"/>
      <protection locked="0"/>
    </xf>
    <xf numFmtId="0" fontId="0" fillId="0" borderId="0" xfId="0" applyAlignment="1">
      <alignment horizontal="center" vertical="center" shrinkToFit="1"/>
    </xf>
    <xf numFmtId="0" fontId="0" fillId="0" borderId="0" xfId="0" applyFill="1" applyAlignment="1">
      <alignment horizontal="center" vertical="top" shrinkToFit="1"/>
    </xf>
    <xf numFmtId="0" fontId="9" fillId="11" borderId="36" xfId="0" applyFont="1" applyFill="1" applyBorder="1" applyAlignment="1" applyProtection="1">
      <alignment horizontal="center" vertical="center"/>
      <protection locked="0"/>
    </xf>
    <xf numFmtId="176" fontId="0" fillId="14" borderId="6" xfId="0" applyNumberFormat="1" applyFill="1" applyBorder="1" applyAlignment="1" applyProtection="1">
      <alignment horizontal="center" vertical="center"/>
      <protection hidden="1"/>
    </xf>
    <xf numFmtId="0" fontId="22" fillId="12" borderId="66" xfId="0" applyFont="1" applyFill="1" applyBorder="1" applyAlignment="1">
      <alignment horizontal="center" vertical="center" shrinkToFit="1"/>
    </xf>
    <xf numFmtId="0" fontId="22" fillId="13" borderId="66" xfId="0" applyFont="1" applyFill="1" applyBorder="1" applyAlignment="1">
      <alignment horizontal="center" vertical="center" shrinkToFit="1"/>
    </xf>
    <xf numFmtId="0" fontId="4" fillId="0" borderId="69" xfId="0" applyNumberFormat="1" applyFont="1" applyBorder="1" applyAlignment="1">
      <alignment horizontal="center" vertical="center" shrinkToFit="1"/>
    </xf>
    <xf numFmtId="0" fontId="4" fillId="0" borderId="67" xfId="0" applyNumberFormat="1" applyFont="1" applyBorder="1" applyAlignment="1">
      <alignment horizontal="center" vertical="center" shrinkToFit="1"/>
    </xf>
    <xf numFmtId="0" fontId="4" fillId="0" borderId="68" xfId="0" applyNumberFormat="1" applyFont="1" applyBorder="1" applyAlignment="1">
      <alignment horizontal="center" vertical="center" shrinkToFit="1"/>
    </xf>
    <xf numFmtId="0" fontId="0" fillId="0" borderId="0" xfId="0" applyNumberFormat="1" applyAlignment="1">
      <alignment horizontal="center" vertical="center" shrinkToFit="1"/>
    </xf>
    <xf numFmtId="0" fontId="4" fillId="0" borderId="68" xfId="0" applyNumberFormat="1" applyFont="1" applyBorder="1" applyAlignment="1">
      <alignment horizontal="center" vertical="center" wrapText="1" shrinkToFit="1"/>
    </xf>
    <xf numFmtId="0" fontId="4" fillId="0" borderId="67" xfId="0" applyNumberFormat="1" applyFont="1" applyBorder="1" applyAlignment="1">
      <alignment horizontal="center" vertical="center" wrapText="1" shrinkToFit="1"/>
    </xf>
    <xf numFmtId="176" fontId="0" fillId="11" borderId="6" xfId="0" applyNumberFormat="1" applyFill="1" applyBorder="1" applyAlignment="1" applyProtection="1">
      <alignment horizontal="center" vertical="center"/>
      <protection hidden="1"/>
    </xf>
    <xf numFmtId="5" fontId="0" fillId="0" borderId="4" xfId="0" applyNumberFormat="1" applyBorder="1" applyAlignment="1" applyProtection="1">
      <alignment horizontal="center" vertical="center"/>
      <protection hidden="1"/>
    </xf>
    <xf numFmtId="5" fontId="0" fillId="0" borderId="7" xfId="0" applyNumberFormat="1" applyBorder="1" applyAlignment="1" applyProtection="1">
      <alignment horizontal="center" vertical="center"/>
      <protection hidden="1"/>
    </xf>
    <xf numFmtId="176" fontId="0" fillId="0" borderId="5" xfId="0" applyNumberForma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4" fillId="0" borderId="0" xfId="0" applyNumberFormat="1" applyFont="1" applyFill="1" applyBorder="1" applyAlignment="1">
      <alignment horizontal="center" vertical="center" shrinkToFit="1"/>
    </xf>
    <xf numFmtId="6" fontId="14" fillId="0" borderId="0" xfId="2" applyFont="1">
      <alignment vertical="center"/>
    </xf>
    <xf numFmtId="0" fontId="0" fillId="0" borderId="0" xfId="2" applyNumberFormat="1" applyFont="1" applyAlignment="1">
      <alignment horizontal="center" vertical="center" shrinkToFit="1"/>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11" borderId="12" xfId="0" applyFill="1" applyBorder="1" applyAlignment="1" applyProtection="1">
      <alignment horizontal="center" vertical="center" shrinkToFit="1"/>
      <protection locked="0"/>
    </xf>
    <xf numFmtId="0" fontId="0" fillId="0" borderId="41" xfId="0" applyBorder="1" applyAlignment="1">
      <alignment horizontal="center" vertical="center"/>
    </xf>
    <xf numFmtId="0" fontId="0" fillId="0" borderId="4" xfId="0" applyBorder="1" applyAlignment="1">
      <alignment horizontal="center" vertical="center"/>
    </xf>
    <xf numFmtId="0" fontId="0" fillId="11" borderId="7" xfId="0" applyFill="1" applyBorder="1" applyAlignment="1" applyProtection="1">
      <alignment horizontal="center" vertical="center" shrinkToFit="1"/>
      <protection locked="0"/>
    </xf>
    <xf numFmtId="0" fontId="0" fillId="0" borderId="13" xfId="0" applyBorder="1" applyAlignment="1">
      <alignment horizontal="center" vertical="center"/>
    </xf>
    <xf numFmtId="0" fontId="0" fillId="11" borderId="2" xfId="0" applyFill="1" applyBorder="1" applyAlignment="1" applyProtection="1">
      <alignment horizontal="center" vertical="center" shrinkToFit="1"/>
      <protection locked="0"/>
    </xf>
    <xf numFmtId="0" fontId="0" fillId="11" borderId="43" xfId="0" applyFill="1" applyBorder="1" applyAlignment="1" applyProtection="1">
      <alignment horizontal="center" vertical="center" shrinkToFit="1"/>
      <protection locked="0"/>
    </xf>
    <xf numFmtId="0" fontId="0" fillId="0" borderId="42" xfId="0" applyBorder="1" applyAlignment="1">
      <alignment horizontal="center" vertical="center"/>
    </xf>
    <xf numFmtId="49" fontId="0" fillId="11" borderId="54" xfId="0" applyNumberFormat="1" applyFill="1" applyBorder="1" applyAlignment="1" applyProtection="1">
      <alignment horizontal="center" vertical="center" shrinkToFit="1"/>
      <protection locked="0"/>
    </xf>
    <xf numFmtId="49" fontId="0" fillId="11" borderId="62" xfId="0" applyNumberFormat="1" applyFill="1" applyBorder="1" applyAlignment="1" applyProtection="1">
      <alignment horizontal="center" vertical="center" shrinkToFit="1"/>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11" borderId="1" xfId="0" applyFill="1" applyBorder="1" applyAlignment="1" applyProtection="1">
      <alignment horizontal="center" vertical="center" shrinkToFit="1"/>
      <protection locked="0"/>
    </xf>
    <xf numFmtId="0" fontId="0" fillId="0" borderId="2" xfId="0" applyBorder="1" applyAlignment="1">
      <alignment horizontal="center" vertical="center" wrapText="1"/>
    </xf>
    <xf numFmtId="0" fontId="0" fillId="0" borderId="7" xfId="0" applyBorder="1" applyAlignment="1">
      <alignment horizontal="center" vertical="center"/>
    </xf>
    <xf numFmtId="0" fontId="16" fillId="4" borderId="1" xfId="0" applyFont="1" applyFill="1" applyBorder="1" applyAlignment="1">
      <alignment horizontal="center" vertical="center"/>
    </xf>
    <xf numFmtId="0" fontId="16"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49" fontId="0" fillId="11" borderId="54" xfId="0" applyNumberFormat="1" applyFill="1" applyBorder="1" applyAlignment="1" applyProtection="1">
      <alignment horizontal="left" vertical="center" shrinkToFit="1"/>
      <protection locked="0"/>
    </xf>
    <xf numFmtId="49" fontId="0" fillId="11" borderId="31" xfId="0" applyNumberFormat="1" applyFill="1" applyBorder="1" applyAlignment="1" applyProtection="1">
      <alignment horizontal="left" vertical="center" shrinkToFit="1"/>
      <protection locked="0"/>
    </xf>
    <xf numFmtId="0" fontId="0" fillId="0" borderId="0" xfId="0"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9" borderId="58" xfId="0" applyFill="1" applyBorder="1" applyAlignment="1">
      <alignment horizontal="center" vertical="center" shrinkToFit="1"/>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59" xfId="0" applyFill="1" applyBorder="1" applyAlignment="1">
      <alignment horizontal="center" vertical="center" wrapText="1"/>
    </xf>
    <xf numFmtId="0" fontId="0" fillId="0" borderId="51" xfId="0" applyFill="1" applyBorder="1" applyAlignment="1">
      <alignment horizontal="center" vertical="center"/>
    </xf>
    <xf numFmtId="0" fontId="0" fillId="0" borderId="61" xfId="0" applyFill="1" applyBorder="1" applyAlignment="1" applyProtection="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4" borderId="52" xfId="0" applyFill="1" applyBorder="1" applyAlignment="1">
      <alignment horizontal="center" vertical="center"/>
    </xf>
    <xf numFmtId="49" fontId="0" fillId="11" borderId="55" xfId="0" applyNumberFormat="1" applyFill="1" applyBorder="1" applyAlignment="1" applyProtection="1">
      <alignment horizontal="center" vertical="center" shrinkToFit="1"/>
      <protection locked="0"/>
    </xf>
    <xf numFmtId="0" fontId="0" fillId="0" borderId="41" xfId="0" applyBorder="1" applyAlignment="1">
      <alignment horizontal="center" vertical="center" wrapText="1"/>
    </xf>
    <xf numFmtId="49" fontId="0" fillId="11" borderId="56" xfId="0" applyNumberFormat="1" applyFill="1" applyBorder="1" applyAlignment="1" applyProtection="1">
      <alignment horizontal="center" vertical="center" shrinkToFit="1"/>
      <protection locked="0"/>
    </xf>
    <xf numFmtId="49" fontId="0" fillId="11" borderId="30" xfId="0" applyNumberFormat="1" applyFill="1" applyBorder="1" applyAlignment="1" applyProtection="1">
      <alignment horizontal="center" vertical="center" shrinkToFit="1"/>
      <protection locked="0"/>
    </xf>
    <xf numFmtId="49" fontId="0" fillId="11" borderId="31" xfId="0" applyNumberFormat="1" applyFill="1" applyBorder="1" applyAlignment="1" applyProtection="1">
      <alignment horizontal="center" vertical="center" shrinkToFit="1"/>
      <protection locked="0"/>
    </xf>
    <xf numFmtId="0" fontId="0" fillId="4" borderId="57" xfId="0" applyFill="1" applyBorder="1" applyAlignment="1">
      <alignment horizontal="center" vertical="center"/>
    </xf>
    <xf numFmtId="0" fontId="0" fillId="4" borderId="41" xfId="0" applyFill="1" applyBorder="1" applyAlignment="1">
      <alignment horizontal="center" vertical="center"/>
    </xf>
    <xf numFmtId="0" fontId="0" fillId="11" borderId="52" xfId="0" applyFill="1" applyBorder="1" applyAlignment="1" applyProtection="1">
      <alignment horizontal="center" vertical="center" shrinkToFit="1"/>
      <protection locked="0"/>
    </xf>
    <xf numFmtId="0" fontId="23" fillId="6" borderId="45" xfId="0" applyFont="1" applyFill="1" applyBorder="1" applyAlignment="1">
      <alignment horizontal="justify" vertical="center" wrapText="1"/>
    </xf>
    <xf numFmtId="0" fontId="23" fillId="6" borderId="16" xfId="0" applyFont="1" applyFill="1" applyBorder="1" applyAlignment="1">
      <alignment horizontal="justify" vertical="center" wrapText="1"/>
    </xf>
    <xf numFmtId="0" fontId="23" fillId="6" borderId="46" xfId="0" applyFont="1" applyFill="1" applyBorder="1" applyAlignment="1">
      <alignment horizontal="justify" vertical="center" wrapText="1"/>
    </xf>
    <xf numFmtId="0" fontId="23" fillId="6" borderId="47" xfId="0" applyFont="1" applyFill="1" applyBorder="1" applyAlignment="1">
      <alignment horizontal="justify" vertical="center" wrapText="1"/>
    </xf>
    <xf numFmtId="0" fontId="23" fillId="6" borderId="0" xfId="0" applyFont="1" applyFill="1" applyAlignment="1">
      <alignment horizontal="justify" vertical="center" wrapText="1"/>
    </xf>
    <xf numFmtId="0" fontId="23" fillId="6" borderId="48" xfId="0" applyFont="1" applyFill="1" applyBorder="1" applyAlignment="1">
      <alignment horizontal="justify" vertical="center" wrapText="1"/>
    </xf>
    <xf numFmtId="0" fontId="23" fillId="6" borderId="49" xfId="0" applyFont="1" applyFill="1" applyBorder="1" applyAlignment="1">
      <alignment horizontal="justify" vertical="center" wrapText="1"/>
    </xf>
    <xf numFmtId="0" fontId="23" fillId="6" borderId="50" xfId="0" applyFont="1" applyFill="1" applyBorder="1" applyAlignment="1">
      <alignment horizontal="justify" vertical="center" wrapText="1"/>
    </xf>
    <xf numFmtId="0" fontId="23" fillId="6" borderId="38" xfId="0" applyFont="1" applyFill="1" applyBorder="1" applyAlignment="1">
      <alignment horizontal="justify" vertical="center" wrapText="1"/>
    </xf>
    <xf numFmtId="49" fontId="0" fillId="11" borderId="63" xfId="0" applyNumberFormat="1" applyFill="1" applyBorder="1" applyAlignment="1" applyProtection="1">
      <alignment horizontal="left" vertical="center" shrinkToFit="1"/>
      <protection locked="0"/>
    </xf>
    <xf numFmtId="49" fontId="0" fillId="11" borderId="64" xfId="0" applyNumberFormat="1" applyFill="1" applyBorder="1" applyAlignment="1" applyProtection="1">
      <alignment horizontal="left" vertical="center" shrinkToFit="1"/>
      <protection locked="0"/>
    </xf>
    <xf numFmtId="49" fontId="0" fillId="11" borderId="65" xfId="0" applyNumberFormat="1" applyFill="1" applyBorder="1" applyAlignment="1" applyProtection="1">
      <alignment horizontal="left" vertical="center" shrinkToFit="1"/>
      <protection locked="0"/>
    </xf>
    <xf numFmtId="0" fontId="0" fillId="9" borderId="58"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2" fillId="10" borderId="45" xfId="0" applyFont="1" applyFill="1" applyBorder="1" applyAlignment="1">
      <alignment horizontal="left" vertical="center" wrapText="1"/>
    </xf>
    <xf numFmtId="0" fontId="12" fillId="10" borderId="16" xfId="0" applyFont="1" applyFill="1" applyBorder="1" applyAlignment="1">
      <alignment horizontal="left" vertical="center" wrapText="1"/>
    </xf>
    <xf numFmtId="0" fontId="12" fillId="10" borderId="46" xfId="0" applyFont="1" applyFill="1" applyBorder="1" applyAlignment="1">
      <alignment horizontal="left" vertical="center" wrapText="1"/>
    </xf>
    <xf numFmtId="0" fontId="12" fillId="10" borderId="47"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48" xfId="0" applyFont="1" applyFill="1" applyBorder="1" applyAlignment="1">
      <alignment horizontal="left" vertical="center" wrapText="1"/>
    </xf>
    <xf numFmtId="0" fontId="12" fillId="10" borderId="49" xfId="0" applyFont="1" applyFill="1" applyBorder="1" applyAlignment="1">
      <alignment horizontal="left" vertical="center" wrapText="1"/>
    </xf>
    <xf numFmtId="0" fontId="12" fillId="10" borderId="50" xfId="0" applyFont="1" applyFill="1" applyBorder="1" applyAlignment="1">
      <alignment horizontal="left" vertical="center" wrapText="1"/>
    </xf>
    <xf numFmtId="0" fontId="12" fillId="10" borderId="38" xfId="0" applyFont="1" applyFill="1" applyBorder="1" applyAlignment="1">
      <alignment horizontal="left" vertical="center" wrapText="1"/>
    </xf>
    <xf numFmtId="0" fontId="0" fillId="11" borderId="54" xfId="0" applyFill="1" applyBorder="1" applyAlignment="1" applyProtection="1">
      <alignment horizontal="left" vertical="center"/>
      <protection locked="0"/>
    </xf>
    <xf numFmtId="0" fontId="0" fillId="11" borderId="55" xfId="0" applyFill="1" applyBorder="1" applyAlignment="1" applyProtection="1">
      <alignment horizontal="left" vertical="center"/>
      <protection locked="0"/>
    </xf>
    <xf numFmtId="0" fontId="0" fillId="11" borderId="62" xfId="0" applyFill="1" applyBorder="1" applyAlignment="1" applyProtection="1">
      <alignment horizontal="left" vertical="center"/>
      <protection locked="0"/>
    </xf>
  </cellXfs>
  <cellStyles count="3">
    <cellStyle name="通貨" xfId="2" builtinId="7"/>
    <cellStyle name="標準" xfId="0" builtinId="0"/>
    <cellStyle name="標準 2" xfId="1" xr:uid="{00000000-0005-0000-0000-000001000000}"/>
  </cellStyles>
  <dxfs count="12">
    <dxf>
      <fill>
        <patternFill>
          <bgColor rgb="FF99FF99"/>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7.5" x14ac:dyDescent="0.2"/>
  <cols>
    <col min="1" max="1" width="3.90625" style="76" customWidth="1"/>
    <col min="2" max="3" width="4.36328125" style="76" customWidth="1"/>
    <col min="4" max="4" width="97.6328125" style="76" customWidth="1"/>
    <col min="5" max="6" width="4.36328125" style="76" customWidth="1"/>
    <col min="7" max="16384" width="9" style="76"/>
  </cols>
  <sheetData>
    <row r="2" spans="2:7" x14ac:dyDescent="0.2">
      <c r="B2" s="150" t="s">
        <v>34</v>
      </c>
      <c r="C2" s="150"/>
      <c r="D2" s="150"/>
      <c r="E2" s="150"/>
      <c r="F2" s="75"/>
    </row>
    <row r="3" spans="2:7" x14ac:dyDescent="0.2">
      <c r="B3" s="77"/>
      <c r="C3" s="77"/>
      <c r="D3" s="77"/>
      <c r="E3" s="77"/>
      <c r="F3" s="77"/>
    </row>
    <row r="4" spans="2:7" x14ac:dyDescent="0.2">
      <c r="C4" s="151" t="s">
        <v>35</v>
      </c>
      <c r="D4" s="151"/>
      <c r="E4" s="151"/>
      <c r="F4" s="78"/>
      <c r="G4" s="78"/>
    </row>
    <row r="5" spans="2:7" x14ac:dyDescent="0.2">
      <c r="D5" s="76" t="s">
        <v>36</v>
      </c>
    </row>
    <row r="6" spans="2:7" x14ac:dyDescent="0.2">
      <c r="D6" s="76" t="s">
        <v>37</v>
      </c>
    </row>
    <row r="7" spans="2:7" x14ac:dyDescent="0.2">
      <c r="D7" s="76" t="s">
        <v>38</v>
      </c>
    </row>
    <row r="8" spans="2:7" x14ac:dyDescent="0.2">
      <c r="C8" s="151" t="s">
        <v>57</v>
      </c>
      <c r="D8" s="151"/>
      <c r="E8" s="151"/>
      <c r="F8" s="78"/>
      <c r="G8" s="78"/>
    </row>
    <row r="9" spans="2:7" x14ac:dyDescent="0.2">
      <c r="D9" s="76" t="s">
        <v>56</v>
      </c>
    </row>
    <row r="10" spans="2:7" x14ac:dyDescent="0.2">
      <c r="D10" s="76" t="s">
        <v>58</v>
      </c>
    </row>
    <row r="11" spans="2:7" x14ac:dyDescent="0.2">
      <c r="D11" s="76" t="s">
        <v>59</v>
      </c>
    </row>
    <row r="12" spans="2:7" x14ac:dyDescent="0.2">
      <c r="D12" s="76" t="s">
        <v>60</v>
      </c>
    </row>
    <row r="13" spans="2:7" x14ac:dyDescent="0.2">
      <c r="D13" s="76" t="s">
        <v>61</v>
      </c>
    </row>
    <row r="14" spans="2:7" x14ac:dyDescent="0.2">
      <c r="D14" s="76" t="s">
        <v>62</v>
      </c>
    </row>
    <row r="15" spans="2:7" x14ac:dyDescent="0.2">
      <c r="D15" s="76" t="s">
        <v>63</v>
      </c>
    </row>
    <row r="16" spans="2:7" x14ac:dyDescent="0.2">
      <c r="D16" s="76" t="s">
        <v>64</v>
      </c>
    </row>
    <row r="17" spans="3:7" x14ac:dyDescent="0.2">
      <c r="D17" s="76" t="s">
        <v>53</v>
      </c>
    </row>
    <row r="18" spans="3:7" x14ac:dyDescent="0.2">
      <c r="C18" s="151" t="s">
        <v>65</v>
      </c>
      <c r="D18" s="151"/>
      <c r="E18" s="151"/>
      <c r="F18" s="78"/>
      <c r="G18" s="78"/>
    </row>
    <row r="19" spans="3:7" x14ac:dyDescent="0.2">
      <c r="D19" s="76" t="s">
        <v>66</v>
      </c>
    </row>
    <row r="20" spans="3:7" x14ac:dyDescent="0.2">
      <c r="D20" s="76" t="s">
        <v>67</v>
      </c>
    </row>
    <row r="21" spans="3:7" x14ac:dyDescent="0.2">
      <c r="D21" s="76" t="s">
        <v>68</v>
      </c>
    </row>
    <row r="22" spans="3:7" x14ac:dyDescent="0.2">
      <c r="D22" s="76" t="s">
        <v>69</v>
      </c>
    </row>
    <row r="23" spans="3:7" x14ac:dyDescent="0.2">
      <c r="D23" s="76" t="s">
        <v>39</v>
      </c>
    </row>
    <row r="24" spans="3:7" x14ac:dyDescent="0.2">
      <c r="C24" s="76" t="s">
        <v>40</v>
      </c>
      <c r="D24" s="76" t="s">
        <v>41</v>
      </c>
    </row>
    <row r="25" spans="3:7" x14ac:dyDescent="0.2">
      <c r="D25" s="76" t="s">
        <v>42</v>
      </c>
    </row>
    <row r="26" spans="3:7" x14ac:dyDescent="0.2">
      <c r="D26" s="76" t="s">
        <v>43</v>
      </c>
    </row>
    <row r="27" spans="3:7" x14ac:dyDescent="0.2">
      <c r="D27" s="76" t="s">
        <v>44</v>
      </c>
    </row>
    <row r="28" spans="3:7" x14ac:dyDescent="0.2">
      <c r="D28" s="76" t="s">
        <v>45</v>
      </c>
    </row>
    <row r="29" spans="3:7" x14ac:dyDescent="0.2">
      <c r="D29" s="76" t="s">
        <v>46</v>
      </c>
    </row>
    <row r="30" spans="3:7" x14ac:dyDescent="0.2">
      <c r="D30" s="76" t="s">
        <v>47</v>
      </c>
    </row>
    <row r="31" spans="3:7" x14ac:dyDescent="0.2">
      <c r="D31" s="76" t="s">
        <v>48</v>
      </c>
    </row>
    <row r="32" spans="3:7" x14ac:dyDescent="0.2">
      <c r="D32" s="76" t="s">
        <v>49</v>
      </c>
    </row>
    <row r="33" spans="4:4" x14ac:dyDescent="0.2">
      <c r="D33" s="76" t="s">
        <v>50</v>
      </c>
    </row>
    <row r="34" spans="4:4" x14ac:dyDescent="0.2">
      <c r="D34" s="76" t="s">
        <v>51</v>
      </c>
    </row>
    <row r="35" spans="4:4" x14ac:dyDescent="0.2">
      <c r="D35" s="76" t="s">
        <v>52</v>
      </c>
    </row>
  </sheetData>
  <mergeCells count="4">
    <mergeCell ref="B2:E2"/>
    <mergeCell ref="C4:E4"/>
    <mergeCell ref="C8:E8"/>
    <mergeCell ref="C18:E18"/>
  </mergeCells>
  <phoneticPr fontId="6"/>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tabSelected="1" zoomScaleNormal="100" workbookViewId="0">
      <selection activeCell="B4" sqref="B4:C4"/>
    </sheetView>
  </sheetViews>
  <sheetFormatPr defaultColWidth="8.90625" defaultRowHeight="13" x14ac:dyDescent="0.2"/>
  <cols>
    <col min="1" max="1" width="3.0898437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08984375" customWidth="1"/>
    <col min="11" max="11" width="15.6328125" customWidth="1"/>
    <col min="12" max="13" width="15.6328125" style="1" customWidth="1"/>
    <col min="14" max="14" width="15.6328125" style="87" customWidth="1"/>
    <col min="15" max="17" width="7.36328125" style="1" hidden="1" customWidth="1"/>
    <col min="18" max="18" width="7.6328125" hidden="1" customWidth="1"/>
    <col min="19" max="21" width="7.453125" hidden="1" customWidth="1"/>
    <col min="22" max="32" width="7.453125" customWidth="1"/>
    <col min="33" max="33" width="11.90625" customWidth="1"/>
    <col min="34" max="34" width="9" customWidth="1"/>
    <col min="35" max="35" width="16.36328125" customWidth="1"/>
    <col min="36" max="36" width="8.90625" customWidth="1"/>
  </cols>
  <sheetData>
    <row r="1" spans="1:30" ht="25.5" customHeight="1" thickBot="1" x14ac:dyDescent="0.25">
      <c r="B1" s="179" t="s">
        <v>89</v>
      </c>
      <c r="C1" s="179"/>
      <c r="D1" s="179"/>
      <c r="E1" s="179"/>
      <c r="F1" s="179"/>
      <c r="G1" s="176" t="s">
        <v>86</v>
      </c>
      <c r="H1" s="176"/>
      <c r="I1" s="176"/>
      <c r="K1" s="30"/>
      <c r="L1" s="30"/>
      <c r="M1" s="30"/>
      <c r="N1" s="30"/>
      <c r="O1" s="30"/>
      <c r="P1" s="30"/>
      <c r="Q1" s="30"/>
      <c r="R1" s="30"/>
      <c r="S1" s="30"/>
      <c r="T1" s="30"/>
    </row>
    <row r="2" spans="1:30" ht="6.75" customHeight="1" thickTop="1" thickBot="1" x14ac:dyDescent="0.25">
      <c r="K2" s="30"/>
      <c r="L2" s="30"/>
      <c r="M2" s="30"/>
      <c r="N2" s="30"/>
      <c r="O2" s="30"/>
      <c r="P2" s="30"/>
      <c r="Q2" s="30"/>
      <c r="R2" s="30"/>
      <c r="S2" s="30"/>
      <c r="T2" s="30"/>
    </row>
    <row r="3" spans="1:30" ht="27" customHeight="1" x14ac:dyDescent="0.2">
      <c r="B3" s="185" t="s">
        <v>54</v>
      </c>
      <c r="C3" s="183"/>
      <c r="D3" s="180" t="s">
        <v>24</v>
      </c>
      <c r="E3" s="181"/>
      <c r="F3" s="182" t="s">
        <v>90</v>
      </c>
      <c r="G3" s="183"/>
      <c r="H3" s="181" t="s">
        <v>23</v>
      </c>
      <c r="I3" s="184"/>
      <c r="K3" s="197" t="s">
        <v>98</v>
      </c>
      <c r="L3" s="198"/>
      <c r="M3" s="198"/>
      <c r="N3" s="199"/>
      <c r="O3" s="30"/>
      <c r="P3" s="30"/>
      <c r="Q3" s="33"/>
      <c r="R3" s="34"/>
      <c r="S3" s="33"/>
      <c r="T3" s="33"/>
    </row>
    <row r="4" spans="1:30" ht="27" customHeight="1" x14ac:dyDescent="0.2">
      <c r="B4" s="191"/>
      <c r="C4" s="192"/>
      <c r="D4" s="160"/>
      <c r="E4" s="193"/>
      <c r="F4" s="160"/>
      <c r="G4" s="189"/>
      <c r="H4" s="160"/>
      <c r="I4" s="161"/>
      <c r="K4" s="200"/>
      <c r="L4" s="201"/>
      <c r="M4" s="201"/>
      <c r="N4" s="202"/>
      <c r="O4" s="30"/>
      <c r="P4" s="30"/>
      <c r="Q4" s="30"/>
      <c r="R4" s="30"/>
      <c r="S4" s="30"/>
      <c r="T4" s="33"/>
    </row>
    <row r="5" spans="1:30" ht="27" customHeight="1" x14ac:dyDescent="0.2">
      <c r="B5" s="190" t="s">
        <v>11</v>
      </c>
      <c r="C5" s="26" t="s">
        <v>12</v>
      </c>
      <c r="D5" s="174"/>
      <c r="E5" s="175"/>
      <c r="F5" s="2" t="s">
        <v>83</v>
      </c>
      <c r="G5" s="221"/>
      <c r="H5" s="222"/>
      <c r="I5" s="223"/>
      <c r="K5" s="200"/>
      <c r="L5" s="201"/>
      <c r="M5" s="201"/>
      <c r="N5" s="202"/>
      <c r="O5" s="30"/>
      <c r="P5" s="30"/>
      <c r="Q5" s="30"/>
      <c r="R5" s="30"/>
      <c r="S5" s="30"/>
      <c r="T5" s="33"/>
    </row>
    <row r="6" spans="1:30" ht="27" customHeight="1" thickBot="1" x14ac:dyDescent="0.25">
      <c r="B6" s="154"/>
      <c r="C6" s="83" t="s">
        <v>55</v>
      </c>
      <c r="D6" s="206"/>
      <c r="E6" s="207"/>
      <c r="F6" s="207"/>
      <c r="G6" s="108" t="s">
        <v>97</v>
      </c>
      <c r="H6" s="206"/>
      <c r="I6" s="208"/>
      <c r="K6" s="200"/>
      <c r="L6" s="201"/>
      <c r="M6" s="201"/>
      <c r="N6" s="202"/>
      <c r="O6" s="30"/>
      <c r="P6" s="30"/>
      <c r="Q6" s="30"/>
      <c r="R6" s="30"/>
      <c r="S6" s="30"/>
      <c r="T6" s="33"/>
    </row>
    <row r="7" spans="1:30" ht="27" customHeight="1" thickBot="1" x14ac:dyDescent="0.25">
      <c r="B7" s="5" t="s">
        <v>0</v>
      </c>
      <c r="C7" s="6"/>
      <c r="D7" s="7"/>
      <c r="E7" s="7"/>
      <c r="F7" s="6"/>
      <c r="G7" s="5"/>
      <c r="H7" s="6"/>
      <c r="K7" s="200"/>
      <c r="L7" s="201"/>
      <c r="M7" s="201"/>
      <c r="N7" s="202"/>
      <c r="O7" s="30"/>
      <c r="P7" s="30"/>
      <c r="Q7" s="34"/>
      <c r="R7" s="34"/>
      <c r="S7" s="34"/>
      <c r="T7" s="35"/>
    </row>
    <row r="8" spans="1:30" ht="27" customHeight="1" x14ac:dyDescent="0.2">
      <c r="B8" s="177" t="s">
        <v>3</v>
      </c>
      <c r="C8" s="178"/>
      <c r="D8" s="8"/>
      <c r="E8" s="4" t="s">
        <v>18</v>
      </c>
      <c r="G8" s="93" t="s">
        <v>4</v>
      </c>
      <c r="H8" s="94" t="s">
        <v>5</v>
      </c>
      <c r="I8" s="95" t="s">
        <v>6</v>
      </c>
      <c r="K8" s="200"/>
      <c r="L8" s="201"/>
      <c r="M8" s="201"/>
      <c r="N8" s="202"/>
      <c r="O8" s="30"/>
      <c r="P8" s="30"/>
      <c r="Q8" s="56"/>
      <c r="R8" s="56"/>
      <c r="S8" s="56"/>
      <c r="T8" s="57"/>
      <c r="U8" s="57"/>
      <c r="V8" s="57"/>
      <c r="W8" s="57"/>
      <c r="X8" s="57"/>
      <c r="Y8" s="57"/>
      <c r="Z8" s="57"/>
    </row>
    <row r="9" spans="1:30" ht="27" customHeight="1" thickBot="1" x14ac:dyDescent="0.25">
      <c r="B9" s="145">
        <f>SUM(A15+A35+A55+A75+A95)</f>
        <v>0</v>
      </c>
      <c r="C9" s="146">
        <f>SUM(A16+A36+A56+A76+A96)</f>
        <v>0</v>
      </c>
      <c r="D9" s="8"/>
      <c r="E9" s="141" t="str">
        <f>IF(B4="","",VLOOKUP(B4,S12:T16,2,FALSE))</f>
        <v/>
      </c>
      <c r="G9" s="142">
        <f>IF(E9="",0,C9*E9)</f>
        <v>0</v>
      </c>
      <c r="H9" s="143">
        <f>IF(リレー申込票!I6="",0,リレー申込票!I6)</f>
        <v>0</v>
      </c>
      <c r="I9" s="144">
        <f>SUM(G9+H9)</f>
        <v>0</v>
      </c>
      <c r="K9" s="200"/>
      <c r="L9" s="201"/>
      <c r="M9" s="201"/>
      <c r="N9" s="202"/>
      <c r="O9" s="30"/>
      <c r="P9" s="30"/>
      <c r="Q9" s="56"/>
      <c r="R9" s="58"/>
      <c r="S9" s="58"/>
      <c r="T9" s="58"/>
      <c r="U9" s="57"/>
      <c r="V9" s="57"/>
      <c r="W9" s="57"/>
      <c r="X9" s="57"/>
      <c r="Y9" s="57"/>
      <c r="Z9" s="57"/>
    </row>
    <row r="10" spans="1:30" ht="6.75" customHeight="1" thickBot="1" x14ac:dyDescent="0.25">
      <c r="B10" s="5"/>
      <c r="G10" s="5"/>
      <c r="K10" s="200"/>
      <c r="L10" s="201"/>
      <c r="M10" s="201"/>
      <c r="N10" s="202"/>
      <c r="O10" s="30"/>
      <c r="P10" s="30"/>
      <c r="Q10" s="56"/>
      <c r="R10" s="58"/>
      <c r="S10" s="58"/>
      <c r="T10" s="58"/>
      <c r="U10" s="57"/>
      <c r="V10" s="57"/>
      <c r="W10" s="57"/>
      <c r="X10" s="57"/>
      <c r="Y10" s="57"/>
      <c r="Z10" s="57"/>
    </row>
    <row r="11" spans="1:30" ht="26.25" customHeight="1" x14ac:dyDescent="0.2">
      <c r="B11" s="156" t="s">
        <v>13</v>
      </c>
      <c r="C11" s="168" t="s">
        <v>14</v>
      </c>
      <c r="D11" s="165" t="s">
        <v>7</v>
      </c>
      <c r="E11" s="3" t="s">
        <v>12</v>
      </c>
      <c r="F11" s="186" t="s">
        <v>15</v>
      </c>
      <c r="G11" s="165" t="s">
        <v>1</v>
      </c>
      <c r="H11" s="165"/>
      <c r="I11" s="166"/>
      <c r="K11" s="200"/>
      <c r="L11" s="201"/>
      <c r="M11" s="201"/>
      <c r="N11" s="202"/>
      <c r="O11" s="30"/>
      <c r="P11" s="30"/>
      <c r="Q11" s="84"/>
      <c r="R11" s="59"/>
      <c r="S11" s="59"/>
      <c r="T11" s="84" t="s">
        <v>88</v>
      </c>
      <c r="U11" s="84"/>
      <c r="X11" s="57"/>
      <c r="Y11" s="57"/>
      <c r="Z11" s="57"/>
    </row>
    <row r="12" spans="1:30" ht="26.25" customHeight="1" thickBot="1" x14ac:dyDescent="0.25">
      <c r="B12" s="154"/>
      <c r="C12" s="169"/>
      <c r="D12" s="169"/>
      <c r="E12" s="16" t="s">
        <v>16</v>
      </c>
      <c r="F12" s="187"/>
      <c r="G12" s="162" t="s">
        <v>2</v>
      </c>
      <c r="H12" s="163"/>
      <c r="I12" s="164"/>
      <c r="K12" s="200"/>
      <c r="L12" s="201"/>
      <c r="M12" s="201"/>
      <c r="N12" s="202"/>
      <c r="O12" s="30"/>
      <c r="P12" s="30"/>
      <c r="Q12" s="60">
        <v>1</v>
      </c>
      <c r="R12" s="58"/>
      <c r="S12" s="57" t="s">
        <v>25</v>
      </c>
      <c r="T12" s="148">
        <v>1000</v>
      </c>
      <c r="U12" s="57"/>
      <c r="V12" s="84"/>
      <c r="W12" s="84"/>
      <c r="X12" s="84"/>
    </row>
    <row r="13" spans="1:30" ht="26.25" customHeight="1" x14ac:dyDescent="0.2">
      <c r="B13" s="194" t="s">
        <v>17</v>
      </c>
      <c r="C13" s="170" t="s">
        <v>85</v>
      </c>
      <c r="D13" s="172">
        <v>1234</v>
      </c>
      <c r="E13" s="62" t="s">
        <v>9</v>
      </c>
      <c r="F13" s="188">
        <v>2</v>
      </c>
      <c r="G13" s="63" t="s">
        <v>8</v>
      </c>
      <c r="H13" s="64"/>
      <c r="I13" s="65"/>
      <c r="K13" s="200"/>
      <c r="L13" s="201"/>
      <c r="M13" s="201"/>
      <c r="N13" s="202"/>
      <c r="O13" s="91"/>
      <c r="P13" s="91"/>
      <c r="Q13" s="60">
        <v>2</v>
      </c>
      <c r="R13" s="58"/>
      <c r="S13" s="84" t="s">
        <v>71</v>
      </c>
      <c r="T13" s="148">
        <v>1000</v>
      </c>
      <c r="U13" s="57"/>
      <c r="V13" s="84"/>
      <c r="W13" s="84"/>
      <c r="X13" s="84"/>
      <c r="Y13" s="84"/>
      <c r="Z13" s="84"/>
      <c r="AA13" s="84"/>
      <c r="AB13" s="84"/>
      <c r="AC13" s="84"/>
      <c r="AD13" s="84"/>
    </row>
    <row r="14" spans="1:30" ht="26.25" customHeight="1" x14ac:dyDescent="0.2">
      <c r="B14" s="195"/>
      <c r="C14" s="171"/>
      <c r="D14" s="173"/>
      <c r="E14" s="66" t="s">
        <v>10</v>
      </c>
      <c r="F14" s="172"/>
      <c r="G14" s="67">
        <v>10129</v>
      </c>
      <c r="H14" s="68"/>
      <c r="I14" s="69"/>
      <c r="K14" s="200"/>
      <c r="L14" s="201"/>
      <c r="M14" s="201"/>
      <c r="N14" s="202"/>
      <c r="O14" s="91"/>
      <c r="P14" s="91"/>
      <c r="Q14" s="60">
        <v>3</v>
      </c>
      <c r="R14" s="58"/>
      <c r="S14" s="84" t="s">
        <v>72</v>
      </c>
      <c r="T14" s="148">
        <v>800</v>
      </c>
      <c r="U14" s="57"/>
      <c r="V14" s="84"/>
      <c r="W14" s="84"/>
      <c r="X14" s="84"/>
      <c r="AA14" s="84"/>
      <c r="AB14" s="84"/>
      <c r="AC14" s="84"/>
      <c r="AD14" s="84"/>
    </row>
    <row r="15" spans="1:30" ht="27" customHeight="1" x14ac:dyDescent="0.2">
      <c r="A15" s="36">
        <f>COUNTA(E15,E17,E19,E21,E23,E25,E27,E29,E31,E33)</f>
        <v>0</v>
      </c>
      <c r="B15" s="153">
        <v>1</v>
      </c>
      <c r="C15" s="152"/>
      <c r="D15" s="152"/>
      <c r="E15" s="96"/>
      <c r="F15" s="158"/>
      <c r="G15" s="97"/>
      <c r="H15" s="97"/>
      <c r="I15" s="98"/>
      <c r="K15" s="200"/>
      <c r="L15" s="201"/>
      <c r="M15" s="201"/>
      <c r="N15" s="202"/>
      <c r="O15" s="91"/>
      <c r="P15" s="91"/>
      <c r="Q15" s="60">
        <v>4</v>
      </c>
      <c r="R15" s="58"/>
      <c r="S15" s="84" t="s">
        <v>118</v>
      </c>
      <c r="T15" s="148">
        <v>0</v>
      </c>
      <c r="U15" s="57"/>
      <c r="V15" s="84"/>
      <c r="W15" s="84"/>
      <c r="X15" s="84"/>
      <c r="AA15" s="84"/>
      <c r="AB15" s="84"/>
      <c r="AC15" s="84"/>
      <c r="AD15" s="84"/>
    </row>
    <row r="16" spans="1:30" ht="27" customHeight="1" thickBot="1" x14ac:dyDescent="0.25">
      <c r="A16" s="61">
        <f>COUNTA(G15:I15,G17:I17,G19:I19,G21:I21,G23:I23,G25:I25,G27:I27,G29:I29,G31:I31,G33:I33)</f>
        <v>0</v>
      </c>
      <c r="B16" s="153"/>
      <c r="C16" s="152"/>
      <c r="D16" s="152"/>
      <c r="E16" s="96"/>
      <c r="F16" s="167"/>
      <c r="G16" s="97"/>
      <c r="H16" s="97"/>
      <c r="I16" s="98"/>
      <c r="K16" s="203"/>
      <c r="L16" s="204"/>
      <c r="M16" s="204"/>
      <c r="N16" s="205"/>
      <c r="O16" s="91"/>
      <c r="P16" s="91"/>
      <c r="Q16" s="85">
        <v>5</v>
      </c>
      <c r="R16" s="58"/>
      <c r="S16" s="84" t="s">
        <v>120</v>
      </c>
      <c r="T16" s="148">
        <v>700</v>
      </c>
      <c r="U16" s="57"/>
      <c r="V16" s="84"/>
      <c r="W16" s="84"/>
      <c r="X16" s="84"/>
      <c r="Z16" s="84"/>
      <c r="AA16" s="84"/>
      <c r="AB16" s="84"/>
      <c r="AC16" s="84"/>
      <c r="AD16" s="84"/>
    </row>
    <row r="17" spans="2:30" ht="27" customHeight="1" thickBot="1" x14ac:dyDescent="0.25">
      <c r="B17" s="153">
        <v>2</v>
      </c>
      <c r="C17" s="152"/>
      <c r="D17" s="152"/>
      <c r="E17" s="96"/>
      <c r="F17" s="158"/>
      <c r="G17" s="97"/>
      <c r="H17" s="97"/>
      <c r="I17" s="98"/>
      <c r="K17" s="31" t="s">
        <v>91</v>
      </c>
      <c r="L17" s="91"/>
      <c r="M17" s="91"/>
      <c r="N17" s="92"/>
      <c r="O17" s="91"/>
      <c r="P17" s="91"/>
      <c r="Q17" s="85">
        <v>6</v>
      </c>
      <c r="R17" s="58"/>
      <c r="S17" s="57"/>
      <c r="T17" s="57"/>
      <c r="U17" s="57"/>
      <c r="V17" s="84"/>
      <c r="W17" s="84"/>
      <c r="X17" s="84"/>
      <c r="Z17" s="84"/>
      <c r="AA17" s="84"/>
      <c r="AB17" s="84"/>
      <c r="AD17" s="84"/>
    </row>
    <row r="18" spans="2:30" ht="27" customHeight="1" thickBot="1" x14ac:dyDescent="0.25">
      <c r="B18" s="153"/>
      <c r="C18" s="152"/>
      <c r="D18" s="152"/>
      <c r="E18" s="96"/>
      <c r="F18" s="167"/>
      <c r="G18" s="97"/>
      <c r="H18" s="97"/>
      <c r="I18" s="98"/>
      <c r="K18" s="133" t="s">
        <v>84</v>
      </c>
      <c r="L18" s="134" t="s">
        <v>85</v>
      </c>
      <c r="M18" s="133" t="s">
        <v>81</v>
      </c>
      <c r="N18" s="134" t="s">
        <v>82</v>
      </c>
      <c r="O18" s="91"/>
      <c r="P18" s="91"/>
      <c r="Q18" s="85" t="s">
        <v>74</v>
      </c>
      <c r="R18" s="58"/>
      <c r="S18" s="57"/>
      <c r="T18" s="57"/>
      <c r="U18" s="57"/>
      <c r="V18" s="84"/>
      <c r="W18" s="84"/>
      <c r="X18" s="57"/>
      <c r="Z18" s="84"/>
      <c r="AA18" s="84"/>
      <c r="AB18" s="84"/>
      <c r="AD18" s="84"/>
    </row>
    <row r="19" spans="2:30" ht="27" customHeight="1" x14ac:dyDescent="0.2">
      <c r="B19" s="153">
        <v>3</v>
      </c>
      <c r="C19" s="152"/>
      <c r="D19" s="152"/>
      <c r="E19" s="96"/>
      <c r="F19" s="158"/>
      <c r="G19" s="97"/>
      <c r="H19" s="97"/>
      <c r="I19" s="98"/>
      <c r="K19" s="135" t="s">
        <v>99</v>
      </c>
      <c r="L19" s="135" t="s">
        <v>99</v>
      </c>
      <c r="M19" s="135" t="s">
        <v>92</v>
      </c>
      <c r="N19" s="135" t="s">
        <v>92</v>
      </c>
      <c r="O19" s="91"/>
      <c r="P19" s="91"/>
      <c r="Q19" s="85" t="s">
        <v>75</v>
      </c>
      <c r="R19" s="58"/>
      <c r="S19" s="57"/>
      <c r="T19" s="57"/>
      <c r="U19" s="57"/>
      <c r="V19" s="84"/>
      <c r="W19" s="84"/>
      <c r="X19" s="57"/>
      <c r="Z19" s="84"/>
      <c r="AA19" s="84"/>
      <c r="AB19" s="84"/>
    </row>
    <row r="20" spans="2:30" ht="27" customHeight="1" x14ac:dyDescent="0.2">
      <c r="B20" s="153"/>
      <c r="C20" s="152"/>
      <c r="D20" s="152"/>
      <c r="E20" s="96"/>
      <c r="F20" s="167"/>
      <c r="G20" s="97"/>
      <c r="H20" s="97"/>
      <c r="I20" s="98"/>
      <c r="K20" s="136" t="s">
        <v>100</v>
      </c>
      <c r="L20" s="136" t="s">
        <v>100</v>
      </c>
      <c r="M20" s="136" t="s">
        <v>93</v>
      </c>
      <c r="N20" s="136" t="s">
        <v>93</v>
      </c>
      <c r="O20" s="91"/>
      <c r="P20" s="91"/>
      <c r="Q20" s="60"/>
      <c r="R20" s="58"/>
      <c r="Y20" s="88"/>
      <c r="Z20" s="86"/>
      <c r="AA20" s="86"/>
      <c r="AB20" s="86"/>
      <c r="AC20" s="86"/>
      <c r="AD20" s="86"/>
    </row>
    <row r="21" spans="2:30" ht="27" customHeight="1" x14ac:dyDescent="0.2">
      <c r="B21" s="153">
        <v>4</v>
      </c>
      <c r="C21" s="152"/>
      <c r="D21" s="152"/>
      <c r="E21" s="96"/>
      <c r="F21" s="158"/>
      <c r="G21" s="97"/>
      <c r="H21" s="97"/>
      <c r="I21" s="98"/>
      <c r="K21" s="136" t="s">
        <v>101</v>
      </c>
      <c r="L21" s="136" t="s">
        <v>101</v>
      </c>
      <c r="M21" s="136" t="s">
        <v>104</v>
      </c>
      <c r="N21" s="136" t="s">
        <v>104</v>
      </c>
      <c r="O21" s="91"/>
      <c r="P21" s="91"/>
      <c r="Q21" s="109" t="s">
        <v>84</v>
      </c>
      <c r="R21" s="58"/>
      <c r="S21" s="89"/>
      <c r="T21" s="89"/>
      <c r="U21" s="89"/>
      <c r="V21" s="89"/>
      <c r="W21" s="89"/>
      <c r="X21" s="89"/>
      <c r="Y21" s="89"/>
      <c r="AA21" s="89"/>
      <c r="AB21" s="89"/>
      <c r="AC21" s="89"/>
      <c r="AD21" s="89"/>
    </row>
    <row r="22" spans="2:30" ht="27" customHeight="1" x14ac:dyDescent="0.2">
      <c r="B22" s="153"/>
      <c r="C22" s="152"/>
      <c r="D22" s="152"/>
      <c r="E22" s="96"/>
      <c r="F22" s="167"/>
      <c r="G22" s="97"/>
      <c r="H22" s="97"/>
      <c r="I22" s="98"/>
      <c r="K22" s="136" t="s">
        <v>103</v>
      </c>
      <c r="L22" s="136" t="s">
        <v>103</v>
      </c>
      <c r="M22" s="136" t="s">
        <v>105</v>
      </c>
      <c r="N22" s="136" t="s">
        <v>105</v>
      </c>
      <c r="O22" s="91"/>
      <c r="P22" s="91"/>
      <c r="Q22" s="109" t="s">
        <v>85</v>
      </c>
      <c r="R22" s="58"/>
      <c r="S22" s="89"/>
      <c r="T22" s="89"/>
      <c r="U22" s="89"/>
      <c r="V22" s="89"/>
      <c r="W22" s="90"/>
      <c r="X22" s="25"/>
      <c r="Y22" s="25"/>
      <c r="AA22" s="25"/>
      <c r="AB22" s="25"/>
      <c r="AC22" s="25"/>
      <c r="AD22" s="25"/>
    </row>
    <row r="23" spans="2:30" ht="27" customHeight="1" thickBot="1" x14ac:dyDescent="0.25">
      <c r="B23" s="153">
        <v>5</v>
      </c>
      <c r="C23" s="152"/>
      <c r="D23" s="152"/>
      <c r="E23" s="96"/>
      <c r="F23" s="158"/>
      <c r="G23" s="97"/>
      <c r="H23" s="97"/>
      <c r="I23" s="98"/>
      <c r="K23" s="136" t="s">
        <v>102</v>
      </c>
      <c r="L23" s="136" t="s">
        <v>102</v>
      </c>
      <c r="M23" s="137" t="s">
        <v>106</v>
      </c>
      <c r="N23" s="137" t="s">
        <v>106</v>
      </c>
      <c r="O23" s="91"/>
      <c r="P23" s="91"/>
      <c r="Q23" s="109" t="s">
        <v>81</v>
      </c>
      <c r="R23" s="58"/>
      <c r="S23" s="89"/>
      <c r="U23" s="25"/>
      <c r="V23" s="89"/>
      <c r="W23" s="90"/>
      <c r="X23" s="25"/>
      <c r="Y23" s="89"/>
      <c r="Z23" s="25"/>
      <c r="AA23" s="25"/>
      <c r="AB23" s="25"/>
      <c r="AC23" s="25"/>
      <c r="AD23" s="25"/>
    </row>
    <row r="24" spans="2:30" ht="27" customHeight="1" x14ac:dyDescent="0.2">
      <c r="B24" s="153"/>
      <c r="C24" s="152"/>
      <c r="D24" s="152"/>
      <c r="E24" s="96"/>
      <c r="F24" s="167"/>
      <c r="G24" s="97"/>
      <c r="H24" s="97"/>
      <c r="I24" s="98"/>
      <c r="K24" s="136" t="s">
        <v>117</v>
      </c>
      <c r="L24" s="136" t="s">
        <v>70</v>
      </c>
      <c r="M24" s="138"/>
      <c r="N24" s="138"/>
      <c r="O24" s="91"/>
      <c r="P24" s="91"/>
      <c r="Q24" s="109" t="s">
        <v>96</v>
      </c>
      <c r="R24" s="21"/>
      <c r="S24" s="25"/>
      <c r="U24" s="25"/>
      <c r="V24" s="89"/>
      <c r="W24" s="25"/>
      <c r="X24" s="25"/>
      <c r="Y24" s="89"/>
      <c r="Z24" s="25"/>
      <c r="AA24" s="25"/>
      <c r="AB24" s="25"/>
      <c r="AC24" s="25"/>
      <c r="AD24" s="25"/>
    </row>
    <row r="25" spans="2:30" ht="27" customHeight="1" x14ac:dyDescent="0.2">
      <c r="B25" s="153">
        <v>6</v>
      </c>
      <c r="C25" s="152"/>
      <c r="D25" s="152"/>
      <c r="E25" s="96"/>
      <c r="F25" s="158"/>
      <c r="G25" s="97"/>
      <c r="H25" s="97"/>
      <c r="I25" s="98"/>
      <c r="K25" s="136" t="s">
        <v>79</v>
      </c>
      <c r="L25" s="140" t="s">
        <v>78</v>
      </c>
      <c r="M25" s="138"/>
      <c r="N25" s="138"/>
      <c r="P25" s="91"/>
      <c r="Q25" s="88"/>
      <c r="S25" s="89"/>
      <c r="T25" s="89"/>
      <c r="U25" s="25"/>
      <c r="V25" s="25"/>
      <c r="W25" s="25"/>
      <c r="Y25" s="25"/>
      <c r="Z25" s="25"/>
      <c r="AA25" s="25"/>
      <c r="AB25" s="25"/>
      <c r="AC25" s="25"/>
    </row>
    <row r="26" spans="2:30" ht="27" customHeight="1" x14ac:dyDescent="0.2">
      <c r="B26" s="153"/>
      <c r="C26" s="152"/>
      <c r="D26" s="152"/>
      <c r="E26" s="96"/>
      <c r="F26" s="167"/>
      <c r="G26" s="97"/>
      <c r="H26" s="97"/>
      <c r="I26" s="98"/>
      <c r="K26" s="136" t="s">
        <v>73</v>
      </c>
      <c r="L26" s="136" t="s">
        <v>94</v>
      </c>
      <c r="M26" s="138"/>
      <c r="N26" s="138"/>
      <c r="P26" s="91"/>
      <c r="Q26" s="86"/>
      <c r="S26" s="89"/>
      <c r="T26" s="89"/>
      <c r="U26" s="25"/>
      <c r="V26" s="25"/>
      <c r="W26" s="25"/>
      <c r="X26" s="25"/>
      <c r="Y26" s="25"/>
      <c r="Z26" s="25"/>
      <c r="AA26" s="25"/>
      <c r="AB26" s="25"/>
      <c r="AC26" s="25"/>
      <c r="AD26" s="25"/>
    </row>
    <row r="27" spans="2:30" ht="27" customHeight="1" thickBot="1" x14ac:dyDescent="0.25">
      <c r="B27" s="153">
        <v>7</v>
      </c>
      <c r="C27" s="152"/>
      <c r="D27" s="152"/>
      <c r="E27" s="96"/>
      <c r="F27" s="158"/>
      <c r="G27" s="97"/>
      <c r="H27" s="97"/>
      <c r="I27" s="98"/>
      <c r="K27" s="136" t="s">
        <v>95</v>
      </c>
      <c r="L27" s="139" t="s">
        <v>80</v>
      </c>
      <c r="M27" s="138"/>
      <c r="N27" s="138"/>
      <c r="P27" s="91"/>
      <c r="S27" s="89"/>
      <c r="T27" s="89"/>
      <c r="U27" s="25"/>
      <c r="V27" s="25"/>
      <c r="W27" s="25"/>
      <c r="X27" s="25"/>
      <c r="Y27" s="25"/>
      <c r="Z27" s="25"/>
      <c r="AA27" s="25"/>
      <c r="AB27" s="25"/>
      <c r="AC27" s="25"/>
      <c r="AD27" s="25"/>
    </row>
    <row r="28" spans="2:30" ht="27" customHeight="1" thickBot="1" x14ac:dyDescent="0.25">
      <c r="B28" s="153"/>
      <c r="C28" s="152"/>
      <c r="D28" s="152"/>
      <c r="E28" s="96"/>
      <c r="F28" s="167"/>
      <c r="G28" s="97"/>
      <c r="H28" s="97"/>
      <c r="I28" s="98"/>
      <c r="K28" s="139" t="s">
        <v>80</v>
      </c>
      <c r="L28" s="138"/>
      <c r="M28" s="138"/>
      <c r="N28" s="138"/>
      <c r="P28" s="91"/>
      <c r="S28" s="89"/>
      <c r="T28" s="89"/>
      <c r="U28" s="25"/>
      <c r="V28" s="25"/>
      <c r="W28" s="25"/>
      <c r="X28" s="25"/>
      <c r="Y28" s="25"/>
      <c r="Z28" s="89"/>
      <c r="AA28" s="25"/>
      <c r="AB28" s="25"/>
      <c r="AC28" s="25"/>
      <c r="AD28" s="25"/>
    </row>
    <row r="29" spans="2:30" ht="27" customHeight="1" x14ac:dyDescent="0.2">
      <c r="B29" s="153">
        <v>8</v>
      </c>
      <c r="C29" s="152"/>
      <c r="D29" s="152"/>
      <c r="E29" s="96"/>
      <c r="F29" s="158"/>
      <c r="G29" s="97"/>
      <c r="H29" s="97"/>
      <c r="I29" s="98"/>
      <c r="M29" s="91"/>
      <c r="N29" s="91"/>
      <c r="O29" s="91"/>
      <c r="P29" s="91"/>
      <c r="S29" s="89"/>
      <c r="T29" s="89"/>
      <c r="U29" s="25"/>
      <c r="V29" s="25"/>
      <c r="W29" s="25"/>
      <c r="X29" s="25"/>
      <c r="Y29" s="25"/>
      <c r="Z29" s="25"/>
      <c r="AA29" s="25"/>
      <c r="AB29" s="25"/>
      <c r="AC29" s="25"/>
      <c r="AD29" s="25"/>
    </row>
    <row r="30" spans="2:30" ht="27" customHeight="1" x14ac:dyDescent="0.2">
      <c r="B30" s="153"/>
      <c r="C30" s="152"/>
      <c r="D30" s="152"/>
      <c r="E30" s="96"/>
      <c r="F30" s="167"/>
      <c r="G30" s="97"/>
      <c r="H30" s="97"/>
      <c r="I30" s="98"/>
      <c r="K30" s="147"/>
      <c r="L30" s="91"/>
      <c r="M30" s="91"/>
      <c r="N30" s="91"/>
      <c r="O30" s="91"/>
      <c r="P30" s="91"/>
      <c r="S30" s="89"/>
      <c r="U30" s="25"/>
      <c r="V30" s="25"/>
      <c r="W30" s="25"/>
      <c r="X30" s="25"/>
      <c r="Z30" s="25"/>
      <c r="AA30" s="25"/>
      <c r="AB30" s="25"/>
      <c r="AC30" s="25"/>
      <c r="AD30" s="25"/>
    </row>
    <row r="31" spans="2:30" ht="27" customHeight="1" x14ac:dyDescent="0.2">
      <c r="B31" s="153">
        <v>9</v>
      </c>
      <c r="C31" s="152"/>
      <c r="D31" s="152"/>
      <c r="E31" s="96"/>
      <c r="F31" s="158"/>
      <c r="G31" s="97"/>
      <c r="H31" s="97"/>
      <c r="I31" s="98"/>
      <c r="K31" s="91"/>
      <c r="L31" s="91"/>
      <c r="M31" s="91"/>
      <c r="N31" s="91"/>
      <c r="O31" s="91"/>
      <c r="P31" s="91"/>
      <c r="S31" s="89"/>
      <c r="T31" s="25"/>
      <c r="U31" s="25"/>
      <c r="V31" s="25"/>
      <c r="W31" s="25"/>
      <c r="X31" s="25"/>
      <c r="Y31" s="25"/>
      <c r="Z31" s="25"/>
      <c r="AA31" s="25"/>
      <c r="AB31" s="25"/>
      <c r="AC31" s="25"/>
      <c r="AD31" s="25"/>
    </row>
    <row r="32" spans="2:30" ht="27" customHeight="1" x14ac:dyDescent="0.2">
      <c r="B32" s="153"/>
      <c r="C32" s="152"/>
      <c r="D32" s="152"/>
      <c r="E32" s="96"/>
      <c r="F32" s="167"/>
      <c r="G32" s="97"/>
      <c r="H32" s="97"/>
      <c r="I32" s="98"/>
      <c r="K32" s="91"/>
      <c r="L32" s="91"/>
      <c r="M32" s="91"/>
      <c r="N32" s="91"/>
      <c r="O32" s="91"/>
      <c r="P32" s="91"/>
      <c r="S32" s="25"/>
      <c r="T32" s="25"/>
      <c r="U32" s="25"/>
      <c r="V32" s="25"/>
      <c r="W32" s="25"/>
      <c r="X32" s="25"/>
      <c r="Y32" s="25"/>
      <c r="Z32" s="25"/>
      <c r="AA32" s="25"/>
      <c r="AB32" s="25"/>
      <c r="AC32" s="25"/>
      <c r="AD32" s="25"/>
    </row>
    <row r="33" spans="1:30" ht="27" customHeight="1" x14ac:dyDescent="0.2">
      <c r="B33" s="153">
        <v>10</v>
      </c>
      <c r="C33" s="152"/>
      <c r="D33" s="152"/>
      <c r="E33" s="96"/>
      <c r="F33" s="152"/>
      <c r="G33" s="97"/>
      <c r="H33" s="97"/>
      <c r="I33" s="98"/>
      <c r="K33" s="91"/>
      <c r="L33" s="91"/>
      <c r="M33" s="91"/>
      <c r="N33" s="91"/>
      <c r="O33" s="91"/>
      <c r="P33" s="91"/>
      <c r="Q33"/>
      <c r="S33" s="25"/>
      <c r="T33" s="25"/>
      <c r="U33" s="25"/>
      <c r="V33" s="25"/>
      <c r="W33" s="25"/>
      <c r="X33" s="25"/>
      <c r="Y33" s="25"/>
      <c r="AA33" s="25"/>
      <c r="AB33" s="25"/>
      <c r="AC33" s="25"/>
      <c r="AD33" s="25"/>
    </row>
    <row r="34" spans="1:30" ht="27" customHeight="1" thickBot="1" x14ac:dyDescent="0.25">
      <c r="B34" s="159"/>
      <c r="C34" s="158"/>
      <c r="D34" s="158"/>
      <c r="E34" s="99"/>
      <c r="F34" s="158"/>
      <c r="G34" s="100"/>
      <c r="H34" s="100"/>
      <c r="I34" s="101"/>
      <c r="K34" s="91"/>
      <c r="L34" s="91"/>
      <c r="M34" s="91"/>
      <c r="N34" s="91"/>
      <c r="O34" s="91"/>
      <c r="P34" s="91"/>
      <c r="S34" s="25"/>
      <c r="T34" s="25"/>
      <c r="U34" s="25"/>
      <c r="V34" s="25"/>
      <c r="W34" s="25"/>
      <c r="X34" s="25"/>
      <c r="Y34" s="25"/>
      <c r="Z34" s="25"/>
      <c r="AA34" s="25"/>
      <c r="AB34" s="25"/>
      <c r="AC34" s="25"/>
      <c r="AD34" s="25"/>
    </row>
    <row r="35" spans="1:30" ht="27" customHeight="1" x14ac:dyDescent="0.2">
      <c r="A35" s="36">
        <f>COUNTA(E35,E37,E39,E41,E43,E45,E47,E49,E51,E53)</f>
        <v>0</v>
      </c>
      <c r="B35" s="156">
        <v>11</v>
      </c>
      <c r="C35" s="157"/>
      <c r="D35" s="157"/>
      <c r="E35" s="102"/>
      <c r="F35" s="196"/>
      <c r="G35" s="103"/>
      <c r="H35" s="103"/>
      <c r="I35" s="104"/>
      <c r="K35" s="91"/>
      <c r="L35" s="91"/>
      <c r="M35" s="91"/>
      <c r="N35" s="91"/>
      <c r="O35" s="91"/>
      <c r="P35" s="91"/>
      <c r="Q35"/>
      <c r="T35" s="86"/>
      <c r="U35" s="86"/>
      <c r="V35" s="86"/>
      <c r="W35" s="86"/>
      <c r="X35" s="86"/>
      <c r="Y35" s="86"/>
      <c r="Z35" s="86"/>
      <c r="AA35" s="86"/>
      <c r="AB35" s="86"/>
      <c r="AC35" s="86"/>
      <c r="AD35" s="86"/>
    </row>
    <row r="36" spans="1:30" ht="27" customHeight="1" x14ac:dyDescent="0.2">
      <c r="A36" s="61">
        <f>COUNTA(G35:I35,G37:I37,G39:I39,G41:I41,G43:I43,G45:I45,G47:I47,G49:I49,G51:I51,G53:I53)</f>
        <v>0</v>
      </c>
      <c r="B36" s="153"/>
      <c r="C36" s="152"/>
      <c r="D36" s="152"/>
      <c r="E36" s="96"/>
      <c r="F36" s="167"/>
      <c r="G36" s="97"/>
      <c r="H36" s="97"/>
      <c r="I36" s="98"/>
      <c r="K36" s="91"/>
      <c r="L36" s="91"/>
      <c r="M36" s="91"/>
      <c r="N36" s="91"/>
      <c r="O36" s="91"/>
      <c r="P36" s="91"/>
      <c r="Q36"/>
    </row>
    <row r="37" spans="1:30" ht="27" customHeight="1" x14ac:dyDescent="0.2">
      <c r="B37" s="153">
        <v>12</v>
      </c>
      <c r="C37" s="152"/>
      <c r="D37" s="152"/>
      <c r="E37" s="96"/>
      <c r="F37" s="158"/>
      <c r="G37" s="97"/>
      <c r="H37" s="97"/>
      <c r="I37" s="98"/>
      <c r="K37" s="91"/>
      <c r="L37" s="91"/>
      <c r="M37" s="91"/>
      <c r="N37" s="91"/>
      <c r="O37" s="91"/>
      <c r="P37" s="91"/>
      <c r="Q37"/>
    </row>
    <row r="38" spans="1:30" ht="27" customHeight="1" x14ac:dyDescent="0.2">
      <c r="B38" s="153"/>
      <c r="C38" s="152"/>
      <c r="D38" s="152"/>
      <c r="E38" s="96"/>
      <c r="F38" s="167"/>
      <c r="G38" s="97"/>
      <c r="H38" s="97"/>
      <c r="I38" s="98"/>
      <c r="K38" s="91"/>
      <c r="L38" s="91"/>
      <c r="M38" s="91"/>
      <c r="N38" s="91"/>
      <c r="O38" s="91"/>
      <c r="P38" s="91"/>
      <c r="Q38"/>
    </row>
    <row r="39" spans="1:30" ht="27" customHeight="1" x14ac:dyDescent="0.2">
      <c r="B39" s="153">
        <v>13</v>
      </c>
      <c r="C39" s="152"/>
      <c r="D39" s="152"/>
      <c r="E39" s="96"/>
      <c r="F39" s="158"/>
      <c r="G39" s="97"/>
      <c r="H39" s="97"/>
      <c r="I39" s="98"/>
      <c r="K39" s="91"/>
      <c r="L39" s="91"/>
      <c r="M39" s="91"/>
      <c r="N39" s="91"/>
      <c r="O39" s="91"/>
      <c r="P39" s="91"/>
      <c r="Q39"/>
    </row>
    <row r="40" spans="1:30" ht="27" customHeight="1" x14ac:dyDescent="0.2">
      <c r="B40" s="153"/>
      <c r="C40" s="152"/>
      <c r="D40" s="152"/>
      <c r="E40" s="96"/>
      <c r="F40" s="167"/>
      <c r="G40" s="97"/>
      <c r="H40" s="97"/>
      <c r="I40" s="98"/>
      <c r="K40" s="91"/>
      <c r="L40" s="91"/>
      <c r="M40" s="91"/>
      <c r="N40" s="91"/>
      <c r="O40" s="91"/>
      <c r="P40" s="91"/>
      <c r="Q40" s="14"/>
      <c r="R40" s="10"/>
    </row>
    <row r="41" spans="1:30" ht="27" customHeight="1" x14ac:dyDescent="0.2">
      <c r="B41" s="153">
        <v>14</v>
      </c>
      <c r="C41" s="152"/>
      <c r="D41" s="152"/>
      <c r="E41" s="96"/>
      <c r="F41" s="158"/>
      <c r="G41" s="97"/>
      <c r="H41" s="97"/>
      <c r="I41" s="98"/>
      <c r="O41" s="91"/>
      <c r="P41" s="91"/>
      <c r="Q41" s="14"/>
      <c r="R41" s="10"/>
    </row>
    <row r="42" spans="1:30" ht="27" customHeight="1" x14ac:dyDescent="0.2">
      <c r="B42" s="153"/>
      <c r="C42" s="152"/>
      <c r="D42" s="152"/>
      <c r="E42" s="96"/>
      <c r="F42" s="167"/>
      <c r="G42" s="97"/>
      <c r="H42" s="97"/>
      <c r="I42" s="98"/>
      <c r="O42" s="91"/>
      <c r="P42" s="91"/>
      <c r="Q42" s="14"/>
      <c r="R42" s="10"/>
    </row>
    <row r="43" spans="1:30" ht="27" customHeight="1" x14ac:dyDescent="0.2">
      <c r="B43" s="153">
        <v>15</v>
      </c>
      <c r="C43" s="152"/>
      <c r="D43" s="152"/>
      <c r="E43" s="96"/>
      <c r="F43" s="158"/>
      <c r="G43" s="97"/>
      <c r="H43" s="97"/>
      <c r="I43" s="98"/>
      <c r="O43" s="91"/>
      <c r="P43" s="91"/>
      <c r="Q43" s="14"/>
      <c r="R43" s="10"/>
    </row>
    <row r="44" spans="1:30" ht="27" customHeight="1" x14ac:dyDescent="0.2">
      <c r="B44" s="153"/>
      <c r="C44" s="152"/>
      <c r="D44" s="152"/>
      <c r="E44" s="96"/>
      <c r="F44" s="167"/>
      <c r="G44" s="97"/>
      <c r="H44" s="97"/>
      <c r="I44" s="98"/>
      <c r="K44" s="12"/>
      <c r="L44" s="13"/>
      <c r="M44" s="14"/>
      <c r="N44" s="14"/>
      <c r="O44" s="91"/>
      <c r="P44" s="91"/>
      <c r="Q44" s="14"/>
      <c r="R44" s="10"/>
    </row>
    <row r="45" spans="1:30" ht="27" customHeight="1" x14ac:dyDescent="0.2">
      <c r="B45" s="153">
        <v>16</v>
      </c>
      <c r="C45" s="152"/>
      <c r="D45" s="152"/>
      <c r="E45" s="96"/>
      <c r="F45" s="158"/>
      <c r="G45" s="97"/>
      <c r="H45" s="97"/>
      <c r="I45" s="98"/>
      <c r="K45" s="15"/>
      <c r="L45" s="13"/>
      <c r="M45" s="14"/>
      <c r="N45" s="14"/>
      <c r="O45" s="91"/>
      <c r="P45" s="91"/>
      <c r="Q45" s="14"/>
      <c r="R45" s="10"/>
    </row>
    <row r="46" spans="1:30" ht="27" customHeight="1" x14ac:dyDescent="0.2">
      <c r="B46" s="153"/>
      <c r="C46" s="152"/>
      <c r="D46" s="152"/>
      <c r="E46" s="96"/>
      <c r="F46" s="167"/>
      <c r="G46" s="97"/>
      <c r="H46" s="97"/>
      <c r="I46" s="98"/>
      <c r="K46" s="12"/>
      <c r="L46" s="13"/>
      <c r="M46" s="14"/>
      <c r="N46" s="14"/>
      <c r="O46" s="91"/>
      <c r="P46" s="91"/>
      <c r="Q46" s="14"/>
      <c r="R46" s="10"/>
    </row>
    <row r="47" spans="1:30" ht="27" customHeight="1" x14ac:dyDescent="0.2">
      <c r="B47" s="153">
        <v>17</v>
      </c>
      <c r="C47" s="152"/>
      <c r="D47" s="152"/>
      <c r="E47" s="96"/>
      <c r="F47" s="158"/>
      <c r="G47" s="97"/>
      <c r="H47" s="97"/>
      <c r="I47" s="98"/>
      <c r="K47" s="12"/>
      <c r="L47" s="14"/>
      <c r="M47" s="14"/>
      <c r="N47" s="14"/>
      <c r="O47" s="13"/>
      <c r="P47" s="13"/>
      <c r="Q47" s="14"/>
      <c r="R47" s="10"/>
    </row>
    <row r="48" spans="1:30" ht="27" customHeight="1" x14ac:dyDescent="0.2">
      <c r="B48" s="153"/>
      <c r="C48" s="152"/>
      <c r="D48" s="152"/>
      <c r="E48" s="96"/>
      <c r="F48" s="167"/>
      <c r="G48" s="97"/>
      <c r="H48" s="97"/>
      <c r="I48" s="98"/>
      <c r="K48" s="12"/>
      <c r="L48" s="13"/>
      <c r="M48" s="14"/>
      <c r="N48" s="14"/>
      <c r="O48" s="14"/>
      <c r="P48" s="14"/>
      <c r="Q48" s="14"/>
      <c r="R48" s="10"/>
    </row>
    <row r="49" spans="1:18" ht="27" customHeight="1" x14ac:dyDescent="0.2">
      <c r="B49" s="153">
        <v>18</v>
      </c>
      <c r="C49" s="152"/>
      <c r="D49" s="152"/>
      <c r="E49" s="96"/>
      <c r="F49" s="158"/>
      <c r="G49" s="97"/>
      <c r="H49" s="97"/>
      <c r="I49" s="98"/>
      <c r="K49" s="12"/>
      <c r="L49" s="13"/>
      <c r="M49" s="14"/>
      <c r="N49" s="14"/>
      <c r="O49" s="13"/>
      <c r="P49" s="13"/>
      <c r="Q49" s="14"/>
      <c r="R49" s="10"/>
    </row>
    <row r="50" spans="1:18" ht="27" customHeight="1" x14ac:dyDescent="0.2">
      <c r="B50" s="153"/>
      <c r="C50" s="152"/>
      <c r="D50" s="152"/>
      <c r="E50" s="96"/>
      <c r="F50" s="167"/>
      <c r="G50" s="97"/>
      <c r="H50" s="97"/>
      <c r="I50" s="98"/>
      <c r="K50" s="12"/>
      <c r="L50" s="13"/>
      <c r="M50" s="14"/>
      <c r="N50" s="14"/>
      <c r="O50" s="13"/>
      <c r="P50" s="13"/>
      <c r="Q50" s="14"/>
      <c r="R50" s="10"/>
    </row>
    <row r="51" spans="1:18" ht="27" customHeight="1" x14ac:dyDescent="0.2">
      <c r="B51" s="153">
        <v>19</v>
      </c>
      <c r="C51" s="152"/>
      <c r="D51" s="152"/>
      <c r="E51" s="96"/>
      <c r="F51" s="158"/>
      <c r="G51" s="97"/>
      <c r="H51" s="97"/>
      <c r="I51" s="98"/>
      <c r="K51" s="12"/>
      <c r="L51" s="13"/>
      <c r="M51" s="14"/>
      <c r="N51" s="14"/>
      <c r="O51" s="13"/>
      <c r="P51" s="13"/>
      <c r="Q51" s="14"/>
      <c r="R51" s="10"/>
    </row>
    <row r="52" spans="1:18" ht="27" customHeight="1" x14ac:dyDescent="0.2">
      <c r="B52" s="153"/>
      <c r="C52" s="152"/>
      <c r="D52" s="152"/>
      <c r="E52" s="96"/>
      <c r="F52" s="167"/>
      <c r="G52" s="97"/>
      <c r="H52" s="97"/>
      <c r="I52" s="98"/>
      <c r="K52" s="12"/>
      <c r="L52" s="13"/>
      <c r="M52" s="14"/>
      <c r="N52" s="14"/>
      <c r="O52" s="13"/>
      <c r="P52" s="13"/>
      <c r="Q52" s="14"/>
      <c r="R52" s="10"/>
    </row>
    <row r="53" spans="1:18" ht="27" customHeight="1" x14ac:dyDescent="0.2">
      <c r="B53" s="153">
        <v>20</v>
      </c>
      <c r="C53" s="152"/>
      <c r="D53" s="152"/>
      <c r="E53" s="96"/>
      <c r="F53" s="152"/>
      <c r="G53" s="97"/>
      <c r="H53" s="97"/>
      <c r="I53" s="98"/>
      <c r="K53" s="12"/>
      <c r="L53" s="13"/>
      <c r="M53" s="13"/>
      <c r="N53" s="13"/>
      <c r="O53" s="13"/>
      <c r="P53" s="13"/>
      <c r="Q53" s="14"/>
      <c r="R53" s="10"/>
    </row>
    <row r="54" spans="1:18" ht="27" customHeight="1" thickBot="1" x14ac:dyDescent="0.25">
      <c r="B54" s="159"/>
      <c r="C54" s="158"/>
      <c r="D54" s="158"/>
      <c r="E54" s="99"/>
      <c r="F54" s="158"/>
      <c r="G54" s="100"/>
      <c r="H54" s="100"/>
      <c r="I54" s="101"/>
      <c r="K54" s="12"/>
      <c r="L54" s="13"/>
      <c r="M54" s="13"/>
      <c r="N54" s="13"/>
      <c r="O54" s="13"/>
      <c r="P54" s="13"/>
      <c r="Q54" s="14"/>
      <c r="R54" s="10"/>
    </row>
    <row r="55" spans="1:18" ht="27" customHeight="1" x14ac:dyDescent="0.2">
      <c r="A55" s="36">
        <f>COUNTA(E55,E57,E59,E61,E63,E65,E67,E69,E71,E73)</f>
        <v>0</v>
      </c>
      <c r="B55" s="156">
        <v>21</v>
      </c>
      <c r="C55" s="157"/>
      <c r="D55" s="157"/>
      <c r="E55" s="102"/>
      <c r="F55" s="196"/>
      <c r="G55" s="103"/>
      <c r="H55" s="103"/>
      <c r="I55" s="104"/>
      <c r="K55" s="12"/>
      <c r="L55" s="13"/>
      <c r="M55" s="14"/>
      <c r="N55" s="14"/>
      <c r="O55" s="13"/>
      <c r="P55" s="13"/>
      <c r="Q55" s="14"/>
      <c r="R55" s="10"/>
    </row>
    <row r="56" spans="1:18" ht="27" customHeight="1" x14ac:dyDescent="0.2">
      <c r="A56" s="61">
        <f>COUNTA(G55:I55,G57:I57,G59:I59,G61:I61,G63:I63,G65:I65,G67:I67,G69:I69,G71:I71,G73:I73)</f>
        <v>0</v>
      </c>
      <c r="B56" s="153"/>
      <c r="C56" s="152"/>
      <c r="D56" s="152"/>
      <c r="E56" s="96"/>
      <c r="F56" s="167"/>
      <c r="G56" s="97"/>
      <c r="H56" s="97"/>
      <c r="I56" s="98"/>
      <c r="K56" s="12"/>
      <c r="L56" s="13"/>
      <c r="M56" s="14"/>
      <c r="N56" s="14"/>
      <c r="O56" s="13"/>
      <c r="P56" s="13"/>
      <c r="Q56" s="13"/>
      <c r="R56" s="10"/>
    </row>
    <row r="57" spans="1:18" ht="27" customHeight="1" x14ac:dyDescent="0.2">
      <c r="B57" s="153">
        <v>22</v>
      </c>
      <c r="C57" s="152"/>
      <c r="D57" s="152"/>
      <c r="E57" s="96"/>
      <c r="F57" s="158"/>
      <c r="G57" s="97"/>
      <c r="H57" s="97"/>
      <c r="I57" s="98"/>
      <c r="K57" s="12"/>
      <c r="L57" s="14"/>
      <c r="M57" s="14"/>
      <c r="N57" s="14"/>
      <c r="O57" s="14"/>
      <c r="P57" s="14"/>
      <c r="Q57" s="14"/>
      <c r="R57" s="10"/>
    </row>
    <row r="58" spans="1:18" ht="27" customHeight="1" x14ac:dyDescent="0.2">
      <c r="B58" s="153"/>
      <c r="C58" s="152"/>
      <c r="D58" s="152"/>
      <c r="E58" s="96"/>
      <c r="F58" s="167"/>
      <c r="G58" s="97"/>
      <c r="H58" s="97"/>
      <c r="I58" s="98"/>
      <c r="K58" s="12"/>
      <c r="L58" s="13"/>
      <c r="M58" s="14"/>
      <c r="N58" s="14"/>
      <c r="O58" s="13"/>
      <c r="P58" s="13"/>
      <c r="Q58" s="14"/>
      <c r="R58" s="10"/>
    </row>
    <row r="59" spans="1:18" ht="27" customHeight="1" x14ac:dyDescent="0.2">
      <c r="B59" s="153">
        <v>23</v>
      </c>
      <c r="C59" s="152"/>
      <c r="D59" s="152"/>
      <c r="E59" s="96"/>
      <c r="F59" s="158"/>
      <c r="G59" s="97"/>
      <c r="H59" s="97"/>
      <c r="I59" s="98"/>
      <c r="K59" s="12"/>
      <c r="L59" s="14"/>
      <c r="M59" s="14"/>
      <c r="N59" s="14"/>
      <c r="O59" s="13"/>
      <c r="P59" s="13"/>
      <c r="Q59" s="14"/>
      <c r="R59" s="10"/>
    </row>
    <row r="60" spans="1:18" ht="27" customHeight="1" x14ac:dyDescent="0.2">
      <c r="B60" s="153"/>
      <c r="C60" s="152"/>
      <c r="D60" s="152"/>
      <c r="E60" s="96"/>
      <c r="F60" s="167"/>
      <c r="G60" s="97"/>
      <c r="H60" s="97"/>
      <c r="I60" s="98"/>
      <c r="K60" s="12"/>
      <c r="L60" s="13"/>
      <c r="M60" s="14"/>
      <c r="N60" s="14"/>
      <c r="O60" s="14"/>
      <c r="P60" s="14"/>
      <c r="Q60" s="14"/>
      <c r="R60" s="10"/>
    </row>
    <row r="61" spans="1:18" ht="27" customHeight="1" x14ac:dyDescent="0.2">
      <c r="B61" s="153">
        <v>24</v>
      </c>
      <c r="C61" s="152"/>
      <c r="D61" s="152"/>
      <c r="E61" s="96"/>
      <c r="F61" s="158"/>
      <c r="G61" s="97"/>
      <c r="H61" s="97"/>
      <c r="I61" s="98"/>
      <c r="K61" s="12"/>
      <c r="L61" s="14"/>
      <c r="M61" s="14"/>
      <c r="N61" s="14"/>
      <c r="O61" s="13"/>
      <c r="P61" s="13"/>
      <c r="Q61" s="14"/>
      <c r="R61" s="10"/>
    </row>
    <row r="62" spans="1:18" ht="27" customHeight="1" x14ac:dyDescent="0.2">
      <c r="B62" s="153"/>
      <c r="C62" s="152"/>
      <c r="D62" s="152"/>
      <c r="E62" s="96"/>
      <c r="F62" s="167"/>
      <c r="G62" s="97"/>
      <c r="H62" s="97"/>
      <c r="I62" s="98"/>
      <c r="K62" s="12"/>
      <c r="L62" s="14"/>
      <c r="M62" s="14"/>
      <c r="N62" s="14"/>
      <c r="O62" s="13"/>
      <c r="P62" s="13"/>
      <c r="Q62" s="14"/>
      <c r="R62" s="10"/>
    </row>
    <row r="63" spans="1:18" ht="27" customHeight="1" x14ac:dyDescent="0.2">
      <c r="B63" s="153">
        <v>25</v>
      </c>
      <c r="C63" s="152"/>
      <c r="D63" s="152"/>
      <c r="E63" s="96"/>
      <c r="F63" s="158"/>
      <c r="G63" s="97"/>
      <c r="H63" s="97"/>
      <c r="I63" s="98"/>
      <c r="K63" s="12"/>
      <c r="L63" s="13"/>
      <c r="M63" s="14"/>
      <c r="N63" s="14"/>
      <c r="O63" s="14"/>
      <c r="P63" s="14"/>
      <c r="Q63" s="14"/>
      <c r="R63" s="10"/>
    </row>
    <row r="64" spans="1:18" ht="27" customHeight="1" x14ac:dyDescent="0.2">
      <c r="B64" s="153"/>
      <c r="C64" s="152"/>
      <c r="D64" s="152"/>
      <c r="E64" s="96"/>
      <c r="F64" s="167"/>
      <c r="G64" s="97"/>
      <c r="H64" s="97"/>
      <c r="I64" s="98"/>
      <c r="K64" s="12"/>
      <c r="L64" s="13"/>
      <c r="M64" s="14"/>
      <c r="N64" s="14"/>
      <c r="O64" s="14"/>
      <c r="P64" s="14"/>
      <c r="Q64" s="14"/>
      <c r="R64" s="10"/>
    </row>
    <row r="65" spans="1:18" ht="27" customHeight="1" x14ac:dyDescent="0.2">
      <c r="B65" s="153">
        <v>26</v>
      </c>
      <c r="C65" s="152"/>
      <c r="D65" s="152"/>
      <c r="E65" s="96"/>
      <c r="F65" s="158"/>
      <c r="G65" s="97"/>
      <c r="H65" s="97"/>
      <c r="I65" s="98"/>
      <c r="K65" s="15"/>
      <c r="L65" s="13"/>
      <c r="M65" s="14"/>
      <c r="N65" s="14"/>
      <c r="O65" s="13"/>
      <c r="P65" s="13"/>
      <c r="Q65" s="14"/>
      <c r="R65" s="10"/>
    </row>
    <row r="66" spans="1:18" ht="27" customHeight="1" x14ac:dyDescent="0.2">
      <c r="B66" s="153"/>
      <c r="C66" s="152"/>
      <c r="D66" s="152"/>
      <c r="E66" s="96"/>
      <c r="F66" s="167"/>
      <c r="G66" s="97"/>
      <c r="H66" s="97"/>
      <c r="I66" s="98"/>
      <c r="K66" s="12"/>
      <c r="L66" s="13"/>
      <c r="M66" s="14"/>
      <c r="N66" s="14"/>
      <c r="O66" s="14"/>
      <c r="P66" s="14"/>
      <c r="Q66" s="14"/>
      <c r="R66" s="10"/>
    </row>
    <row r="67" spans="1:18" ht="27" customHeight="1" x14ac:dyDescent="0.2">
      <c r="B67" s="153">
        <v>27</v>
      </c>
      <c r="C67" s="152"/>
      <c r="D67" s="152"/>
      <c r="E67" s="96"/>
      <c r="F67" s="158"/>
      <c r="G67" s="97"/>
      <c r="H67" s="97"/>
      <c r="I67" s="98"/>
      <c r="K67" s="12"/>
      <c r="L67" s="14"/>
      <c r="M67" s="14"/>
      <c r="N67" s="14"/>
      <c r="O67" s="13"/>
      <c r="P67" s="13"/>
      <c r="Q67" s="14"/>
      <c r="R67" s="10"/>
    </row>
    <row r="68" spans="1:18" ht="27" customHeight="1" x14ac:dyDescent="0.2">
      <c r="B68" s="153"/>
      <c r="C68" s="152"/>
      <c r="D68" s="152"/>
      <c r="E68" s="96"/>
      <c r="F68" s="167"/>
      <c r="G68" s="97"/>
      <c r="H68" s="97"/>
      <c r="I68" s="98"/>
      <c r="K68" s="12"/>
      <c r="L68" s="13"/>
      <c r="M68" s="14"/>
      <c r="N68" s="14"/>
      <c r="O68" s="14"/>
      <c r="P68" s="14"/>
      <c r="Q68" s="14"/>
      <c r="R68" s="10"/>
    </row>
    <row r="69" spans="1:18" ht="27" customHeight="1" x14ac:dyDescent="0.2">
      <c r="B69" s="153">
        <v>28</v>
      </c>
      <c r="C69" s="152"/>
      <c r="D69" s="152"/>
      <c r="E69" s="96"/>
      <c r="F69" s="158"/>
      <c r="G69" s="97"/>
      <c r="H69" s="97"/>
      <c r="I69" s="98"/>
      <c r="K69" s="12"/>
      <c r="L69" s="13"/>
      <c r="M69" s="14"/>
      <c r="N69" s="14"/>
      <c r="O69" s="13"/>
      <c r="P69" s="13"/>
      <c r="Q69" s="14"/>
      <c r="R69" s="10"/>
    </row>
    <row r="70" spans="1:18" ht="27" customHeight="1" x14ac:dyDescent="0.2">
      <c r="B70" s="153"/>
      <c r="C70" s="152"/>
      <c r="D70" s="152"/>
      <c r="E70" s="96"/>
      <c r="F70" s="167"/>
      <c r="G70" s="97"/>
      <c r="H70" s="97"/>
      <c r="I70" s="98"/>
      <c r="K70" s="12"/>
      <c r="L70" s="13"/>
      <c r="M70" s="14"/>
      <c r="N70" s="14"/>
      <c r="O70" s="13"/>
      <c r="P70" s="13"/>
      <c r="Q70" s="14"/>
      <c r="R70" s="10"/>
    </row>
    <row r="71" spans="1:18" ht="27" customHeight="1" x14ac:dyDescent="0.2">
      <c r="B71" s="153">
        <v>29</v>
      </c>
      <c r="C71" s="152"/>
      <c r="D71" s="152"/>
      <c r="E71" s="96"/>
      <c r="F71" s="158"/>
      <c r="G71" s="97"/>
      <c r="H71" s="97"/>
      <c r="I71" s="98"/>
      <c r="K71" s="12"/>
      <c r="L71" s="13"/>
      <c r="M71" s="14"/>
      <c r="N71" s="14"/>
      <c r="O71" s="13"/>
      <c r="P71" s="13"/>
      <c r="Q71" s="14"/>
      <c r="R71" s="10"/>
    </row>
    <row r="72" spans="1:18" ht="27" customHeight="1" x14ac:dyDescent="0.2">
      <c r="B72" s="153"/>
      <c r="C72" s="152"/>
      <c r="D72" s="152"/>
      <c r="E72" s="96"/>
      <c r="F72" s="167"/>
      <c r="G72" s="97"/>
      <c r="H72" s="97"/>
      <c r="I72" s="98"/>
      <c r="K72" s="12"/>
      <c r="L72" s="13"/>
      <c r="M72" s="14"/>
      <c r="N72" s="14"/>
      <c r="O72" s="13"/>
      <c r="P72" s="13"/>
      <c r="Q72" s="14"/>
      <c r="R72" s="10"/>
    </row>
    <row r="73" spans="1:18" ht="27" customHeight="1" x14ac:dyDescent="0.2">
      <c r="B73" s="153">
        <v>30</v>
      </c>
      <c r="C73" s="152"/>
      <c r="D73" s="152"/>
      <c r="E73" s="96"/>
      <c r="F73" s="152"/>
      <c r="G73" s="97"/>
      <c r="H73" s="97"/>
      <c r="I73" s="98"/>
      <c r="K73" s="12"/>
      <c r="L73" s="13"/>
      <c r="M73" s="13"/>
      <c r="N73" s="13"/>
      <c r="O73" s="13"/>
      <c r="P73" s="13"/>
      <c r="Q73" s="14"/>
      <c r="R73" s="10"/>
    </row>
    <row r="74" spans="1:18" ht="27" customHeight="1" thickBot="1" x14ac:dyDescent="0.25">
      <c r="B74" s="159"/>
      <c r="C74" s="158"/>
      <c r="D74" s="158"/>
      <c r="E74" s="99"/>
      <c r="F74" s="158"/>
      <c r="G74" s="100"/>
      <c r="H74" s="100"/>
      <c r="I74" s="101"/>
      <c r="K74" s="12"/>
      <c r="L74" s="13"/>
      <c r="M74" s="13"/>
      <c r="N74" s="13"/>
      <c r="O74" s="13"/>
      <c r="P74" s="13"/>
      <c r="Q74" s="14"/>
      <c r="R74" s="10"/>
    </row>
    <row r="75" spans="1:18" ht="27" customHeight="1" x14ac:dyDescent="0.2">
      <c r="A75" s="36">
        <f>COUNTA(E75,E77,E79,E81,E83,E85,E87,E89,E91,E93)</f>
        <v>0</v>
      </c>
      <c r="B75" s="156">
        <v>31</v>
      </c>
      <c r="C75" s="157"/>
      <c r="D75" s="157"/>
      <c r="E75" s="102"/>
      <c r="F75" s="196"/>
      <c r="G75" s="103"/>
      <c r="H75" s="103"/>
      <c r="I75" s="104"/>
      <c r="K75" s="12"/>
      <c r="L75" s="13"/>
      <c r="M75" s="14"/>
      <c r="N75" s="14"/>
      <c r="O75" s="13"/>
      <c r="P75" s="13"/>
      <c r="Q75" s="14"/>
      <c r="R75" s="10"/>
    </row>
    <row r="76" spans="1:18" ht="27" customHeight="1" x14ac:dyDescent="0.2">
      <c r="A76" s="61">
        <f>COUNTA(G75:I75,G77:I77,G79:I79,G81:I81,G83:I83,G85:I85,G87:I87,G89:I89,G91:I91,G93:I93)</f>
        <v>0</v>
      </c>
      <c r="B76" s="153"/>
      <c r="C76" s="152"/>
      <c r="D76" s="152"/>
      <c r="E76" s="96"/>
      <c r="F76" s="167"/>
      <c r="G76" s="97"/>
      <c r="H76" s="97"/>
      <c r="I76" s="98"/>
      <c r="K76" s="12"/>
      <c r="L76" s="13"/>
      <c r="M76" s="14"/>
      <c r="N76" s="14"/>
      <c r="O76" s="13"/>
      <c r="P76" s="13"/>
      <c r="Q76" s="13"/>
      <c r="R76" s="10"/>
    </row>
    <row r="77" spans="1:18" ht="27" customHeight="1" x14ac:dyDescent="0.2">
      <c r="B77" s="153">
        <v>32</v>
      </c>
      <c r="C77" s="152"/>
      <c r="D77" s="152"/>
      <c r="E77" s="96"/>
      <c r="F77" s="158"/>
      <c r="G77" s="97"/>
      <c r="H77" s="97"/>
      <c r="I77" s="98"/>
      <c r="K77" s="12"/>
      <c r="L77" s="14"/>
      <c r="M77" s="14"/>
      <c r="N77" s="14"/>
      <c r="O77" s="14"/>
      <c r="P77" s="14"/>
      <c r="Q77" s="14"/>
      <c r="R77" s="10"/>
    </row>
    <row r="78" spans="1:18" ht="27" customHeight="1" x14ac:dyDescent="0.2">
      <c r="B78" s="153"/>
      <c r="C78" s="152"/>
      <c r="D78" s="152"/>
      <c r="E78" s="96"/>
      <c r="F78" s="167"/>
      <c r="G78" s="97"/>
      <c r="H78" s="97"/>
      <c r="I78" s="98"/>
      <c r="K78" s="12"/>
      <c r="L78" s="13"/>
      <c r="M78" s="14"/>
      <c r="N78" s="14"/>
      <c r="O78" s="13"/>
      <c r="P78" s="13"/>
      <c r="Q78" s="14"/>
      <c r="R78" s="10"/>
    </row>
    <row r="79" spans="1:18" ht="27" customHeight="1" x14ac:dyDescent="0.2">
      <c r="B79" s="153">
        <v>33</v>
      </c>
      <c r="C79" s="152"/>
      <c r="D79" s="152"/>
      <c r="E79" s="96"/>
      <c r="F79" s="158"/>
      <c r="G79" s="97"/>
      <c r="H79" s="97"/>
      <c r="I79" s="98"/>
      <c r="K79" s="12"/>
      <c r="L79" s="14"/>
      <c r="M79" s="14"/>
      <c r="N79" s="14"/>
      <c r="O79" s="13"/>
      <c r="P79" s="13"/>
      <c r="Q79" s="14"/>
      <c r="R79" s="10"/>
    </row>
    <row r="80" spans="1:18" ht="27" customHeight="1" x14ac:dyDescent="0.2">
      <c r="B80" s="153"/>
      <c r="C80" s="152"/>
      <c r="D80" s="152"/>
      <c r="E80" s="96"/>
      <c r="F80" s="167"/>
      <c r="G80" s="97"/>
      <c r="H80" s="97"/>
      <c r="I80" s="98"/>
      <c r="K80" s="12"/>
      <c r="L80" s="13"/>
      <c r="M80" s="14"/>
      <c r="N80" s="14"/>
      <c r="O80" s="14"/>
      <c r="P80" s="14"/>
      <c r="Q80" s="14"/>
      <c r="R80" s="10"/>
    </row>
    <row r="81" spans="1:18" ht="27" customHeight="1" x14ac:dyDescent="0.2">
      <c r="B81" s="153">
        <v>34</v>
      </c>
      <c r="C81" s="152"/>
      <c r="D81" s="152"/>
      <c r="E81" s="96"/>
      <c r="F81" s="158"/>
      <c r="G81" s="97"/>
      <c r="H81" s="97"/>
      <c r="I81" s="98"/>
      <c r="K81" s="12"/>
      <c r="L81" s="14"/>
      <c r="M81" s="14"/>
      <c r="N81" s="14"/>
      <c r="O81" s="13"/>
      <c r="P81" s="13"/>
      <c r="Q81" s="14"/>
      <c r="R81" s="10"/>
    </row>
    <row r="82" spans="1:18" ht="27" customHeight="1" x14ac:dyDescent="0.2">
      <c r="B82" s="153"/>
      <c r="C82" s="152"/>
      <c r="D82" s="152"/>
      <c r="E82" s="96"/>
      <c r="F82" s="167"/>
      <c r="G82" s="97"/>
      <c r="H82" s="97"/>
      <c r="I82" s="98"/>
      <c r="K82" s="12"/>
      <c r="L82" s="14"/>
      <c r="M82" s="14"/>
      <c r="N82" s="14"/>
      <c r="O82" s="13"/>
      <c r="P82" s="13"/>
      <c r="Q82" s="14"/>
      <c r="R82" s="10"/>
    </row>
    <row r="83" spans="1:18" ht="27" customHeight="1" x14ac:dyDescent="0.2">
      <c r="B83" s="153">
        <v>35</v>
      </c>
      <c r="C83" s="152"/>
      <c r="D83" s="152"/>
      <c r="E83" s="96"/>
      <c r="F83" s="158"/>
      <c r="G83" s="97"/>
      <c r="H83" s="97"/>
      <c r="I83" s="98"/>
      <c r="K83" s="12"/>
      <c r="L83" s="13"/>
      <c r="M83" s="14"/>
      <c r="N83" s="14"/>
      <c r="O83" s="14"/>
      <c r="P83" s="14"/>
      <c r="Q83" s="14"/>
      <c r="R83" s="10"/>
    </row>
    <row r="84" spans="1:18" ht="27" customHeight="1" x14ac:dyDescent="0.2">
      <c r="B84" s="153"/>
      <c r="C84" s="152"/>
      <c r="D84" s="152"/>
      <c r="E84" s="96"/>
      <c r="F84" s="167"/>
      <c r="G84" s="97"/>
      <c r="H84" s="97"/>
      <c r="I84" s="98"/>
      <c r="K84" s="12"/>
      <c r="L84" s="13"/>
      <c r="M84" s="14"/>
      <c r="N84" s="14"/>
      <c r="O84" s="14"/>
      <c r="P84" s="14"/>
      <c r="Q84" s="14"/>
      <c r="R84" s="10"/>
    </row>
    <row r="85" spans="1:18" ht="27" customHeight="1" x14ac:dyDescent="0.2">
      <c r="B85" s="153">
        <v>36</v>
      </c>
      <c r="C85" s="152"/>
      <c r="D85" s="152"/>
      <c r="E85" s="96"/>
      <c r="F85" s="158"/>
      <c r="G85" s="97"/>
      <c r="H85" s="97"/>
      <c r="I85" s="98"/>
      <c r="K85" s="15"/>
      <c r="L85" s="13"/>
      <c r="M85" s="14"/>
      <c r="N85" s="14"/>
      <c r="O85" s="13"/>
      <c r="P85" s="13"/>
      <c r="Q85" s="14"/>
      <c r="R85" s="10"/>
    </row>
    <row r="86" spans="1:18" ht="27" customHeight="1" x14ac:dyDescent="0.2">
      <c r="B86" s="153"/>
      <c r="C86" s="152"/>
      <c r="D86" s="152"/>
      <c r="E86" s="96"/>
      <c r="F86" s="167"/>
      <c r="G86" s="97"/>
      <c r="H86" s="97"/>
      <c r="I86" s="98"/>
      <c r="K86" s="12"/>
      <c r="L86" s="13"/>
      <c r="M86" s="14"/>
      <c r="N86" s="14"/>
      <c r="O86" s="14"/>
      <c r="P86" s="14"/>
      <c r="Q86" s="14"/>
      <c r="R86" s="10"/>
    </row>
    <row r="87" spans="1:18" ht="27" customHeight="1" x14ac:dyDescent="0.2">
      <c r="B87" s="153">
        <v>37</v>
      </c>
      <c r="C87" s="152"/>
      <c r="D87" s="152"/>
      <c r="E87" s="96"/>
      <c r="F87" s="158"/>
      <c r="G87" s="97"/>
      <c r="H87" s="97"/>
      <c r="I87" s="98"/>
      <c r="K87" s="12"/>
      <c r="L87" s="14"/>
      <c r="M87" s="14"/>
      <c r="N87" s="14"/>
      <c r="O87" s="13"/>
      <c r="P87" s="13"/>
      <c r="Q87" s="14"/>
      <c r="R87" s="10"/>
    </row>
    <row r="88" spans="1:18" ht="27" customHeight="1" x14ac:dyDescent="0.2">
      <c r="B88" s="153"/>
      <c r="C88" s="152"/>
      <c r="D88" s="152"/>
      <c r="E88" s="96"/>
      <c r="F88" s="167"/>
      <c r="G88" s="97"/>
      <c r="H88" s="97"/>
      <c r="I88" s="98"/>
      <c r="K88" s="12"/>
      <c r="L88" s="13"/>
      <c r="M88" s="14"/>
      <c r="N88" s="14"/>
      <c r="O88" s="14"/>
      <c r="P88" s="14"/>
      <c r="Q88" s="14"/>
      <c r="R88" s="10"/>
    </row>
    <row r="89" spans="1:18" ht="27" customHeight="1" x14ac:dyDescent="0.2">
      <c r="B89" s="153">
        <v>38</v>
      </c>
      <c r="C89" s="152"/>
      <c r="D89" s="152"/>
      <c r="E89" s="96"/>
      <c r="F89" s="158"/>
      <c r="G89" s="97"/>
      <c r="H89" s="97"/>
      <c r="I89" s="98"/>
      <c r="K89" s="12"/>
      <c r="L89" s="13"/>
      <c r="M89" s="14"/>
      <c r="N89" s="14"/>
      <c r="O89" s="13"/>
      <c r="P89" s="13"/>
      <c r="Q89" s="14"/>
      <c r="R89" s="10"/>
    </row>
    <row r="90" spans="1:18" ht="27" customHeight="1" x14ac:dyDescent="0.2">
      <c r="B90" s="153"/>
      <c r="C90" s="152"/>
      <c r="D90" s="152"/>
      <c r="E90" s="96"/>
      <c r="F90" s="167"/>
      <c r="G90" s="97"/>
      <c r="H90" s="97"/>
      <c r="I90" s="98"/>
      <c r="K90" s="12"/>
      <c r="L90" s="13"/>
      <c r="M90" s="14"/>
      <c r="N90" s="14"/>
      <c r="O90" s="13"/>
      <c r="P90" s="13"/>
      <c r="Q90" s="14"/>
      <c r="R90" s="10"/>
    </row>
    <row r="91" spans="1:18" ht="27" customHeight="1" x14ac:dyDescent="0.2">
      <c r="B91" s="153">
        <v>39</v>
      </c>
      <c r="C91" s="152"/>
      <c r="D91" s="152"/>
      <c r="E91" s="96"/>
      <c r="F91" s="158"/>
      <c r="G91" s="97"/>
      <c r="H91" s="97"/>
      <c r="I91" s="98"/>
      <c r="K91" s="12"/>
      <c r="L91" s="13"/>
      <c r="M91" s="14"/>
      <c r="N91" s="14"/>
      <c r="O91" s="13"/>
      <c r="P91" s="13"/>
      <c r="Q91" s="14"/>
      <c r="R91" s="10"/>
    </row>
    <row r="92" spans="1:18" ht="27" customHeight="1" x14ac:dyDescent="0.2">
      <c r="B92" s="153"/>
      <c r="C92" s="152"/>
      <c r="D92" s="152"/>
      <c r="E92" s="96"/>
      <c r="F92" s="167"/>
      <c r="G92" s="97"/>
      <c r="H92" s="97"/>
      <c r="I92" s="98"/>
      <c r="K92" s="12"/>
      <c r="L92" s="13"/>
      <c r="M92" s="14"/>
      <c r="N92" s="14"/>
      <c r="O92" s="13"/>
      <c r="P92" s="13"/>
      <c r="Q92" s="14"/>
      <c r="R92" s="10"/>
    </row>
    <row r="93" spans="1:18" ht="27" customHeight="1" x14ac:dyDescent="0.2">
      <c r="B93" s="153">
        <v>40</v>
      </c>
      <c r="C93" s="152"/>
      <c r="D93" s="152"/>
      <c r="E93" s="96"/>
      <c r="F93" s="152"/>
      <c r="G93" s="97"/>
      <c r="H93" s="97"/>
      <c r="I93" s="98"/>
      <c r="K93" s="12"/>
      <c r="L93" s="13"/>
      <c r="M93" s="13"/>
      <c r="N93" s="13"/>
      <c r="O93" s="13"/>
      <c r="P93" s="13"/>
      <c r="Q93" s="14"/>
      <c r="R93" s="10"/>
    </row>
    <row r="94" spans="1:18" ht="27" customHeight="1" thickBot="1" x14ac:dyDescent="0.25">
      <c r="B94" s="154"/>
      <c r="C94" s="155"/>
      <c r="D94" s="155"/>
      <c r="E94" s="105"/>
      <c r="F94" s="155"/>
      <c r="G94" s="106"/>
      <c r="H94" s="106"/>
      <c r="I94" s="107"/>
      <c r="K94" s="12"/>
      <c r="L94" s="13"/>
      <c r="M94" s="13"/>
      <c r="N94" s="13"/>
      <c r="O94" s="13"/>
      <c r="P94" s="13"/>
      <c r="Q94" s="14"/>
      <c r="R94" s="10"/>
    </row>
    <row r="95" spans="1:18" ht="27" customHeight="1" x14ac:dyDescent="0.2">
      <c r="A95" s="36">
        <f>COUNTA(E95,E97,E99,E101,E103,E105,E107,E109,E111,E113)</f>
        <v>0</v>
      </c>
      <c r="B95" s="156">
        <v>41</v>
      </c>
      <c r="C95" s="157"/>
      <c r="D95" s="157"/>
      <c r="E95" s="102"/>
      <c r="F95" s="196"/>
      <c r="G95" s="103"/>
      <c r="H95" s="103"/>
      <c r="I95" s="104"/>
      <c r="K95" s="12"/>
      <c r="L95" s="13"/>
      <c r="M95" s="14"/>
      <c r="N95" s="14"/>
      <c r="O95" s="13"/>
      <c r="P95" s="13"/>
      <c r="Q95" s="14"/>
      <c r="R95" s="10"/>
    </row>
    <row r="96" spans="1:18" ht="27" customHeight="1" x14ac:dyDescent="0.2">
      <c r="A96" s="61">
        <f>COUNTA(G95:I95,G97:I97,G99:I99,G101:I101,G103:I103,G105:I105,G107:I107,G109:I109,G111:I111,G113:I113)</f>
        <v>0</v>
      </c>
      <c r="B96" s="153"/>
      <c r="C96" s="152"/>
      <c r="D96" s="152"/>
      <c r="E96" s="96"/>
      <c r="F96" s="167"/>
      <c r="G96" s="97"/>
      <c r="H96" s="97"/>
      <c r="I96" s="98"/>
      <c r="K96" s="12"/>
      <c r="L96" s="13"/>
      <c r="M96" s="14"/>
      <c r="N96" s="14"/>
      <c r="O96" s="13"/>
      <c r="P96" s="13"/>
      <c r="Q96" s="13"/>
      <c r="R96" s="10"/>
    </row>
    <row r="97" spans="2:18" ht="27" customHeight="1" x14ac:dyDescent="0.2">
      <c r="B97" s="153">
        <v>42</v>
      </c>
      <c r="C97" s="152"/>
      <c r="D97" s="152"/>
      <c r="E97" s="96"/>
      <c r="F97" s="158"/>
      <c r="G97" s="97"/>
      <c r="H97" s="97"/>
      <c r="I97" s="98"/>
      <c r="K97" s="12"/>
      <c r="L97" s="14"/>
      <c r="M97" s="14"/>
      <c r="N97" s="14"/>
      <c r="O97" s="14"/>
      <c r="P97" s="14"/>
      <c r="Q97" s="14"/>
      <c r="R97" s="10"/>
    </row>
    <row r="98" spans="2:18" ht="27" customHeight="1" x14ac:dyDescent="0.2">
      <c r="B98" s="153"/>
      <c r="C98" s="152"/>
      <c r="D98" s="152"/>
      <c r="E98" s="96"/>
      <c r="F98" s="167"/>
      <c r="G98" s="97"/>
      <c r="H98" s="97"/>
      <c r="I98" s="98"/>
      <c r="K98" s="12"/>
      <c r="L98" s="13"/>
      <c r="M98" s="14"/>
      <c r="N98" s="14"/>
      <c r="O98" s="13"/>
      <c r="P98" s="13"/>
      <c r="Q98" s="14"/>
      <c r="R98" s="10"/>
    </row>
    <row r="99" spans="2:18" ht="27" customHeight="1" x14ac:dyDescent="0.2">
      <c r="B99" s="153">
        <v>43</v>
      </c>
      <c r="C99" s="152"/>
      <c r="D99" s="152"/>
      <c r="E99" s="96"/>
      <c r="F99" s="158"/>
      <c r="G99" s="97"/>
      <c r="H99" s="97"/>
      <c r="I99" s="98"/>
      <c r="K99" s="12"/>
      <c r="L99" s="14"/>
      <c r="M99" s="14"/>
      <c r="N99" s="14"/>
      <c r="O99" s="13"/>
      <c r="P99" s="13"/>
      <c r="Q99" s="14"/>
      <c r="R99" s="10"/>
    </row>
    <row r="100" spans="2:18" ht="27" customHeight="1" x14ac:dyDescent="0.2">
      <c r="B100" s="153"/>
      <c r="C100" s="152"/>
      <c r="D100" s="152"/>
      <c r="E100" s="96"/>
      <c r="F100" s="167"/>
      <c r="G100" s="97"/>
      <c r="H100" s="97"/>
      <c r="I100" s="98"/>
      <c r="K100" s="12"/>
      <c r="L100" s="13"/>
      <c r="M100" s="14"/>
      <c r="N100" s="14"/>
      <c r="O100" s="14"/>
      <c r="P100" s="14"/>
      <c r="Q100" s="14"/>
      <c r="R100" s="10"/>
    </row>
    <row r="101" spans="2:18" ht="27" customHeight="1" x14ac:dyDescent="0.2">
      <c r="B101" s="153">
        <v>44</v>
      </c>
      <c r="C101" s="152"/>
      <c r="D101" s="152"/>
      <c r="E101" s="96"/>
      <c r="F101" s="158"/>
      <c r="G101" s="97"/>
      <c r="H101" s="97"/>
      <c r="I101" s="98"/>
      <c r="K101" s="12"/>
      <c r="L101" s="14"/>
      <c r="M101" s="14"/>
      <c r="N101" s="14"/>
      <c r="O101" s="13"/>
      <c r="P101" s="13"/>
      <c r="Q101" s="14"/>
      <c r="R101" s="10"/>
    </row>
    <row r="102" spans="2:18" ht="27" customHeight="1" x14ac:dyDescent="0.2">
      <c r="B102" s="153"/>
      <c r="C102" s="152"/>
      <c r="D102" s="152"/>
      <c r="E102" s="96"/>
      <c r="F102" s="167"/>
      <c r="G102" s="97"/>
      <c r="H102" s="97"/>
      <c r="I102" s="98"/>
      <c r="K102" s="12"/>
      <c r="L102" s="14"/>
      <c r="M102" s="14"/>
      <c r="N102" s="14"/>
      <c r="O102" s="13"/>
      <c r="P102" s="13"/>
      <c r="Q102" s="14"/>
      <c r="R102" s="10"/>
    </row>
    <row r="103" spans="2:18" ht="27" customHeight="1" x14ac:dyDescent="0.2">
      <c r="B103" s="153">
        <v>45</v>
      </c>
      <c r="C103" s="152"/>
      <c r="D103" s="152"/>
      <c r="E103" s="96"/>
      <c r="F103" s="158"/>
      <c r="G103" s="97"/>
      <c r="H103" s="97"/>
      <c r="I103" s="98"/>
      <c r="K103" s="12"/>
      <c r="L103" s="13"/>
      <c r="M103" s="14"/>
      <c r="N103" s="14"/>
      <c r="O103" s="14"/>
      <c r="P103" s="14"/>
      <c r="Q103" s="14"/>
      <c r="R103" s="10"/>
    </row>
    <row r="104" spans="2:18" ht="27" customHeight="1" x14ac:dyDescent="0.2">
      <c r="B104" s="153"/>
      <c r="C104" s="152"/>
      <c r="D104" s="152"/>
      <c r="E104" s="96"/>
      <c r="F104" s="167"/>
      <c r="G104" s="97"/>
      <c r="H104" s="97"/>
      <c r="I104" s="98"/>
      <c r="K104" s="12"/>
      <c r="L104" s="13"/>
      <c r="M104" s="14"/>
      <c r="N104" s="14"/>
      <c r="O104" s="14"/>
      <c r="P104" s="14"/>
      <c r="Q104" s="14"/>
      <c r="R104" s="10"/>
    </row>
    <row r="105" spans="2:18" ht="27" customHeight="1" x14ac:dyDescent="0.2">
      <c r="B105" s="153">
        <v>46</v>
      </c>
      <c r="C105" s="152"/>
      <c r="D105" s="152"/>
      <c r="E105" s="96"/>
      <c r="F105" s="158"/>
      <c r="G105" s="97"/>
      <c r="H105" s="97"/>
      <c r="I105" s="98"/>
      <c r="K105" s="15"/>
      <c r="L105" s="13"/>
      <c r="M105" s="14"/>
      <c r="N105" s="14"/>
      <c r="O105" s="13"/>
      <c r="P105" s="13"/>
      <c r="Q105" s="14"/>
      <c r="R105" s="10"/>
    </row>
    <row r="106" spans="2:18" ht="27" customHeight="1" x14ac:dyDescent="0.2">
      <c r="B106" s="153"/>
      <c r="C106" s="152"/>
      <c r="D106" s="152"/>
      <c r="E106" s="96"/>
      <c r="F106" s="167"/>
      <c r="G106" s="97"/>
      <c r="H106" s="97"/>
      <c r="I106" s="98"/>
      <c r="K106" s="12"/>
      <c r="L106" s="13"/>
      <c r="M106" s="14"/>
      <c r="N106" s="14"/>
      <c r="O106" s="14"/>
      <c r="P106" s="14"/>
      <c r="Q106" s="14"/>
      <c r="R106" s="10"/>
    </row>
    <row r="107" spans="2:18" ht="27" customHeight="1" x14ac:dyDescent="0.2">
      <c r="B107" s="153">
        <v>47</v>
      </c>
      <c r="C107" s="152"/>
      <c r="D107" s="152"/>
      <c r="E107" s="96"/>
      <c r="F107" s="158"/>
      <c r="G107" s="97"/>
      <c r="H107" s="97"/>
      <c r="I107" s="98"/>
      <c r="K107" s="12"/>
      <c r="L107" s="14"/>
      <c r="M107" s="14"/>
      <c r="N107" s="14"/>
      <c r="O107" s="13"/>
      <c r="P107" s="13"/>
      <c r="Q107" s="14"/>
      <c r="R107" s="10"/>
    </row>
    <row r="108" spans="2:18" ht="27" customHeight="1" x14ac:dyDescent="0.2">
      <c r="B108" s="153"/>
      <c r="C108" s="152"/>
      <c r="D108" s="152"/>
      <c r="E108" s="96"/>
      <c r="F108" s="167"/>
      <c r="G108" s="97"/>
      <c r="H108" s="97"/>
      <c r="I108" s="98"/>
      <c r="K108" s="12"/>
      <c r="L108" s="13"/>
      <c r="M108" s="14"/>
      <c r="N108" s="14"/>
      <c r="O108" s="14"/>
      <c r="P108" s="14"/>
      <c r="Q108" s="14"/>
      <c r="R108" s="10"/>
    </row>
    <row r="109" spans="2:18" ht="27" customHeight="1" x14ac:dyDescent="0.2">
      <c r="B109" s="153">
        <v>48</v>
      </c>
      <c r="C109" s="152"/>
      <c r="D109" s="152"/>
      <c r="E109" s="96"/>
      <c r="F109" s="158"/>
      <c r="G109" s="97"/>
      <c r="H109" s="97"/>
      <c r="I109" s="98"/>
      <c r="K109" s="12"/>
      <c r="L109" s="13"/>
      <c r="M109" s="14"/>
      <c r="N109" s="14"/>
      <c r="O109" s="13"/>
      <c r="P109" s="13"/>
      <c r="Q109" s="14"/>
      <c r="R109" s="10"/>
    </row>
    <row r="110" spans="2:18" ht="27" customHeight="1" x14ac:dyDescent="0.2">
      <c r="B110" s="153"/>
      <c r="C110" s="152"/>
      <c r="D110" s="152"/>
      <c r="E110" s="96"/>
      <c r="F110" s="167"/>
      <c r="G110" s="97"/>
      <c r="H110" s="97"/>
      <c r="I110" s="98"/>
      <c r="K110" s="12"/>
      <c r="L110" s="13"/>
      <c r="M110" s="14"/>
      <c r="N110" s="14"/>
      <c r="O110" s="13"/>
      <c r="P110" s="13"/>
      <c r="Q110" s="14"/>
      <c r="R110" s="10"/>
    </row>
    <row r="111" spans="2:18" ht="27" customHeight="1" x14ac:dyDescent="0.2">
      <c r="B111" s="153">
        <v>49</v>
      </c>
      <c r="C111" s="152"/>
      <c r="D111" s="152"/>
      <c r="E111" s="96"/>
      <c r="F111" s="158"/>
      <c r="G111" s="97"/>
      <c r="H111" s="97"/>
      <c r="I111" s="98"/>
      <c r="K111" s="12"/>
      <c r="L111" s="13"/>
      <c r="M111" s="14"/>
      <c r="N111" s="14"/>
      <c r="O111" s="13"/>
      <c r="P111" s="13"/>
      <c r="Q111" s="14"/>
      <c r="R111" s="10"/>
    </row>
    <row r="112" spans="2:18" ht="27" customHeight="1" x14ac:dyDescent="0.2">
      <c r="B112" s="153"/>
      <c r="C112" s="152"/>
      <c r="D112" s="152"/>
      <c r="E112" s="96"/>
      <c r="F112" s="167"/>
      <c r="G112" s="97"/>
      <c r="H112" s="97"/>
      <c r="I112" s="98"/>
      <c r="K112" s="12"/>
      <c r="L112" s="13"/>
      <c r="M112" s="14"/>
      <c r="N112" s="14"/>
      <c r="O112" s="13"/>
      <c r="P112" s="13"/>
      <c r="Q112" s="14"/>
      <c r="R112" s="10"/>
    </row>
    <row r="113" spans="2:18" ht="27" customHeight="1" x14ac:dyDescent="0.2">
      <c r="B113" s="153">
        <v>50</v>
      </c>
      <c r="C113" s="152"/>
      <c r="D113" s="152"/>
      <c r="E113" s="96"/>
      <c r="F113" s="152"/>
      <c r="G113" s="97"/>
      <c r="H113" s="97"/>
      <c r="I113" s="98"/>
      <c r="K113" s="12"/>
      <c r="L113" s="13"/>
      <c r="M113" s="13"/>
      <c r="N113" s="13"/>
      <c r="O113" s="13"/>
      <c r="P113" s="13"/>
      <c r="Q113" s="14"/>
      <c r="R113" s="10"/>
    </row>
    <row r="114" spans="2:18" ht="27" customHeight="1" thickBot="1" x14ac:dyDescent="0.25">
      <c r="B114" s="154"/>
      <c r="C114" s="155"/>
      <c r="D114" s="155"/>
      <c r="E114" s="105"/>
      <c r="F114" s="155"/>
      <c r="G114" s="106"/>
      <c r="H114" s="106"/>
      <c r="I114" s="107"/>
      <c r="K114" s="12"/>
      <c r="L114" s="13"/>
      <c r="M114" s="13"/>
      <c r="N114" s="13"/>
      <c r="O114" s="13"/>
      <c r="P114" s="13"/>
      <c r="Q114" s="11"/>
      <c r="R114" s="10"/>
    </row>
    <row r="115" spans="2:18" ht="20.25" customHeight="1" x14ac:dyDescent="0.2">
      <c r="K115" s="10"/>
      <c r="L115" s="11"/>
      <c r="M115" s="11"/>
      <c r="N115" s="11"/>
      <c r="O115" s="11"/>
      <c r="P115" s="11"/>
      <c r="R115" s="10"/>
    </row>
    <row r="116" spans="2:18" ht="20.25" customHeight="1" x14ac:dyDescent="0.2"/>
    <row r="117" spans="2:18" ht="20.25" customHeight="1" x14ac:dyDescent="0.2"/>
  </sheetData>
  <sheetProtection algorithmName="SHA-512" hashValue="bXPFZEBAeF+PG09wIDOCEv1ThKBMkOLCqUs/sBGtoLxbWSqEugk4K4nsV+lUexY3fM15+RlexK1YIQBPVq3dTQ==" saltValue="y/B7B9IQnbJHxgKtQdyVeQ==" spinCount="100000" sheet="1" objects="1" scenarios="1"/>
  <mergeCells count="227">
    <mergeCell ref="K3:N16"/>
    <mergeCell ref="D6:F6"/>
    <mergeCell ref="H6:I6"/>
    <mergeCell ref="F79:F80"/>
    <mergeCell ref="F81:F82"/>
    <mergeCell ref="F83:F84"/>
    <mergeCell ref="F71:F72"/>
    <mergeCell ref="F73:F74"/>
    <mergeCell ref="F75:F76"/>
    <mergeCell ref="F69:F70"/>
    <mergeCell ref="F25:F26"/>
    <mergeCell ref="F27:F28"/>
    <mergeCell ref="F37:F38"/>
    <mergeCell ref="F39:F40"/>
    <mergeCell ref="F41:F42"/>
    <mergeCell ref="F53:F54"/>
    <mergeCell ref="F51:F52"/>
    <mergeCell ref="F47:F48"/>
    <mergeCell ref="F49:F50"/>
    <mergeCell ref="F23:F24"/>
    <mergeCell ref="F29:F30"/>
    <mergeCell ref="F31:F32"/>
    <mergeCell ref="F43:F44"/>
    <mergeCell ref="F45:F46"/>
    <mergeCell ref="F35:F36"/>
    <mergeCell ref="F33:F34"/>
    <mergeCell ref="F113:F114"/>
    <mergeCell ref="F101:F102"/>
    <mergeCell ref="F103:F104"/>
    <mergeCell ref="F105:F106"/>
    <mergeCell ref="F107:F108"/>
    <mergeCell ref="F111:F112"/>
    <mergeCell ref="F95:F96"/>
    <mergeCell ref="F99:F100"/>
    <mergeCell ref="F97:F98"/>
    <mergeCell ref="F91:F92"/>
    <mergeCell ref="F93:F94"/>
    <mergeCell ref="F109:F110"/>
    <mergeCell ref="F55:F56"/>
    <mergeCell ref="F57:F58"/>
    <mergeCell ref="F59:F60"/>
    <mergeCell ref="F77:F78"/>
    <mergeCell ref="F61:F62"/>
    <mergeCell ref="F63:F64"/>
    <mergeCell ref="F65:F66"/>
    <mergeCell ref="F67:F68"/>
    <mergeCell ref="F89:F90"/>
    <mergeCell ref="F85:F86"/>
    <mergeCell ref="F87:F88"/>
    <mergeCell ref="D25:D26"/>
    <mergeCell ref="G1:I1"/>
    <mergeCell ref="B17:B18"/>
    <mergeCell ref="C17:C18"/>
    <mergeCell ref="D17:D18"/>
    <mergeCell ref="B8:C8"/>
    <mergeCell ref="B1:F1"/>
    <mergeCell ref="D3:E3"/>
    <mergeCell ref="F3:G3"/>
    <mergeCell ref="H3:I3"/>
    <mergeCell ref="D15:D16"/>
    <mergeCell ref="B3:C3"/>
    <mergeCell ref="F15:F16"/>
    <mergeCell ref="F11:F12"/>
    <mergeCell ref="F13:F14"/>
    <mergeCell ref="B15:B16"/>
    <mergeCell ref="F4:G4"/>
    <mergeCell ref="B5:B6"/>
    <mergeCell ref="B4:C4"/>
    <mergeCell ref="D4:E4"/>
    <mergeCell ref="B13:B14"/>
    <mergeCell ref="H4:I4"/>
    <mergeCell ref="G12:I12"/>
    <mergeCell ref="G11:I11"/>
    <mergeCell ref="F17:F18"/>
    <mergeCell ref="F19:F20"/>
    <mergeCell ref="F21:F22"/>
    <mergeCell ref="B19:B20"/>
    <mergeCell ref="C19:C20"/>
    <mergeCell ref="D19:D20"/>
    <mergeCell ref="D21:D22"/>
    <mergeCell ref="B21:B22"/>
    <mergeCell ref="C21:C22"/>
    <mergeCell ref="B11:B12"/>
    <mergeCell ref="C11:C12"/>
    <mergeCell ref="D11:D12"/>
    <mergeCell ref="C15:C16"/>
    <mergeCell ref="C13:C14"/>
    <mergeCell ref="D13:D14"/>
    <mergeCell ref="G5:I5"/>
    <mergeCell ref="D5:E5"/>
    <mergeCell ref="C43:C44"/>
    <mergeCell ref="D43:D44"/>
    <mergeCell ref="D49:D50"/>
    <mergeCell ref="B43:B44"/>
    <mergeCell ref="B23:B24"/>
    <mergeCell ref="B29:B30"/>
    <mergeCell ref="C29:C30"/>
    <mergeCell ref="D29:D30"/>
    <mergeCell ref="B27:B28"/>
    <mergeCell ref="C27:C28"/>
    <mergeCell ref="D27:D28"/>
    <mergeCell ref="C23:C24"/>
    <mergeCell ref="B35:B36"/>
    <mergeCell ref="C35:C36"/>
    <mergeCell ref="D35:D36"/>
    <mergeCell ref="B31:B32"/>
    <mergeCell ref="C31:C32"/>
    <mergeCell ref="D31:D32"/>
    <mergeCell ref="B33:B34"/>
    <mergeCell ref="C33:C34"/>
    <mergeCell ref="D33:D34"/>
    <mergeCell ref="D23:D24"/>
    <mergeCell ref="B25:B26"/>
    <mergeCell ref="C25:C26"/>
    <mergeCell ref="B37:B38"/>
    <mergeCell ref="C37:C38"/>
    <mergeCell ref="D37:D38"/>
    <mergeCell ref="B41:B42"/>
    <mergeCell ref="C41:C42"/>
    <mergeCell ref="D41:D42"/>
    <mergeCell ref="C39:C40"/>
    <mergeCell ref="D39:D40"/>
    <mergeCell ref="B39:B40"/>
    <mergeCell ref="B45:B46"/>
    <mergeCell ref="C45:C46"/>
    <mergeCell ref="D45:D46"/>
    <mergeCell ref="B47:B48"/>
    <mergeCell ref="C47:C48"/>
    <mergeCell ref="D47:D48"/>
    <mergeCell ref="B53:B54"/>
    <mergeCell ref="C53:C54"/>
    <mergeCell ref="D53:D54"/>
    <mergeCell ref="B51:B52"/>
    <mergeCell ref="C51:C52"/>
    <mergeCell ref="D51:D52"/>
    <mergeCell ref="B49:B50"/>
    <mergeCell ref="C49:C50"/>
    <mergeCell ref="B63:B64"/>
    <mergeCell ref="C63:C64"/>
    <mergeCell ref="D63:D64"/>
    <mergeCell ref="B55:B56"/>
    <mergeCell ref="C55:C56"/>
    <mergeCell ref="D55:D56"/>
    <mergeCell ref="B57:B58"/>
    <mergeCell ref="B59:B60"/>
    <mergeCell ref="C59:C60"/>
    <mergeCell ref="D59:D60"/>
    <mergeCell ref="B61:B62"/>
    <mergeCell ref="C61:C62"/>
    <mergeCell ref="D61:D62"/>
    <mergeCell ref="C57:C58"/>
    <mergeCell ref="D57:D58"/>
    <mergeCell ref="C79:C80"/>
    <mergeCell ref="D79:D80"/>
    <mergeCell ref="B65:B66"/>
    <mergeCell ref="C65:C66"/>
    <mergeCell ref="D65:D66"/>
    <mergeCell ref="B71:B72"/>
    <mergeCell ref="C71:C72"/>
    <mergeCell ref="D71:D72"/>
    <mergeCell ref="C73:C74"/>
    <mergeCell ref="D73:D74"/>
    <mergeCell ref="B73:B74"/>
    <mergeCell ref="B75:B76"/>
    <mergeCell ref="C75:C76"/>
    <mergeCell ref="D75:D76"/>
    <mergeCell ref="B67:B68"/>
    <mergeCell ref="C67:C68"/>
    <mergeCell ref="D67:D68"/>
    <mergeCell ref="B69:B70"/>
    <mergeCell ref="C69:C70"/>
    <mergeCell ref="D69:D70"/>
    <mergeCell ref="B77:B78"/>
    <mergeCell ref="C77:C78"/>
    <mergeCell ref="D77:D78"/>
    <mergeCell ref="B79:B80"/>
    <mergeCell ref="B81:B82"/>
    <mergeCell ref="C81:C82"/>
    <mergeCell ref="D81:D82"/>
    <mergeCell ref="B83:B84"/>
    <mergeCell ref="C83:C84"/>
    <mergeCell ref="D83:D84"/>
    <mergeCell ref="B85:B86"/>
    <mergeCell ref="C85:C86"/>
    <mergeCell ref="D85:D86"/>
    <mergeCell ref="B105:B106"/>
    <mergeCell ref="C105:C106"/>
    <mergeCell ref="D105:D106"/>
    <mergeCell ref="B107:B108"/>
    <mergeCell ref="C107:C108"/>
    <mergeCell ref="D107:D108"/>
    <mergeCell ref="B101:B102"/>
    <mergeCell ref="C101:C102"/>
    <mergeCell ref="B87:B88"/>
    <mergeCell ref="C87:C88"/>
    <mergeCell ref="D87:D88"/>
    <mergeCell ref="D101:D102"/>
    <mergeCell ref="C99:C100"/>
    <mergeCell ref="D99:D100"/>
    <mergeCell ref="B103:B104"/>
    <mergeCell ref="C103:C104"/>
    <mergeCell ref="D103:D104"/>
    <mergeCell ref="B95:B96"/>
    <mergeCell ref="C95:C96"/>
    <mergeCell ref="D95:D96"/>
    <mergeCell ref="B97:B98"/>
    <mergeCell ref="C97:C98"/>
    <mergeCell ref="B91:B92"/>
    <mergeCell ref="C91:C92"/>
    <mergeCell ref="B113:B114"/>
    <mergeCell ref="C113:C114"/>
    <mergeCell ref="D113:D114"/>
    <mergeCell ref="B109:B110"/>
    <mergeCell ref="C109:C110"/>
    <mergeCell ref="D109:D110"/>
    <mergeCell ref="B111:B112"/>
    <mergeCell ref="C111:C112"/>
    <mergeCell ref="D111:D112"/>
    <mergeCell ref="D91:D92"/>
    <mergeCell ref="B93:B94"/>
    <mergeCell ref="C93:C94"/>
    <mergeCell ref="D93:D94"/>
    <mergeCell ref="D97:D98"/>
    <mergeCell ref="B99:B100"/>
    <mergeCell ref="B89:B90"/>
    <mergeCell ref="C89:C90"/>
    <mergeCell ref="D89:D90"/>
  </mergeCells>
  <phoneticPr fontId="2"/>
  <conditionalFormatting sqref="G12:I12">
    <cfRule type="containsText" dxfId="11" priority="10" operator="containsText" text="未">
      <formula>NOT(ISERROR(SEARCH("未",G12)))</formula>
    </cfRule>
    <cfRule type="containsText" dxfId="10" priority="11" operator="containsText" text="未">
      <formula>NOT(ISERROR(SEARCH("未",G12)))</formula>
    </cfRule>
    <cfRule type="containsText" dxfId="9" priority="12" operator="containsText" text="未">
      <formula>NOT(ISERROR(SEARCH("未",G12)))</formula>
    </cfRule>
  </conditionalFormatting>
  <conditionalFormatting sqref="G12:I12">
    <cfRule type="containsText" dxfId="8" priority="8" operator="containsText" text="未">
      <formula>NOT(ISERROR(SEARCH("未",G12)))</formula>
    </cfRule>
    <cfRule type="containsText" dxfId="7" priority="9" operator="containsText" text="未">
      <formula>NOT(ISERROR(SEARCH("未",G12)))</formula>
    </cfRule>
  </conditionalFormatting>
  <conditionalFormatting sqref="G12:I12">
    <cfRule type="containsText" dxfId="6" priority="6" operator="containsText" text="未入力">
      <formula>NOT(ISERROR(SEARCH("未入力",G12)))</formula>
    </cfRule>
    <cfRule type="containsText" dxfId="5" priority="7" operator="containsText" text="未入力">
      <formula>NOT(ISERROR(SEARCH("未入力",G12)))</formula>
    </cfRule>
  </conditionalFormatting>
  <conditionalFormatting sqref="C15:C114">
    <cfRule type="containsText" dxfId="4" priority="3" stopIfTrue="1" operator="containsText" text="女">
      <formula>NOT(ISERROR(SEARCH("女",C15)))</formula>
    </cfRule>
    <cfRule type="containsText" dxfId="3" priority="4" stopIfTrue="1" operator="containsText" text="男">
      <formula>NOT(ISERROR(SEARCH("男",C15)))</formula>
    </cfRule>
  </conditionalFormatting>
  <dataValidations count="9">
    <dataValidation type="list" allowBlank="1" showInputMessage="1" showErrorMessage="1" sqref="G13 H16 H18 H20 H22 H24 H26 H28 H30 H32 H34 H36 H38 H40 H42 H44 H46 H48 H50 H52 H54 H56 H58 H60 H62 H64 H66 H68 H70 H72 H74 H76 H78 H80 H82 H84 H86 H88 H90 H92 H94 H96 H98 H100 H102 H104 H106 H108 H110 H112 H114 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3000000}">
      <formula1>100</formula1>
      <formula2>999999</formula2>
    </dataValidation>
    <dataValidation type="list" allowBlank="1" showInputMessage="1" showErrorMessage="1" sqref="C13:C1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$S$12:$S$16</formula1>
    </dataValidation>
    <dataValidation type="list" allowBlank="1" showInputMessage="1" showErrorMessage="1" sqref="F15:F114" xr:uid="{00000000-0002-0000-0100-000008000000}">
      <formula1>$Q$12:$Q$19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Z70"/>
  <sheetViews>
    <sheetView zoomScale="80" zoomScaleNormal="80" zoomScaleSheetLayoutView="80" workbookViewId="0">
      <selection activeCell="B11" sqref="B11"/>
    </sheetView>
  </sheetViews>
  <sheetFormatPr defaultColWidth="8.90625" defaultRowHeight="13" x14ac:dyDescent="0.2"/>
  <cols>
    <col min="1" max="1" width="2.08984375" customWidth="1"/>
    <col min="2" max="2" width="14.0898437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6328125" customWidth="1"/>
    <col min="11" max="12" width="5.6328125" hidden="1" customWidth="1"/>
    <col min="13" max="20" width="5.6328125" style="129" hidden="1" customWidth="1"/>
    <col min="21" max="21" width="8.90625" customWidth="1"/>
    <col min="22" max="23" width="9" customWidth="1"/>
  </cols>
  <sheetData>
    <row r="1" spans="1:26" ht="25.5" customHeight="1" thickBot="1" x14ac:dyDescent="0.25">
      <c r="B1" s="209" t="s">
        <v>115</v>
      </c>
      <c r="C1" s="209"/>
      <c r="D1" s="209"/>
      <c r="E1" s="209"/>
      <c r="F1" s="209"/>
      <c r="G1" s="1" t="s">
        <v>19</v>
      </c>
      <c r="H1" s="210" t="s">
        <v>87</v>
      </c>
      <c r="I1" s="211"/>
    </row>
    <row r="2" spans="1:26" ht="8.25" customHeight="1" thickTop="1" thickBot="1" x14ac:dyDescent="0.25">
      <c r="B2" s="1"/>
      <c r="C2" s="1"/>
      <c r="G2" s="1"/>
      <c r="I2" s="1"/>
    </row>
    <row r="3" spans="1:26" ht="25.5" customHeight="1" x14ac:dyDescent="0.2">
      <c r="C3" s="5" t="s">
        <v>33</v>
      </c>
      <c r="L3" s="32"/>
      <c r="M3" s="130"/>
      <c r="N3" s="130"/>
      <c r="O3" s="130"/>
      <c r="P3" s="130"/>
      <c r="Q3" s="130"/>
      <c r="R3" s="130"/>
      <c r="S3" s="130"/>
      <c r="T3" s="130"/>
      <c r="U3" s="212" t="s">
        <v>116</v>
      </c>
      <c r="V3" s="213"/>
      <c r="W3" s="213"/>
      <c r="X3" s="213"/>
      <c r="Y3" s="213"/>
      <c r="Z3" s="214"/>
    </row>
    <row r="4" spans="1:26" ht="6" customHeight="1" thickBot="1" x14ac:dyDescent="0.25">
      <c r="L4" s="32"/>
      <c r="M4" s="130"/>
      <c r="N4" s="130"/>
      <c r="O4" s="130"/>
      <c r="P4" s="130"/>
      <c r="Q4" s="130"/>
      <c r="R4" s="130"/>
      <c r="S4" s="130"/>
      <c r="T4" s="130"/>
      <c r="U4" s="215"/>
      <c r="V4" s="216"/>
      <c r="W4" s="216"/>
      <c r="X4" s="216"/>
      <c r="Y4" s="216"/>
      <c r="Z4" s="217"/>
    </row>
    <row r="5" spans="1:26" ht="27" customHeight="1" x14ac:dyDescent="0.2">
      <c r="C5" s="28" t="s">
        <v>21</v>
      </c>
      <c r="D5" s="24"/>
      <c r="E5" s="4" t="s">
        <v>26</v>
      </c>
      <c r="G5" s="4" t="s">
        <v>27</v>
      </c>
      <c r="I5" s="4" t="s">
        <v>22</v>
      </c>
      <c r="L5" s="32"/>
      <c r="M5" s="130"/>
      <c r="N5" s="130"/>
      <c r="O5" s="130"/>
      <c r="P5" s="130"/>
      <c r="Q5" s="130"/>
      <c r="R5" s="130"/>
      <c r="S5" s="130"/>
      <c r="T5" s="130"/>
      <c r="U5" s="215"/>
      <c r="V5" s="216"/>
      <c r="W5" s="216"/>
      <c r="X5" s="216"/>
      <c r="Y5" s="216"/>
      <c r="Z5" s="217"/>
    </row>
    <row r="6" spans="1:26" ht="27" customHeight="1" thickBot="1" x14ac:dyDescent="0.25">
      <c r="C6" s="46">
        <f>COUNTA(E10,E15,E20,E25,E30,E35,E40,E45,E50,E55,E60,E65)</f>
        <v>0</v>
      </c>
      <c r="D6" s="25"/>
      <c r="E6" s="45">
        <f>SUM(K10+K15+K20+K25+K30+K35+K40+K45+K50)</f>
        <v>0</v>
      </c>
      <c r="G6" s="132" t="str">
        <f>IF(個人種目申込一覧表!B4="","",VLOOKUP(個人種目申込一覧表!B4,M10:N14,2,FALSE))</f>
        <v/>
      </c>
      <c r="I6" s="9" t="str">
        <f>IF(G6="","",C6*G6)</f>
        <v/>
      </c>
      <c r="L6" s="32"/>
      <c r="M6" s="130"/>
      <c r="N6" s="130"/>
      <c r="O6" s="130"/>
      <c r="P6" s="130"/>
      <c r="Q6" s="130"/>
      <c r="R6" s="130"/>
      <c r="S6" s="130"/>
      <c r="T6" s="130"/>
      <c r="U6" s="215"/>
      <c r="V6" s="216"/>
      <c r="W6" s="216"/>
      <c r="X6" s="216"/>
      <c r="Y6" s="216"/>
      <c r="Z6" s="217"/>
    </row>
    <row r="7" spans="1:26" ht="6" customHeight="1" thickBot="1" x14ac:dyDescent="0.25">
      <c r="L7" s="27"/>
      <c r="M7" s="130"/>
      <c r="N7" s="130"/>
      <c r="O7" s="130"/>
      <c r="P7" s="130"/>
      <c r="Q7" s="130"/>
      <c r="R7" s="130"/>
      <c r="S7" s="130"/>
      <c r="T7" s="130"/>
      <c r="U7" s="215"/>
      <c r="V7" s="216"/>
      <c r="W7" s="216"/>
      <c r="X7" s="216"/>
      <c r="Y7" s="216"/>
      <c r="Z7" s="217"/>
    </row>
    <row r="8" spans="1:26" ht="36" customHeight="1" thickBot="1" x14ac:dyDescent="0.25">
      <c r="D8" s="17" t="s">
        <v>28</v>
      </c>
      <c r="E8" s="18" t="s">
        <v>20</v>
      </c>
      <c r="F8" s="19" t="s">
        <v>28</v>
      </c>
      <c r="G8" s="18" t="s">
        <v>20</v>
      </c>
      <c r="H8" s="19" t="s">
        <v>28</v>
      </c>
      <c r="I8" s="20" t="s">
        <v>20</v>
      </c>
      <c r="L8" s="27"/>
      <c r="M8" s="130"/>
      <c r="N8" s="130"/>
      <c r="O8" s="130"/>
      <c r="P8" s="130"/>
      <c r="Q8" s="130"/>
      <c r="R8" s="130"/>
      <c r="S8" s="130"/>
      <c r="T8" s="130"/>
      <c r="U8" s="215"/>
      <c r="V8" s="216"/>
      <c r="W8" s="216"/>
      <c r="X8" s="216"/>
      <c r="Y8" s="216"/>
      <c r="Z8" s="217"/>
    </row>
    <row r="9" spans="1:26" ht="6" customHeight="1" thickBot="1" x14ac:dyDescent="0.25">
      <c r="A9" s="21"/>
      <c r="B9" s="22"/>
      <c r="C9" s="22"/>
      <c r="D9" s="23"/>
      <c r="E9" s="21"/>
      <c r="F9" s="23"/>
      <c r="G9" s="21"/>
      <c r="H9" s="23"/>
      <c r="I9" s="21"/>
      <c r="J9" s="21"/>
      <c r="U9" s="215"/>
      <c r="V9" s="216"/>
      <c r="W9" s="216"/>
      <c r="X9" s="216"/>
      <c r="Y9" s="216"/>
      <c r="Z9" s="217"/>
    </row>
    <row r="10" spans="1:26" ht="27" customHeight="1" thickBot="1" x14ac:dyDescent="0.25">
      <c r="B10" s="37" t="s">
        <v>30</v>
      </c>
      <c r="C10" s="38" t="s">
        <v>31</v>
      </c>
      <c r="D10" s="116"/>
      <c r="E10" s="117"/>
      <c r="F10" s="118"/>
      <c r="G10" s="117"/>
      <c r="H10" s="118"/>
      <c r="I10" s="119"/>
      <c r="K10">
        <f>COUNTA(E10,G10,I10,E12,G12,I12)</f>
        <v>0</v>
      </c>
      <c r="L10" s="1"/>
      <c r="M10" s="149" t="s">
        <v>76</v>
      </c>
      <c r="N10" s="149">
        <v>1500</v>
      </c>
      <c r="U10" s="218"/>
      <c r="V10" s="219"/>
      <c r="W10" s="219"/>
      <c r="X10" s="219"/>
      <c r="Y10" s="219"/>
      <c r="Z10" s="220"/>
    </row>
    <row r="11" spans="1:26" ht="27" customHeight="1" thickBot="1" x14ac:dyDescent="0.25">
      <c r="B11" s="110"/>
      <c r="C11" s="111"/>
      <c r="D11" s="112"/>
      <c r="E11" s="113"/>
      <c r="F11" s="114"/>
      <c r="G11" s="113"/>
      <c r="H11" s="114"/>
      <c r="I11" s="115"/>
      <c r="L11" s="1"/>
      <c r="M11" s="149" t="s">
        <v>71</v>
      </c>
      <c r="N11" s="149">
        <v>1500</v>
      </c>
    </row>
    <row r="12" spans="1:26" ht="27" customHeight="1" x14ac:dyDescent="0.2">
      <c r="B12" s="39" t="s">
        <v>32</v>
      </c>
      <c r="C12" s="40" t="s">
        <v>29</v>
      </c>
      <c r="D12" s="120"/>
      <c r="E12" s="121"/>
      <c r="F12" s="122"/>
      <c r="G12" s="121"/>
      <c r="H12" s="122"/>
      <c r="I12" s="123"/>
      <c r="L12" s="1"/>
      <c r="M12" s="149" t="s">
        <v>72</v>
      </c>
      <c r="N12" s="149">
        <v>1500</v>
      </c>
    </row>
    <row r="13" spans="1:26" ht="27" customHeight="1" thickBot="1" x14ac:dyDescent="0.25">
      <c r="B13" s="131"/>
      <c r="C13" s="128"/>
      <c r="D13" s="124"/>
      <c r="E13" s="125"/>
      <c r="F13" s="126"/>
      <c r="G13" s="125"/>
      <c r="H13" s="126"/>
      <c r="I13" s="127"/>
      <c r="L13" s="1"/>
      <c r="M13" s="149" t="s">
        <v>118</v>
      </c>
      <c r="N13" s="149">
        <v>0</v>
      </c>
    </row>
    <row r="14" spans="1:26" ht="6" customHeight="1" thickBot="1" x14ac:dyDescent="0.25">
      <c r="B14" s="41"/>
      <c r="C14" s="41"/>
      <c r="D14" s="42"/>
      <c r="E14" s="41"/>
      <c r="M14" s="149" t="s">
        <v>119</v>
      </c>
      <c r="N14" s="149">
        <v>1500</v>
      </c>
    </row>
    <row r="15" spans="1:26" ht="27" customHeight="1" x14ac:dyDescent="0.2">
      <c r="B15" s="37" t="s">
        <v>30</v>
      </c>
      <c r="C15" s="38" t="s">
        <v>31</v>
      </c>
      <c r="D15" s="116"/>
      <c r="E15" s="117"/>
      <c r="F15" s="118"/>
      <c r="G15" s="117"/>
      <c r="H15" s="118"/>
      <c r="I15" s="119"/>
      <c r="K15">
        <f>COUNTA(E15,G15,I15,E17,G17,I17)</f>
        <v>0</v>
      </c>
      <c r="M15" s="129" t="s">
        <v>84</v>
      </c>
      <c r="N15" s="129" t="s">
        <v>85</v>
      </c>
      <c r="O15" s="129" t="s">
        <v>81</v>
      </c>
      <c r="P15" s="129" t="s">
        <v>82</v>
      </c>
    </row>
    <row r="16" spans="1:26" ht="27" customHeight="1" thickBot="1" x14ac:dyDescent="0.25">
      <c r="B16" s="110"/>
      <c r="C16" s="111"/>
      <c r="D16" s="112"/>
      <c r="E16" s="113"/>
      <c r="F16" s="114"/>
      <c r="G16" s="113"/>
      <c r="H16" s="114"/>
      <c r="I16" s="115"/>
      <c r="M16" s="129" t="s">
        <v>77</v>
      </c>
      <c r="N16" s="129" t="s">
        <v>77</v>
      </c>
      <c r="O16" s="129" t="s">
        <v>77</v>
      </c>
      <c r="P16" s="129" t="s">
        <v>77</v>
      </c>
    </row>
    <row r="17" spans="2:23" ht="27" customHeight="1" x14ac:dyDescent="0.2">
      <c r="B17" s="39" t="s">
        <v>32</v>
      </c>
      <c r="C17" s="40" t="s">
        <v>29</v>
      </c>
      <c r="D17" s="120"/>
      <c r="E17" s="121"/>
      <c r="F17" s="122"/>
      <c r="G17" s="121"/>
      <c r="H17" s="122"/>
      <c r="I17" s="123"/>
    </row>
    <row r="18" spans="2:23" ht="27" customHeight="1" thickBot="1" x14ac:dyDescent="0.25">
      <c r="B18" s="131"/>
      <c r="C18" s="128"/>
      <c r="D18" s="124"/>
      <c r="E18" s="125"/>
      <c r="F18" s="126"/>
      <c r="G18" s="125"/>
      <c r="H18" s="126"/>
      <c r="I18" s="127"/>
      <c r="W18" s="29"/>
    </row>
    <row r="19" spans="2:23" ht="6" customHeight="1" thickBot="1" x14ac:dyDescent="0.25">
      <c r="B19" s="41"/>
      <c r="C19" s="41"/>
      <c r="D19" s="42"/>
      <c r="E19" s="41"/>
    </row>
    <row r="20" spans="2:23" ht="27" customHeight="1" x14ac:dyDescent="0.2">
      <c r="B20" s="37" t="s">
        <v>30</v>
      </c>
      <c r="C20" s="38" t="s">
        <v>31</v>
      </c>
      <c r="D20" s="116"/>
      <c r="E20" s="117"/>
      <c r="F20" s="118"/>
      <c r="G20" s="117"/>
      <c r="H20" s="118"/>
      <c r="I20" s="119"/>
      <c r="K20">
        <f>COUNTA(E20,G20,I20,E22,G22,I22)</f>
        <v>0</v>
      </c>
      <c r="M20" s="129">
        <v>1</v>
      </c>
      <c r="N20" s="129">
        <v>2</v>
      </c>
      <c r="O20" s="129">
        <v>3</v>
      </c>
      <c r="P20" s="129">
        <v>4</v>
      </c>
      <c r="Q20" s="129">
        <v>5</v>
      </c>
      <c r="R20" s="129">
        <v>6</v>
      </c>
      <c r="S20" s="129" t="s">
        <v>74</v>
      </c>
      <c r="T20" s="129" t="s">
        <v>75</v>
      </c>
    </row>
    <row r="21" spans="2:23" ht="27" customHeight="1" thickBot="1" x14ac:dyDescent="0.25">
      <c r="B21" s="110"/>
      <c r="C21" s="111"/>
      <c r="D21" s="112"/>
      <c r="E21" s="113"/>
      <c r="F21" s="114"/>
      <c r="G21" s="113"/>
      <c r="H21" s="114"/>
      <c r="I21" s="115"/>
      <c r="M21" s="129" t="s">
        <v>107</v>
      </c>
      <c r="N21" s="129" t="s">
        <v>108</v>
      </c>
      <c r="O21" s="129" t="s">
        <v>109</v>
      </c>
      <c r="P21" s="129" t="s">
        <v>110</v>
      </c>
      <c r="Q21" s="129" t="s">
        <v>111</v>
      </c>
      <c r="R21" s="129" t="s">
        <v>112</v>
      </c>
      <c r="S21" s="129" t="s">
        <v>113</v>
      </c>
      <c r="T21" s="129" t="s">
        <v>114</v>
      </c>
    </row>
    <row r="22" spans="2:23" ht="27" customHeight="1" x14ac:dyDescent="0.2">
      <c r="B22" s="39" t="s">
        <v>32</v>
      </c>
      <c r="C22" s="40" t="s">
        <v>29</v>
      </c>
      <c r="D22" s="120"/>
      <c r="E22" s="121"/>
      <c r="F22" s="122"/>
      <c r="G22" s="121"/>
      <c r="H22" s="122"/>
      <c r="I22" s="123"/>
    </row>
    <row r="23" spans="2:23" ht="27.75" customHeight="1" thickBot="1" x14ac:dyDescent="0.25">
      <c r="B23" s="131"/>
      <c r="C23" s="128"/>
      <c r="D23" s="124"/>
      <c r="E23" s="125"/>
      <c r="F23" s="126"/>
      <c r="G23" s="125"/>
      <c r="H23" s="126"/>
      <c r="I23" s="127"/>
    </row>
    <row r="24" spans="2:23" ht="6" customHeight="1" thickBot="1" x14ac:dyDescent="0.25">
      <c r="B24" s="41"/>
      <c r="C24" s="41"/>
      <c r="D24" s="42"/>
      <c r="E24" s="41"/>
    </row>
    <row r="25" spans="2:23" ht="27" customHeight="1" x14ac:dyDescent="0.2">
      <c r="B25" s="37" t="s">
        <v>30</v>
      </c>
      <c r="C25" s="38" t="s">
        <v>31</v>
      </c>
      <c r="D25" s="116"/>
      <c r="E25" s="117"/>
      <c r="F25" s="118"/>
      <c r="G25" s="117"/>
      <c r="H25" s="118"/>
      <c r="I25" s="119"/>
      <c r="K25">
        <f>COUNTA(E25,G25,I25,E27,G27,I27)</f>
        <v>0</v>
      </c>
    </row>
    <row r="26" spans="2:23" ht="27" customHeight="1" thickBot="1" x14ac:dyDescent="0.25">
      <c r="B26" s="110"/>
      <c r="C26" s="111"/>
      <c r="D26" s="112"/>
      <c r="E26" s="113"/>
      <c r="F26" s="114"/>
      <c r="G26" s="113"/>
      <c r="H26" s="114"/>
      <c r="I26" s="115"/>
    </row>
    <row r="27" spans="2:23" ht="27" customHeight="1" x14ac:dyDescent="0.2">
      <c r="B27" s="39" t="s">
        <v>32</v>
      </c>
      <c r="C27" s="40" t="s">
        <v>29</v>
      </c>
      <c r="D27" s="120"/>
      <c r="E27" s="121"/>
      <c r="F27" s="122"/>
      <c r="G27" s="121"/>
      <c r="H27" s="122"/>
      <c r="I27" s="123"/>
    </row>
    <row r="28" spans="2:23" ht="27.75" customHeight="1" thickBot="1" x14ac:dyDescent="0.25">
      <c r="B28" s="131"/>
      <c r="C28" s="128"/>
      <c r="D28" s="124"/>
      <c r="E28" s="125"/>
      <c r="F28" s="126"/>
      <c r="G28" s="125"/>
      <c r="H28" s="126"/>
      <c r="I28" s="127"/>
    </row>
    <row r="29" spans="2:23" ht="6" customHeight="1" thickBot="1" x14ac:dyDescent="0.25">
      <c r="B29" s="41"/>
      <c r="C29" s="41"/>
      <c r="D29" s="42"/>
      <c r="E29" s="41"/>
    </row>
    <row r="30" spans="2:23" ht="27" customHeight="1" x14ac:dyDescent="0.2">
      <c r="B30" s="37" t="s">
        <v>30</v>
      </c>
      <c r="C30" s="38" t="s">
        <v>31</v>
      </c>
      <c r="D30" s="116"/>
      <c r="E30" s="117"/>
      <c r="F30" s="118"/>
      <c r="G30" s="117"/>
      <c r="H30" s="118"/>
      <c r="I30" s="119"/>
      <c r="K30">
        <f>COUNTA(E30,G30,I30,E32,G32,I32)</f>
        <v>0</v>
      </c>
    </row>
    <row r="31" spans="2:23" ht="27" customHeight="1" thickBot="1" x14ac:dyDescent="0.25">
      <c r="B31" s="110"/>
      <c r="C31" s="111"/>
      <c r="D31" s="112"/>
      <c r="E31" s="113"/>
      <c r="F31" s="114"/>
      <c r="G31" s="113"/>
      <c r="H31" s="114"/>
      <c r="I31" s="115"/>
    </row>
    <row r="32" spans="2:23" ht="27" customHeight="1" x14ac:dyDescent="0.2">
      <c r="B32" s="39" t="s">
        <v>32</v>
      </c>
      <c r="C32" s="40" t="s">
        <v>29</v>
      </c>
      <c r="D32" s="120"/>
      <c r="E32" s="121"/>
      <c r="F32" s="122"/>
      <c r="G32" s="121"/>
      <c r="H32" s="122"/>
      <c r="I32" s="123"/>
    </row>
    <row r="33" spans="2:11" ht="27.75" customHeight="1" thickBot="1" x14ac:dyDescent="0.25">
      <c r="B33" s="131"/>
      <c r="C33" s="128"/>
      <c r="D33" s="124"/>
      <c r="E33" s="125"/>
      <c r="F33" s="126"/>
      <c r="G33" s="125"/>
      <c r="H33" s="126"/>
      <c r="I33" s="127"/>
    </row>
    <row r="34" spans="2:11" ht="6" customHeight="1" thickBot="1" x14ac:dyDescent="0.25">
      <c r="B34" s="41"/>
      <c r="C34" s="41"/>
      <c r="D34" s="42"/>
      <c r="E34" s="41"/>
    </row>
    <row r="35" spans="2:11" ht="27" customHeight="1" x14ac:dyDescent="0.2">
      <c r="B35" s="37" t="s">
        <v>30</v>
      </c>
      <c r="C35" s="38" t="s">
        <v>31</v>
      </c>
      <c r="D35" s="116"/>
      <c r="E35" s="117"/>
      <c r="F35" s="118"/>
      <c r="G35" s="117"/>
      <c r="H35" s="118"/>
      <c r="I35" s="119"/>
      <c r="K35">
        <f>COUNTA(E35,G35,I35,E37,G37,I37)</f>
        <v>0</v>
      </c>
    </row>
    <row r="36" spans="2:11" ht="27" customHeight="1" thickBot="1" x14ac:dyDescent="0.25">
      <c r="B36" s="110"/>
      <c r="C36" s="111"/>
      <c r="D36" s="112"/>
      <c r="E36" s="113"/>
      <c r="F36" s="114"/>
      <c r="G36" s="113"/>
      <c r="H36" s="114"/>
      <c r="I36" s="115"/>
    </row>
    <row r="37" spans="2:11" ht="27" customHeight="1" x14ac:dyDescent="0.2">
      <c r="B37" s="39" t="s">
        <v>32</v>
      </c>
      <c r="C37" s="40" t="s">
        <v>29</v>
      </c>
      <c r="D37" s="120"/>
      <c r="E37" s="121"/>
      <c r="F37" s="122"/>
      <c r="G37" s="121"/>
      <c r="H37" s="122"/>
      <c r="I37" s="123"/>
    </row>
    <row r="38" spans="2:11" ht="27.75" customHeight="1" thickBot="1" x14ac:dyDescent="0.25">
      <c r="B38" s="131"/>
      <c r="C38" s="128"/>
      <c r="D38" s="124"/>
      <c r="E38" s="125"/>
      <c r="F38" s="126"/>
      <c r="G38" s="125"/>
      <c r="H38" s="126"/>
      <c r="I38" s="127"/>
    </row>
    <row r="39" spans="2:11" ht="6" customHeight="1" thickBot="1" x14ac:dyDescent="0.25">
      <c r="B39" s="41"/>
      <c r="C39" s="41"/>
      <c r="D39" s="42"/>
      <c r="E39" s="41"/>
    </row>
    <row r="40" spans="2:11" ht="27" customHeight="1" x14ac:dyDescent="0.2">
      <c r="B40" s="37" t="s">
        <v>30</v>
      </c>
      <c r="C40" s="38" t="s">
        <v>31</v>
      </c>
      <c r="D40" s="116"/>
      <c r="E40" s="117"/>
      <c r="F40" s="118"/>
      <c r="G40" s="117"/>
      <c r="H40" s="118"/>
      <c r="I40" s="119"/>
      <c r="K40">
        <f>COUNTA(E40,G40,I40,E42,G42,I42)</f>
        <v>0</v>
      </c>
    </row>
    <row r="41" spans="2:11" ht="27" customHeight="1" thickBot="1" x14ac:dyDescent="0.25">
      <c r="B41" s="110"/>
      <c r="C41" s="111"/>
      <c r="D41" s="112"/>
      <c r="E41" s="113"/>
      <c r="F41" s="114"/>
      <c r="G41" s="113"/>
      <c r="H41" s="114"/>
      <c r="I41" s="115"/>
    </row>
    <row r="42" spans="2:11" ht="27" customHeight="1" x14ac:dyDescent="0.2">
      <c r="B42" s="39" t="s">
        <v>32</v>
      </c>
      <c r="C42" s="40" t="s">
        <v>29</v>
      </c>
      <c r="D42" s="120"/>
      <c r="E42" s="121"/>
      <c r="F42" s="122"/>
      <c r="G42" s="121"/>
      <c r="H42" s="122"/>
      <c r="I42" s="123"/>
    </row>
    <row r="43" spans="2:11" ht="27.75" customHeight="1" thickBot="1" x14ac:dyDescent="0.25">
      <c r="B43" s="131"/>
      <c r="C43" s="128"/>
      <c r="D43" s="124"/>
      <c r="E43" s="125"/>
      <c r="F43" s="126"/>
      <c r="G43" s="125"/>
      <c r="H43" s="126"/>
      <c r="I43" s="127"/>
    </row>
    <row r="44" spans="2:11" ht="6" customHeight="1" thickBot="1" x14ac:dyDescent="0.25">
      <c r="B44" s="41"/>
      <c r="C44" s="41"/>
      <c r="D44" s="42"/>
      <c r="E44" s="41"/>
    </row>
    <row r="45" spans="2:11" ht="27" customHeight="1" x14ac:dyDescent="0.2">
      <c r="B45" s="37" t="s">
        <v>30</v>
      </c>
      <c r="C45" s="38" t="s">
        <v>31</v>
      </c>
      <c r="D45" s="116"/>
      <c r="E45" s="117"/>
      <c r="F45" s="118"/>
      <c r="G45" s="117"/>
      <c r="H45" s="118"/>
      <c r="I45" s="119"/>
      <c r="K45">
        <f>COUNTA(E45,G45,I45,E47,G47,I47)</f>
        <v>0</v>
      </c>
    </row>
    <row r="46" spans="2:11" ht="27" customHeight="1" thickBot="1" x14ac:dyDescent="0.25">
      <c r="B46" s="110"/>
      <c r="C46" s="111"/>
      <c r="D46" s="112"/>
      <c r="E46" s="113"/>
      <c r="F46" s="114"/>
      <c r="G46" s="113"/>
      <c r="H46" s="114"/>
      <c r="I46" s="115"/>
    </row>
    <row r="47" spans="2:11" ht="27" customHeight="1" x14ac:dyDescent="0.2">
      <c r="B47" s="39" t="s">
        <v>32</v>
      </c>
      <c r="C47" s="40" t="s">
        <v>29</v>
      </c>
      <c r="D47" s="120"/>
      <c r="E47" s="121"/>
      <c r="F47" s="122"/>
      <c r="G47" s="121"/>
      <c r="H47" s="122"/>
      <c r="I47" s="123"/>
    </row>
    <row r="48" spans="2:11" ht="27.75" customHeight="1" thickBot="1" x14ac:dyDescent="0.25">
      <c r="B48" s="131"/>
      <c r="C48" s="128"/>
      <c r="D48" s="124"/>
      <c r="E48" s="125"/>
      <c r="F48" s="126"/>
      <c r="G48" s="125"/>
      <c r="H48" s="126"/>
      <c r="I48" s="127"/>
    </row>
    <row r="49" spans="2:11" ht="6" customHeight="1" thickBot="1" x14ac:dyDescent="0.25">
      <c r="B49" s="41"/>
      <c r="C49" s="41"/>
      <c r="D49" s="42"/>
      <c r="E49" s="41"/>
    </row>
    <row r="50" spans="2:11" ht="27" customHeight="1" x14ac:dyDescent="0.2">
      <c r="B50" s="37" t="s">
        <v>30</v>
      </c>
      <c r="C50" s="38" t="s">
        <v>31</v>
      </c>
      <c r="D50" s="116"/>
      <c r="E50" s="117"/>
      <c r="F50" s="118"/>
      <c r="G50" s="117"/>
      <c r="H50" s="118"/>
      <c r="I50" s="119"/>
      <c r="K50">
        <f>COUNTA(E50,G50,I50,E52,G52,I52)</f>
        <v>0</v>
      </c>
    </row>
    <row r="51" spans="2:11" ht="27" customHeight="1" thickBot="1" x14ac:dyDescent="0.25">
      <c r="B51" s="110"/>
      <c r="C51" s="111"/>
      <c r="D51" s="112"/>
      <c r="E51" s="113"/>
      <c r="F51" s="114"/>
      <c r="G51" s="113"/>
      <c r="H51" s="114"/>
      <c r="I51" s="115"/>
    </row>
    <row r="52" spans="2:11" ht="27" customHeight="1" x14ac:dyDescent="0.2">
      <c r="B52" s="39" t="s">
        <v>32</v>
      </c>
      <c r="C52" s="40" t="s">
        <v>29</v>
      </c>
      <c r="D52" s="120"/>
      <c r="E52" s="121"/>
      <c r="F52" s="122"/>
      <c r="G52" s="121"/>
      <c r="H52" s="122"/>
      <c r="I52" s="123"/>
    </row>
    <row r="53" spans="2:11" ht="27.75" customHeight="1" thickBot="1" x14ac:dyDescent="0.25">
      <c r="B53" s="131"/>
      <c r="C53" s="128"/>
      <c r="D53" s="124"/>
      <c r="E53" s="125"/>
      <c r="F53" s="126"/>
      <c r="G53" s="125"/>
      <c r="H53" s="126"/>
      <c r="I53" s="127"/>
    </row>
    <row r="54" spans="2:11" ht="6" customHeight="1" x14ac:dyDescent="0.2">
      <c r="B54" s="41"/>
      <c r="C54" s="41"/>
      <c r="D54" s="42"/>
      <c r="E54" s="41"/>
    </row>
    <row r="55" spans="2:11" ht="27" hidden="1" customHeight="1" x14ac:dyDescent="0.2">
      <c r="B55" s="37" t="s">
        <v>30</v>
      </c>
      <c r="C55" s="38" t="s">
        <v>31</v>
      </c>
      <c r="D55" s="47"/>
      <c r="E55" s="48"/>
      <c r="F55" s="49"/>
      <c r="G55" s="48"/>
      <c r="H55" s="49"/>
      <c r="I55" s="50"/>
      <c r="K55">
        <f>COUNTA(E55,G55,I55,E57,G57,I57)</f>
        <v>0</v>
      </c>
    </row>
    <row r="56" spans="2:11" ht="27" hidden="1" customHeight="1" thickBot="1" x14ac:dyDescent="0.25">
      <c r="B56" s="79"/>
      <c r="C56" s="80"/>
      <c r="D56" s="70"/>
      <c r="E56" s="51"/>
      <c r="F56" s="71"/>
      <c r="G56" s="51"/>
      <c r="H56" s="71"/>
      <c r="I56" s="52"/>
    </row>
    <row r="57" spans="2:11" ht="27" hidden="1" customHeight="1" x14ac:dyDescent="0.2">
      <c r="B57" s="39" t="s">
        <v>32</v>
      </c>
      <c r="C57" s="40" t="s">
        <v>29</v>
      </c>
      <c r="D57" s="43"/>
      <c r="E57" s="53"/>
      <c r="F57" s="44"/>
      <c r="G57" s="53"/>
      <c r="H57" s="44"/>
      <c r="I57" s="81"/>
    </row>
    <row r="58" spans="2:11" ht="27.75" hidden="1" customHeight="1" thickBot="1" x14ac:dyDescent="0.25">
      <c r="B58" s="74"/>
      <c r="C58" s="54"/>
      <c r="D58" s="73"/>
      <c r="E58" s="55"/>
      <c r="F58" s="72"/>
      <c r="G58" s="55"/>
      <c r="H58" s="72"/>
      <c r="I58" s="82"/>
    </row>
    <row r="59" spans="2:11" ht="6" hidden="1" customHeight="1" thickBot="1" x14ac:dyDescent="0.25">
      <c r="B59" s="41"/>
      <c r="C59" s="41"/>
      <c r="D59" s="42"/>
      <c r="E59" s="41"/>
    </row>
    <row r="60" spans="2:11" ht="27" hidden="1" customHeight="1" x14ac:dyDescent="0.2">
      <c r="B60" s="37" t="s">
        <v>30</v>
      </c>
      <c r="C60" s="38" t="s">
        <v>31</v>
      </c>
      <c r="D60" s="47"/>
      <c r="E60" s="48"/>
      <c r="F60" s="49"/>
      <c r="G60" s="48"/>
      <c r="H60" s="49"/>
      <c r="I60" s="50"/>
      <c r="K60">
        <f>COUNTA(E60,G60,I60,E62,G62,I62)</f>
        <v>0</v>
      </c>
    </row>
    <row r="61" spans="2:11" ht="27" hidden="1" customHeight="1" thickBot="1" x14ac:dyDescent="0.25">
      <c r="B61" s="79"/>
      <c r="C61" s="80"/>
      <c r="D61" s="70"/>
      <c r="E61" s="51"/>
      <c r="F61" s="71"/>
      <c r="G61" s="51"/>
      <c r="H61" s="71"/>
      <c r="I61" s="52"/>
    </row>
    <row r="62" spans="2:11" ht="27" hidden="1" customHeight="1" x14ac:dyDescent="0.2">
      <c r="B62" s="39" t="s">
        <v>32</v>
      </c>
      <c r="C62" s="40" t="s">
        <v>29</v>
      </c>
      <c r="D62" s="43"/>
      <c r="E62" s="53"/>
      <c r="F62" s="44"/>
      <c r="G62" s="53"/>
      <c r="H62" s="44"/>
      <c r="I62" s="81"/>
    </row>
    <row r="63" spans="2:11" ht="27.75" hidden="1" customHeight="1" thickBot="1" x14ac:dyDescent="0.25">
      <c r="B63" s="74"/>
      <c r="C63" s="54"/>
      <c r="D63" s="73"/>
      <c r="E63" s="55"/>
      <c r="F63" s="72"/>
      <c r="G63" s="55"/>
      <c r="H63" s="72"/>
      <c r="I63" s="82"/>
    </row>
    <row r="64" spans="2:11" ht="6" hidden="1" customHeight="1" thickBot="1" x14ac:dyDescent="0.25">
      <c r="B64" s="41"/>
      <c r="C64" s="41"/>
      <c r="D64" s="42"/>
      <c r="E64" s="41"/>
    </row>
    <row r="65" spans="2:11" ht="27" hidden="1" customHeight="1" x14ac:dyDescent="0.2">
      <c r="B65" s="37" t="s">
        <v>30</v>
      </c>
      <c r="C65" s="38" t="s">
        <v>31</v>
      </c>
      <c r="D65" s="47"/>
      <c r="E65" s="48"/>
      <c r="F65" s="49"/>
      <c r="G65" s="48"/>
      <c r="H65" s="49"/>
      <c r="I65" s="50"/>
      <c r="K65">
        <f>COUNTA(E65,G65,I65,E67,G67,I67)</f>
        <v>0</v>
      </c>
    </row>
    <row r="66" spans="2:11" ht="27" hidden="1" customHeight="1" thickBot="1" x14ac:dyDescent="0.25">
      <c r="B66" s="79"/>
      <c r="C66" s="80"/>
      <c r="D66" s="70"/>
      <c r="E66" s="51"/>
      <c r="F66" s="71"/>
      <c r="G66" s="51"/>
      <c r="H66" s="71"/>
      <c r="I66" s="52"/>
    </row>
    <row r="67" spans="2:11" ht="27" hidden="1" customHeight="1" x14ac:dyDescent="0.2">
      <c r="B67" s="39" t="s">
        <v>32</v>
      </c>
      <c r="C67" s="40" t="s">
        <v>29</v>
      </c>
      <c r="D67" s="43"/>
      <c r="E67" s="53"/>
      <c r="F67" s="44"/>
      <c r="G67" s="53"/>
      <c r="H67" s="44"/>
      <c r="I67" s="81"/>
    </row>
    <row r="68" spans="2:11" ht="27.75" hidden="1" customHeight="1" thickBot="1" x14ac:dyDescent="0.25">
      <c r="B68" s="74"/>
      <c r="C68" s="54"/>
      <c r="D68" s="73"/>
      <c r="E68" s="55"/>
      <c r="F68" s="72"/>
      <c r="G68" s="55"/>
      <c r="H68" s="72"/>
      <c r="I68" s="82"/>
    </row>
    <row r="69" spans="2:11" ht="21" customHeight="1" x14ac:dyDescent="0.2"/>
    <row r="70" spans="2:11" ht="21" customHeight="1" x14ac:dyDescent="0.2"/>
  </sheetData>
  <sheetProtection algorithmName="SHA-512" hashValue="AbWm4hOW2UZ1VLEkMz/rU9mL+9/oRzngdbtRDS/1hwY8LxfcK1vPmF+bvg388BVVDSjx8MBAaS+nkZwiEQhVEw==" saltValue="6+yyw6fDrLl6VLbxGkulig==" spinCount="100000" sheet="1" objects="1" scenarios="1"/>
  <mergeCells count="3">
    <mergeCell ref="B1:F1"/>
    <mergeCell ref="H1:I1"/>
    <mergeCell ref="U3:Z10"/>
  </mergeCells>
  <phoneticPr fontId="1"/>
  <conditionalFormatting sqref="B11 B16 B21 B26 B31 B36 B41 B46 B51 B56 B61 B66">
    <cfRule type="containsText" dxfId="2" priority="1" stopIfTrue="1" operator="containsText" text="女">
      <formula>NOT(ISERROR(SEARCH("女",B11)))</formula>
    </cfRule>
    <cfRule type="containsText" dxfId="1" priority="2" stopIfTrue="1" operator="containsText" text="男">
      <formula>NOT(ISERROR(SEARCH("男",B11)))</formula>
    </cfRule>
  </conditionalFormatting>
  <conditionalFormatting sqref="B11 B16 B21 B26 B31 B36 B41 B46 B51">
    <cfRule type="containsText" dxfId="0" priority="3" stopIfTrue="1" operator="containsText" text="混">
      <formula>NOT(ISERROR(SEARCH("混",B11)))</formula>
    </cfRule>
  </conditionalFormatting>
  <dataValidations count="9">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0000000}"/>
    <dataValidation type="whole" allowBlank="1" showInputMessage="1" showErrorMessage="1" sqref="C13 C68 C63 C58 C53 C28 C23 C18 C48 C43 C38 C33" xr:uid="{00000000-0002-0000-0200-000001000000}">
      <formula1>1111</formula1>
      <formula2>999999</formula2>
    </dataValidation>
    <dataValidation type="list" allowBlank="1" showInputMessage="1" showErrorMessage="1" sqref="B58 B68 B63" xr:uid="{00000000-0002-0000-0200-000002000000}">
      <formula1>$L$21:$R$21</formula1>
    </dataValidation>
    <dataValidation type="list" allowBlank="1" showInputMessage="1" showErrorMessage="1" sqref="C56 C66 C61" xr:uid="{00000000-0002-0000-0200-000003000000}">
      <formula1>INDIRECT($B56)</formula1>
    </dataValidation>
    <dataValidation type="list" allowBlank="1" showInputMessage="1" showErrorMessage="1" sqref="B31 B66 B61 B56 B51 B26 B21 B16 B46 B41 B36" xr:uid="{00000000-0002-0000-0200-000004000000}">
      <formula1>リレークラス</formula1>
    </dataValidation>
    <dataValidation type="list" allowBlank="1" showInputMessage="1" showErrorMessage="1" sqref="F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D11" xr:uid="{00000000-0002-0000-0200-000005000000}">
      <formula1>$M$20:$T$20</formula1>
    </dataValidation>
    <dataValidation type="list" allowBlank="1" showInputMessage="1" showErrorMessage="1" sqref="B11" xr:uid="{4DBA23C8-6A87-45E4-88D0-2E60C6AA3A43}">
      <formula1>$M$15:$P$15</formula1>
    </dataValidation>
    <dataValidation type="list" allowBlank="1" showInputMessage="1" showErrorMessage="1" sqref="C11 C16 C21 C26 C31 C36 C41 C46 C51" xr:uid="{5EA44A79-577B-4953-8F72-CA3E73D14BE6}">
      <formula1>$M$16</formula1>
    </dataValidation>
    <dataValidation type="list" allowBlank="1" showInputMessage="1" showErrorMessage="1" sqref="B13 B18 B23 B28 B33 B38 B43 B48 B53" xr:uid="{634C4308-FEEB-4AE7-BB0E-0FFD976F7BD2}">
      <formula1>$M$21:$T$21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リレークラス</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井原 成経</cp:lastModifiedBy>
  <cp:lastPrinted>2020-08-08T06:24:05Z</cp:lastPrinted>
  <dcterms:created xsi:type="dcterms:W3CDTF">2009-03-04T01:02:54Z</dcterms:created>
  <dcterms:modified xsi:type="dcterms:W3CDTF">2022-08-15T14:55:18Z</dcterms:modified>
</cp:coreProperties>
</file>