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G:\2024県陸協ホームページ掲載依頼\24県選手権\2407_県選手権\"/>
    </mc:Choice>
  </mc:AlternateContent>
  <xr:revisionPtr revIDLastSave="0" documentId="13_ncr:1_{08E108B6-823D-4A47-8720-593EF6126A0A}" xr6:coauthVersionLast="47" xr6:coauthVersionMax="47" xr10:uidLastSave="{00000000-0000-0000-0000-000000000000}"/>
  <bookViews>
    <workbookView xWindow="4830" yWindow="660" windowWidth="20820" windowHeight="14820" activeTab="1" xr2:uid="{00000000-000D-0000-FFFF-FFFF00000000}"/>
  </bookViews>
  <sheets>
    <sheet name="注意事項" sheetId="7" r:id="rId1"/>
    <sheet name="個人種目申込一覧表" sheetId="1" r:id="rId2"/>
    <sheet name="リレー申込票" sheetId="8" r:id="rId3"/>
  </sheets>
  <definedNames>
    <definedName name="_xlnm.Print_Area" localSheetId="1">個人種目申込一覧表!$A$1:$K$114</definedName>
    <definedName name="リレークラス">#REF!</definedName>
    <definedName name="女子">個人種目申込一覧表!$M$12:$M$29</definedName>
    <definedName name="性">個人種目申込一覧表!$AB$20:$AC$20</definedName>
    <definedName name="男子">個人種目申込一覧表!$L$12:$L$29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8" l="1"/>
  <c r="K24" i="8"/>
  <c r="K17" i="8"/>
  <c r="B1" i="8"/>
  <c r="K71" i="8"/>
  <c r="K66" i="8"/>
  <c r="K61" i="8"/>
  <c r="K56" i="8"/>
  <c r="K51" i="8"/>
  <c r="K46" i="8"/>
  <c r="K41" i="8"/>
  <c r="K10" i="8"/>
  <c r="C6" i="8"/>
  <c r="I6" i="8" s="1"/>
  <c r="G9" i="1" s="1"/>
  <c r="E6" i="8" l="1"/>
  <c r="A15" i="1"/>
  <c r="A96" i="1"/>
  <c r="A76" i="1"/>
  <c r="A56" i="1"/>
  <c r="A16" i="1"/>
  <c r="A36" i="1"/>
  <c r="T19" i="1" l="1"/>
  <c r="T13" i="1" l="1"/>
  <c r="T14" i="1"/>
  <c r="T15" i="1"/>
  <c r="T16" i="1"/>
  <c r="T17" i="1"/>
  <c r="T18" i="1"/>
  <c r="T20" i="1"/>
  <c r="T21" i="1"/>
  <c r="T22" i="1"/>
  <c r="T23" i="1"/>
  <c r="T24" i="1"/>
  <c r="T25" i="1"/>
  <c r="T26" i="1"/>
  <c r="T27" i="1"/>
  <c r="T28" i="1"/>
  <c r="T29" i="1"/>
  <c r="T30" i="1"/>
  <c r="A95" i="1"/>
  <c r="A75" i="1"/>
  <c r="A55" i="1"/>
  <c r="A35" i="1"/>
  <c r="B9" i="1" l="1"/>
  <c r="C9" i="1"/>
  <c r="I9" i="1" s="1"/>
  <c r="T12" i="1" l="1"/>
  <c r="R12" i="1"/>
</calcChain>
</file>

<file path=xl/sharedStrings.xml><?xml version="1.0" encoding="utf-8"?>
<sst xmlns="http://schemas.openxmlformats.org/spreadsheetml/2006/main" count="207" uniqueCount="121">
  <si>
    <t>400m</t>
  </si>
  <si>
    <t>参加料合計</t>
    <rPh sb="0" eb="2">
      <t>サンカ</t>
    </rPh>
    <rPh sb="2" eb="3">
      <t>リョウ</t>
    </rPh>
    <rPh sb="3" eb="5">
      <t>ゴウケイ</t>
    </rPh>
    <phoneticPr fontId="1"/>
  </si>
  <si>
    <t>男子</t>
    <rPh sb="0" eb="2">
      <t>ダンシ</t>
    </rPh>
    <phoneticPr fontId="1"/>
  </si>
  <si>
    <t>女子</t>
    <rPh sb="0" eb="2">
      <t>ジョシ</t>
    </rPh>
    <phoneticPr fontId="1"/>
  </si>
  <si>
    <t>5000mW</t>
  </si>
  <si>
    <t>100m</t>
  </si>
  <si>
    <t>200m</t>
  </si>
  <si>
    <t>800m</t>
  </si>
  <si>
    <t>1500m</t>
  </si>
  <si>
    <t>100m</t>
    <phoneticPr fontId="1"/>
  </si>
  <si>
    <t>200m</t>
    <phoneticPr fontId="1"/>
  </si>
  <si>
    <t>400m</t>
    <phoneticPr fontId="1"/>
  </si>
  <si>
    <t>800m</t>
    <phoneticPr fontId="1"/>
  </si>
  <si>
    <t>1500m</t>
    <phoneticPr fontId="1"/>
  </si>
  <si>
    <t>5000m</t>
    <phoneticPr fontId="1"/>
  </si>
  <si>
    <t>110mH(1.067m)</t>
    <phoneticPr fontId="1"/>
  </si>
  <si>
    <t>5000mW</t>
    <phoneticPr fontId="1"/>
  </si>
  <si>
    <t>走高跳</t>
    <rPh sb="0" eb="3">
      <t>ハシリタカトビ</t>
    </rPh>
    <phoneticPr fontId="1"/>
  </si>
  <si>
    <t>棒高跳</t>
    <rPh sb="0" eb="3">
      <t>ボウタカトビ</t>
    </rPh>
    <phoneticPr fontId="1"/>
  </si>
  <si>
    <t>走幅跳</t>
    <rPh sb="0" eb="3">
      <t>ハシリハバトビ</t>
    </rPh>
    <phoneticPr fontId="1"/>
  </si>
  <si>
    <t>三段跳</t>
    <rPh sb="0" eb="3">
      <t>サンダントビ</t>
    </rPh>
    <phoneticPr fontId="1"/>
  </si>
  <si>
    <t>砲丸投(7.260kg)</t>
    <rPh sb="0" eb="3">
      <t>ホウガンナゲ</t>
    </rPh>
    <phoneticPr fontId="1"/>
  </si>
  <si>
    <t>円盤投(2.000kg)</t>
    <rPh sb="0" eb="3">
      <t>エンバンナゲ</t>
    </rPh>
    <phoneticPr fontId="1"/>
  </si>
  <si>
    <t>ハンマー投(7.260kg)</t>
    <rPh sb="4" eb="5">
      <t>ナ</t>
    </rPh>
    <phoneticPr fontId="1"/>
  </si>
  <si>
    <t>100mH(0.838m)</t>
    <phoneticPr fontId="1"/>
  </si>
  <si>
    <t>400mH(0.914m)</t>
    <phoneticPr fontId="1"/>
  </si>
  <si>
    <t>400mH(0.762m)</t>
    <phoneticPr fontId="1"/>
  </si>
  <si>
    <t>砲丸投(4.000kg)</t>
    <rPh sb="0" eb="3">
      <t>ホウガンナゲ</t>
    </rPh>
    <phoneticPr fontId="1"/>
  </si>
  <si>
    <t>円盤投(1.000kg)</t>
    <rPh sb="0" eb="3">
      <t>エンバンナゲ</t>
    </rPh>
    <phoneticPr fontId="1"/>
  </si>
  <si>
    <t>ハンマー投(4.000kg)</t>
    <rPh sb="4" eb="5">
      <t>ナ</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</si>
  <si>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</si>
  <si>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</si>
  <si>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</si>
  <si>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</si>
  <si>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</si>
  <si>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</si>
  <si>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3000m</t>
    <phoneticPr fontId="1"/>
  </si>
  <si>
    <t>3000mSC(0.914m)</t>
    <phoneticPr fontId="1"/>
  </si>
  <si>
    <t>2000mSC(0.762m)</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</si>
  <si>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</si>
  <si>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</si>
  <si>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</si>
  <si>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</si>
  <si>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</si>
  <si>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</si>
  <si>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</si>
  <si>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</si>
  <si>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</si>
  <si>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</si>
  <si>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</si>
  <si>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</si>
  <si>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</si>
  <si>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出場個人種目</t>
    <rPh sb="0" eb="2">
      <t>シュツジョウ</t>
    </rPh>
    <rPh sb="2" eb="4">
      <t>コジン</t>
    </rPh>
    <rPh sb="4" eb="6">
      <t>シュモク</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</si>
  <si>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</si>
  <si>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</si>
  <si>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</si>
  <si>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</si>
  <si>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</si>
  <si>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</si>
  <si>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</si>
  <si>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</si>
  <si>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</si>
  <si>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</si>
  <si>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</si>
  <si>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</si>
  <si>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</si>
  <si>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</si>
  <si>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</si>
  <si>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</si>
  <si>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</si>
  <si>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</si>
  <si>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</si>
  <si>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</si>
  <si>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</si>
  <si>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</si>
  <si>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</si>
  <si>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</si>
  <si>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</si>
  <si>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</si>
  <si>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</si>
  <si>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</si>
  <si>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</si>
  <si>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</si>
  <si>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</si>
  <si>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</si>
  <si>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</si>
  <si>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</si>
  <si>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</si>
  <si>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やり投(800g)</t>
    <rPh sb="2" eb="3">
      <t>ナ</t>
    </rPh>
    <phoneticPr fontId="1"/>
  </si>
  <si>
    <t>やり投(600g)</t>
    <rPh sb="2" eb="3">
      <t>ナ</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</si>
  <si>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</si>
  <si>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</si>
  <si>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</si>
  <si>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t>資格記録（要項確認）</t>
    <rPh sb="0" eb="2">
      <t>シカク</t>
    </rPh>
    <rPh sb="2" eb="4">
      <t>キロク</t>
    </rPh>
    <rPh sb="5" eb="7">
      <t>ヨウコウ</t>
    </rPh>
    <rPh sb="7" eb="9">
      <t>カクニン</t>
    </rPh>
    <phoneticPr fontId="1"/>
  </si>
  <si>
    <r>
      <t>ｱｽﾘｰﾄﾋﾞﾌﾞｽ
※</t>
    </r>
    <r>
      <rPr>
        <sz val="9"/>
        <color rgb="FFFF0000"/>
        <rFont val="ＭＳ 明朝"/>
        <family val="1"/>
        <charset val="128"/>
      </rPr>
      <t>右記注意事項確認</t>
    </r>
    <rPh sb="12" eb="14">
      <t>ウキ</t>
    </rPh>
    <rPh sb="14" eb="16">
      <t>チュウイ</t>
    </rPh>
    <rPh sb="16" eb="18">
      <t>ジコウ</t>
    </rPh>
    <rPh sb="18" eb="20">
      <t>カクニン</t>
    </rPh>
    <phoneticPr fontId="1"/>
  </si>
  <si>
    <t>リレー申込票</t>
    <rPh sb="3" eb="5">
      <t>モウシコミ</t>
    </rPh>
    <rPh sb="5" eb="6">
      <t>ヒョウ</t>
    </rPh>
    <phoneticPr fontId="1"/>
  </si>
  <si>
    <t>長野陸上競技協会　</t>
    <rPh sb="0" eb="2">
      <t>ナガノ</t>
    </rPh>
    <rPh sb="2" eb="4">
      <t>リクジョウ</t>
    </rPh>
    <rPh sb="4" eb="6">
      <t>キョウギ</t>
    </rPh>
    <rPh sb="6" eb="8">
      <t>キョウカイ</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</si>
  <si>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</si>
  <si>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</si>
  <si>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</si>
  <si>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</si>
  <si>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ﾅﾝﾊﾞｰ
/学年</t>
    <rPh sb="7" eb="9">
      <t>ガクネン</t>
    </rPh>
    <phoneticPr fontId="1"/>
  </si>
  <si>
    <t>性/クラス</t>
    <rPh sb="0" eb="1">
      <t>セイ</t>
    </rPh>
    <phoneticPr fontId="1"/>
  </si>
  <si>
    <t>種　　目</t>
    <rPh sb="0" eb="1">
      <t>シュ</t>
    </rPh>
    <rPh sb="3" eb="4">
      <t>メ</t>
    </rPh>
    <phoneticPr fontId="1"/>
  </si>
  <si>
    <t>4×100mR</t>
    <phoneticPr fontId="1"/>
  </si>
  <si>
    <t>4×400mR</t>
    <phoneticPr fontId="1"/>
  </si>
  <si>
    <t>参考記録</t>
    <rPh sb="0" eb="2">
      <t>サンコウ</t>
    </rPh>
    <rPh sb="2" eb="4">
      <t>キロク</t>
    </rPh>
    <phoneticPr fontId="1"/>
  </si>
  <si>
    <t>チーム枝記号</t>
    <rPh sb="3" eb="4">
      <t>エダ</t>
    </rPh>
    <rPh sb="4" eb="6">
      <t>キゴウ</t>
    </rPh>
    <phoneticPr fontId="1"/>
  </si>
  <si>
    <t>リレー参加料</t>
    <rPh sb="3" eb="6">
      <t>サンカリョウ</t>
    </rPh>
    <phoneticPr fontId="1"/>
  </si>
  <si>
    <t>氏　名</t>
    <rPh sb="0" eb="1">
      <t>シ</t>
    </rPh>
    <rPh sb="2" eb="3">
      <t>ナ</t>
    </rPh>
    <phoneticPr fontId="1"/>
  </si>
  <si>
    <t>5000m</t>
  </si>
  <si>
    <t>110mH(1.067m)</t>
  </si>
  <si>
    <t>400mH(0.914m)</t>
  </si>
  <si>
    <t>3000mSC(0.914m)</t>
  </si>
  <si>
    <t>円盤投</t>
    <rPh sb="0" eb="3">
      <t>エンバンナゲ</t>
    </rPh>
    <phoneticPr fontId="1"/>
  </si>
  <si>
    <t>NAGANO Rikuko</t>
    <phoneticPr fontId="1"/>
  </si>
  <si>
    <r>
      <t>氏名</t>
    </r>
    <r>
      <rPr>
        <b/>
        <u/>
        <sz val="10.5"/>
        <color rgb="FFFF0000"/>
        <rFont val="ＭＳ 明朝"/>
        <family val="1"/>
        <charset val="128"/>
      </rPr>
      <t>ローマ字</t>
    </r>
    <rPh sb="0" eb="2">
      <t>シメイ</t>
    </rPh>
    <rPh sb="5" eb="6">
      <t>ジ</t>
    </rPh>
    <phoneticPr fontId="1"/>
  </si>
  <si>
    <t>生年月日</t>
    <rPh sb="0" eb="4">
      <t>セイネンガッピ</t>
    </rPh>
    <phoneticPr fontId="1"/>
  </si>
  <si>
    <t>第77回長野県陸上競技選手権大会(混成競技・10000mを除く)</t>
    <rPh sb="11" eb="14">
      <t>センシュケン</t>
    </rPh>
    <rPh sb="17" eb="19">
      <t>コンセイ</t>
    </rPh>
    <rPh sb="19" eb="21">
      <t>キョウギ</t>
    </rPh>
    <rPh sb="29" eb="30">
      <t>ノゾ</t>
    </rPh>
    <phoneticPr fontId="1"/>
  </si>
  <si>
    <r>
      <t xml:space="preserve">【大会別特記事項】
</t>
    </r>
    <r>
      <rPr>
        <b/>
        <sz val="11"/>
        <rFont val="ＭＳ Ｐゴシック"/>
        <family val="3"/>
        <charset val="128"/>
      </rPr>
      <t>○申込資格記録（要項参照）に達していない選手は、エントリー出来ない。
〇中学生は400mH、2000ｍ以上の競走（女子3000mは除く）、三段跳、男子投てき種目すべて、女子やり投とハンマー投には出場できない。
○</t>
    </r>
    <r>
      <rPr>
        <b/>
        <u/>
        <sz val="11"/>
        <rFont val="ＭＳ Ｐゴシック"/>
        <family val="3"/>
        <charset val="128"/>
      </rPr>
      <t>資格記録（公認記録）</t>
    </r>
    <r>
      <rPr>
        <b/>
        <sz val="11"/>
        <rFont val="ＭＳ Ｐゴシック"/>
        <family val="3"/>
        <charset val="128"/>
      </rPr>
      <t>を必ず入力する。
　(2023年4月１日～2024年6月23日)
○アスリートビブスは
　・一般、大学生、登録クラブのの中学生＝空白
　・中学、高校　＝　中･高体連登録番号
　　※当日持参すること。
〇氏名のローマ字表記については、日本陸連に登録した表記と同様の表記とする。</t>
    </r>
    <r>
      <rPr>
        <b/>
        <sz val="11"/>
        <color indexed="8"/>
        <rFont val="ＭＳ Ｐゴシック"/>
        <family val="3"/>
        <charset val="128"/>
      </rPr>
      <t xml:space="preserve">
〇生年月日はハイフンやスラッシュは入れず西暦による半角８桁数字で入力すること。</t>
    </r>
    <rPh sb="1" eb="3">
      <t>タイカイ</t>
    </rPh>
    <rPh sb="3" eb="4">
      <t>ベツ</t>
    </rPh>
    <rPh sb="4" eb="6">
      <t>トッキ</t>
    </rPh>
    <rPh sb="6" eb="8">
      <t>ジコウ</t>
    </rPh>
    <rPh sb="11" eb="13">
      <t>モウシコミ</t>
    </rPh>
    <rPh sb="13" eb="15">
      <t>シカク</t>
    </rPh>
    <rPh sb="15" eb="17">
      <t>キロク</t>
    </rPh>
    <rPh sb="18" eb="20">
      <t>ヨウコウ</t>
    </rPh>
    <rPh sb="24" eb="25">
      <t>タッ</t>
    </rPh>
    <rPh sb="30" eb="32">
      <t>センシュ</t>
    </rPh>
    <rPh sb="39" eb="41">
      <t>デキ</t>
    </rPh>
    <rPh sb="116" eb="118">
      <t>シカク</t>
    </rPh>
    <rPh sb="118" eb="120">
      <t>キロク</t>
    </rPh>
    <rPh sb="121" eb="125">
      <t>コウニンキロク</t>
    </rPh>
    <rPh sb="127" eb="128">
      <t>カナラ</t>
    </rPh>
    <rPh sb="129" eb="131">
      <t>ニュウリョク</t>
    </rPh>
    <rPh sb="172" eb="174">
      <t>イッパン</t>
    </rPh>
    <rPh sb="175" eb="178">
      <t>ダイガクセイ</t>
    </rPh>
    <rPh sb="179" eb="181">
      <t>トウロク</t>
    </rPh>
    <rPh sb="186" eb="189">
      <t>チュウガクセイ</t>
    </rPh>
    <rPh sb="190" eb="192">
      <t>クウハク</t>
    </rPh>
    <rPh sb="195" eb="197">
      <t>チュウガク</t>
    </rPh>
    <rPh sb="198" eb="200">
      <t>コウコウ</t>
    </rPh>
    <rPh sb="203" eb="204">
      <t>チュウ</t>
    </rPh>
    <rPh sb="205" eb="208">
      <t>コウタイレン</t>
    </rPh>
    <rPh sb="208" eb="210">
      <t>トウロク</t>
    </rPh>
    <rPh sb="210" eb="212">
      <t>バンゴウ</t>
    </rPh>
    <rPh sb="216" eb="218">
      <t>トウジツ</t>
    </rPh>
    <rPh sb="218" eb="220">
      <t>ジサン</t>
    </rPh>
    <rPh sb="227" eb="229">
      <t>シメイ</t>
    </rPh>
    <rPh sb="233" eb="236">
      <t>ジヒョウキ</t>
    </rPh>
    <rPh sb="265" eb="269">
      <t>セイネンガッピ</t>
    </rPh>
    <rPh sb="281" eb="282">
      <t>イ</t>
    </rPh>
    <rPh sb="284" eb="286">
      <t>セイレキ</t>
    </rPh>
    <rPh sb="289" eb="291">
      <t>ハンカク</t>
    </rPh>
    <rPh sb="292" eb="293">
      <t>ケタ</t>
    </rPh>
    <rPh sb="293" eb="295">
      <t>スウジ</t>
    </rPh>
    <rPh sb="296" eb="298">
      <t>ニュウリョク</t>
    </rPh>
    <phoneticPr fontId="1"/>
  </si>
  <si>
    <r>
      <t xml:space="preserve">氏名
</t>
    </r>
    <r>
      <rPr>
        <sz val="11"/>
        <rFont val="ＭＳ Ｐゴシック"/>
        <family val="3"/>
        <charset val="128"/>
        <scheme val="minor"/>
      </rPr>
      <t>／中段</t>
    </r>
    <r>
      <rPr>
        <b/>
        <u/>
        <sz val="11"/>
        <color rgb="FFFF0000"/>
        <rFont val="ＭＳ Ｐゴシック"/>
        <family val="3"/>
        <charset val="128"/>
        <scheme val="minor"/>
      </rPr>
      <t xml:space="preserve">ローマ字
</t>
    </r>
    <r>
      <rPr>
        <sz val="11"/>
        <rFont val="ＭＳ Ｐゴシック"/>
        <family val="3"/>
        <charset val="128"/>
        <scheme val="minor"/>
      </rPr>
      <t>／下段</t>
    </r>
    <r>
      <rPr>
        <b/>
        <u/>
        <sz val="11"/>
        <color rgb="FFFF0000"/>
        <rFont val="ＭＳ Ｐゴシック"/>
        <family val="3"/>
        <charset val="128"/>
        <scheme val="minor"/>
      </rPr>
      <t>生年月日</t>
    </r>
    <rPh sb="0" eb="2">
      <t>シメイ</t>
    </rPh>
    <rPh sb="4" eb="6">
      <t>チュウダン</t>
    </rPh>
    <rPh sb="9" eb="10">
      <t>ジ</t>
    </rPh>
    <rPh sb="14" eb="18">
      <t>セイネンガッピ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</si>
</sst>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quot;¥&quot;#,##0;[Red]&quot;¥&quot;#,##0"/>
    <numFmt numFmtId="177" formatCode="0_ "/>
    <numFmt numFmtId="178" formatCode="#,##0;[Red]#,##0"/>
  </numFmts>
  <fonts count="37">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b/>
      <u/>
      <sz val="10.5"/>
      <color rgb="FFFF0000"/>
      <name val="ＭＳ 明朝"/>
      <family val="1"/>
      <charset val="128"/>
    </font>
    <font>
      <b/>
      <u/>
      <sz val="11"/>
      <name val="ＭＳ Ｐゴシック"/>
      <family val="3"/>
      <charset val="128"/>
    </font>
    <font>
      <sz val="9"/>
      <color theme="1"/>
      <name val="ＭＳ 明朝"/>
      <family val="1"/>
      <charset val="128"/>
    </font>
    <font>
      <sz val="9"/>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s>
  <fills count="12">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rgb="FF99FFCC"/>
        <bgColor indexed="64"/>
      </patternFill>
    </fill>
  </fills>
  <borders count="82">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rgb="FFFF0000"/>
      </top>
      <bottom/>
      <diagonal/>
    </border>
    <border>
      <left style="thin">
        <color rgb="FFFF0000"/>
      </left>
      <right style="thin">
        <color rgb="FFFF0000"/>
      </right>
      <top style="hair">
        <color rgb="FFFF0000"/>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rgb="FF0000CC"/>
      </left>
      <right style="thin">
        <color rgb="FF0000CC"/>
      </right>
      <top style="thin">
        <color rgb="FF0000CC"/>
      </top>
      <bottom/>
      <diagonal/>
    </border>
    <border>
      <left style="thin">
        <color rgb="FF0000CC"/>
      </left>
      <right style="thin">
        <color rgb="FF0000CC"/>
      </right>
      <top style="hair">
        <color rgb="FF0000CC"/>
      </top>
      <bottom style="thin">
        <color theme="3"/>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diagonal/>
    </border>
  </borders>
  <cellStyleXfs count="2">
    <xf numFmtId="0" fontId="0" fillId="0" borderId="0">
      <alignment vertical="center"/>
    </xf>
    <xf numFmtId="0" fontId="15" fillId="0" borderId="0">
      <alignment vertical="center"/>
    </xf>
  </cellStyleXfs>
  <cellXfs count="171">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49" fontId="10" fillId="0" borderId="0" xfId="0" applyNumberFormat="1" applyFont="1" applyAlignment="1">
      <alignment horizontal="center" vertical="center"/>
    </xf>
    <xf numFmtId="0" fontId="14" fillId="0" borderId="0" xfId="0" applyFont="1">
      <alignment vertical="center"/>
    </xf>
    <xf numFmtId="0" fontId="16" fillId="0" borderId="0" xfId="0" applyFont="1">
      <alignment vertical="center"/>
    </xf>
    <xf numFmtId="0" fontId="14" fillId="0" borderId="0" xfId="0" applyFont="1" applyAlignment="1">
      <alignment vertical="center" textRotation="255"/>
    </xf>
    <xf numFmtId="0" fontId="13" fillId="0" borderId="0" xfId="0" applyFont="1" applyAlignment="1">
      <alignment horizontal="center" vertical="center" shrinkToFit="1"/>
    </xf>
    <xf numFmtId="0" fontId="17" fillId="4" borderId="37" xfId="0" applyFont="1" applyFill="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Border="1" applyAlignment="1">
      <alignment horizontal="center" vertical="center"/>
    </xf>
    <xf numFmtId="0" fontId="25" fillId="7" borderId="0" xfId="0" applyFont="1" applyFill="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20" fillId="0" borderId="11" xfId="0" applyFont="1" applyBorder="1" applyAlignment="1">
      <alignment horizontal="center" vertical="center"/>
    </xf>
    <xf numFmtId="0" fontId="20" fillId="6" borderId="6" xfId="0" applyFont="1" applyFill="1" applyBorder="1" applyAlignment="1">
      <alignment horizontal="center" vertical="center"/>
    </xf>
    <xf numFmtId="0" fontId="20" fillId="6" borderId="6" xfId="0" applyFont="1" applyFill="1" applyBorder="1" applyAlignment="1">
      <alignment horizontal="center" vertical="center" shrinkToFit="1"/>
    </xf>
    <xf numFmtId="0" fontId="20" fillId="0" borderId="40"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45" xfId="0" applyFont="1" applyBorder="1" applyAlignment="1">
      <alignment horizontal="center" vertical="center" shrinkToFit="1"/>
    </xf>
    <xf numFmtId="0" fontId="31" fillId="0" borderId="0" xfId="0" applyFont="1" applyAlignment="1">
      <alignment horizontal="left" vertical="center"/>
    </xf>
    <xf numFmtId="0" fontId="0" fillId="0" borderId="0" xfId="0" applyAlignment="1">
      <alignment vertical="top" wrapText="1"/>
    </xf>
    <xf numFmtId="0" fontId="0" fillId="0" borderId="2" xfId="0" applyBorder="1" applyAlignment="1">
      <alignment horizontal="center" vertical="center"/>
    </xf>
    <xf numFmtId="177" fontId="0" fillId="0" borderId="5" xfId="0" applyNumberFormat="1" applyBorder="1" applyAlignment="1">
      <alignment horizontal="center" vertical="center"/>
    </xf>
    <xf numFmtId="178"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Alignment="1">
      <alignment vertical="top"/>
    </xf>
    <xf numFmtId="0" fontId="32" fillId="0" borderId="47" xfId="0" applyFont="1" applyBorder="1" applyAlignment="1">
      <alignment horizontal="center" vertical="center" wrapText="1"/>
    </xf>
    <xf numFmtId="0" fontId="0" fillId="0" borderId="48" xfId="0" applyBorder="1" applyAlignment="1">
      <alignment vertical="center" wrapText="1"/>
    </xf>
    <xf numFmtId="0" fontId="32" fillId="0" borderId="49" xfId="0" applyFont="1" applyBorder="1" applyAlignment="1">
      <alignment horizontal="center" vertical="center" wrapText="1"/>
    </xf>
    <xf numFmtId="0" fontId="0" fillId="0" borderId="50" xfId="0" applyBorder="1" applyAlignment="1">
      <alignment vertical="center" wrapText="1"/>
    </xf>
    <xf numFmtId="0" fontId="33" fillId="0" borderId="0" xfId="0" applyFont="1">
      <alignment vertical="center"/>
    </xf>
    <xf numFmtId="0" fontId="32" fillId="0" borderId="0" xfId="0" applyFont="1" applyAlignment="1">
      <alignment horizontal="center" vertical="center" wrapText="1"/>
    </xf>
    <xf numFmtId="0" fontId="33" fillId="0" borderId="51" xfId="0" applyFont="1" applyBorder="1" applyAlignment="1">
      <alignment horizontal="center" vertical="center" wrapText="1"/>
    </xf>
    <xf numFmtId="0" fontId="33" fillId="0" borderId="52" xfId="0" applyFont="1" applyBorder="1" applyAlignment="1">
      <alignment horizontal="center" vertical="center" wrapText="1"/>
    </xf>
    <xf numFmtId="0" fontId="0" fillId="9" borderId="53" xfId="0" applyFill="1" applyBorder="1" applyAlignment="1" applyProtection="1">
      <alignment horizontal="center" vertical="center"/>
      <protection locked="0"/>
    </xf>
    <xf numFmtId="0" fontId="0" fillId="9" borderId="54" xfId="0" applyFill="1" applyBorder="1" applyProtection="1">
      <alignment vertical="center"/>
      <protection locked="0"/>
    </xf>
    <xf numFmtId="0" fontId="0" fillId="9" borderId="55" xfId="0" applyFill="1" applyBorder="1" applyAlignment="1" applyProtection="1">
      <alignment horizontal="center" vertical="center"/>
      <protection locked="0"/>
    </xf>
    <xf numFmtId="0" fontId="0" fillId="9" borderId="56" xfId="0" applyFill="1" applyBorder="1" applyProtection="1">
      <alignment vertical="center"/>
      <protection locked="0"/>
    </xf>
    <xf numFmtId="0" fontId="33" fillId="9" borderId="57" xfId="0" applyFont="1" applyFill="1" applyBorder="1" applyAlignment="1" applyProtection="1">
      <alignment horizontal="center" vertical="center" wrapText="1"/>
      <protection locked="0"/>
    </xf>
    <xf numFmtId="0" fontId="33" fillId="9" borderId="9" xfId="0" applyFont="1" applyFill="1" applyBorder="1" applyAlignment="1" applyProtection="1">
      <alignment horizontal="center" vertical="center" wrapText="1"/>
      <protection locked="0"/>
    </xf>
    <xf numFmtId="0" fontId="0" fillId="10" borderId="58" xfId="0" applyFill="1" applyBorder="1" applyAlignment="1" applyProtection="1">
      <alignment horizontal="center" vertical="center"/>
      <protection locked="0"/>
    </xf>
    <xf numFmtId="0" fontId="0" fillId="9" borderId="59" xfId="0" applyFill="1" applyBorder="1" applyProtection="1">
      <alignment vertical="center"/>
      <protection locked="0"/>
    </xf>
    <xf numFmtId="0" fontId="0" fillId="10" borderId="60" xfId="0" applyFill="1" applyBorder="1" applyAlignment="1" applyProtection="1">
      <alignment horizontal="center" vertical="center"/>
      <protection locked="0"/>
    </xf>
    <xf numFmtId="0" fontId="0" fillId="9" borderId="61" xfId="0" applyFill="1" applyBorder="1" applyProtection="1">
      <alignment vertical="center"/>
      <protection locked="0"/>
    </xf>
    <xf numFmtId="0" fontId="33" fillId="0" borderId="2" xfId="0" applyFont="1" applyBorder="1" applyAlignment="1">
      <alignment horizontal="center" vertical="center" wrapText="1"/>
    </xf>
    <xf numFmtId="0" fontId="0" fillId="9" borderId="62" xfId="0" applyFill="1" applyBorder="1" applyAlignment="1" applyProtection="1">
      <alignment horizontal="center" vertical="center"/>
      <protection locked="0"/>
    </xf>
    <xf numFmtId="0" fontId="0" fillId="9" borderId="63" xfId="0" applyFill="1" applyBorder="1" applyProtection="1">
      <alignment vertical="center"/>
      <protection locked="0"/>
    </xf>
    <xf numFmtId="0" fontId="0" fillId="9" borderId="64" xfId="0" applyFill="1" applyBorder="1" applyAlignment="1" applyProtection="1">
      <alignment horizontal="center" vertical="center"/>
      <protection locked="0"/>
    </xf>
    <xf numFmtId="0" fontId="0" fillId="9" borderId="65" xfId="0" applyFill="1" applyBorder="1" applyProtection="1">
      <alignment vertical="center"/>
      <protection locked="0"/>
    </xf>
    <xf numFmtId="0" fontId="31" fillId="9" borderId="5" xfId="0" applyFont="1" applyFill="1" applyBorder="1" applyAlignment="1" applyProtection="1">
      <alignment horizontal="center" vertical="center"/>
      <protection locked="0"/>
    </xf>
    <xf numFmtId="0" fontId="0" fillId="10" borderId="66" xfId="0" applyFill="1" applyBorder="1" applyAlignment="1" applyProtection="1">
      <alignment horizontal="center" vertical="center"/>
      <protection locked="0"/>
    </xf>
    <xf numFmtId="0" fontId="0" fillId="9" borderId="67" xfId="0" applyFill="1" applyBorder="1" applyProtection="1">
      <alignment vertical="center"/>
      <protection locked="0"/>
    </xf>
    <xf numFmtId="0" fontId="0" fillId="10" borderId="68" xfId="0" applyFill="1" applyBorder="1" applyAlignment="1" applyProtection="1">
      <alignment horizontal="center" vertical="center"/>
      <protection locked="0"/>
    </xf>
    <xf numFmtId="0" fontId="0" fillId="9" borderId="69" xfId="0" applyFill="1" applyBorder="1" applyProtection="1">
      <alignment vertical="center"/>
      <protection locked="0"/>
    </xf>
    <xf numFmtId="0" fontId="33" fillId="0" borderId="70" xfId="0" applyFont="1" applyBorder="1" applyAlignment="1">
      <alignment horizontal="center" vertical="center" wrapText="1"/>
    </xf>
    <xf numFmtId="0" fontId="33" fillId="0" borderId="7" xfId="0" applyFont="1" applyBorder="1" applyAlignment="1">
      <alignment horizontal="center" vertical="center" wrapText="1"/>
    </xf>
    <xf numFmtId="0" fontId="0" fillId="0" borderId="8" xfId="0" applyBorder="1" applyAlignment="1">
      <alignment horizontal="center" vertical="center" wrapText="1"/>
    </xf>
    <xf numFmtId="0" fontId="31" fillId="10" borderId="71" xfId="0" applyFont="1" applyFill="1" applyBorder="1" applyAlignment="1" applyProtection="1">
      <alignment horizontal="center" vertical="center"/>
      <protection locked="0"/>
    </xf>
    <xf numFmtId="0" fontId="20" fillId="0" borderId="2" xfId="0" applyFont="1" applyBorder="1" applyAlignment="1">
      <alignment horizontal="center" vertical="center" shrinkToFit="1"/>
    </xf>
    <xf numFmtId="0" fontId="20" fillId="11" borderId="6" xfId="0" applyFont="1" applyFill="1" applyBorder="1" applyAlignment="1" applyProtection="1">
      <alignment horizontal="center" vertical="center"/>
      <protection locked="0"/>
    </xf>
    <xf numFmtId="0" fontId="20" fillId="11" borderId="6" xfId="0" applyFont="1" applyFill="1" applyBorder="1" applyAlignment="1" applyProtection="1">
      <alignment horizontal="center" vertical="center" shrinkToFit="1"/>
      <protection locked="0"/>
    </xf>
    <xf numFmtId="0" fontId="20" fillId="11" borderId="10" xfId="0" applyFont="1" applyFill="1" applyBorder="1" applyAlignment="1" applyProtection="1">
      <alignment horizontal="center" vertical="center"/>
      <protection locked="0"/>
    </xf>
    <xf numFmtId="0" fontId="20" fillId="11" borderId="10" xfId="0" applyFont="1" applyFill="1" applyBorder="1" applyAlignment="1" applyProtection="1">
      <alignment horizontal="center" vertical="center" shrinkToFit="1"/>
      <protection locked="0"/>
    </xf>
    <xf numFmtId="0" fontId="17" fillId="3" borderId="72" xfId="0" applyFont="1" applyFill="1" applyBorder="1" applyAlignment="1">
      <alignment horizontal="center" vertical="center" shrinkToFit="1"/>
    </xf>
    <xf numFmtId="0" fontId="13" fillId="0" borderId="36" xfId="0" applyFont="1" applyBorder="1" applyAlignment="1">
      <alignment horizontal="center" vertical="center" shrinkToFit="1"/>
    </xf>
    <xf numFmtId="0" fontId="34" fillId="0" borderId="0" xfId="0" applyFont="1" applyAlignment="1">
      <alignment vertical="center" wrapText="1"/>
    </xf>
    <xf numFmtId="0" fontId="20" fillId="0" borderId="0" xfId="0" applyFont="1" applyAlignment="1">
      <alignment horizontal="center" vertical="center" shrinkToFit="1"/>
    </xf>
    <xf numFmtId="176" fontId="20" fillId="0" borderId="0" xfId="0" applyNumberFormat="1" applyFont="1" applyAlignment="1">
      <alignment horizontal="center" vertical="center"/>
    </xf>
    <xf numFmtId="0" fontId="18" fillId="0" borderId="0" xfId="0" applyFont="1" applyAlignment="1">
      <alignment horizontal="center" vertical="center"/>
    </xf>
    <xf numFmtId="49" fontId="20" fillId="0" borderId="0" xfId="0" applyNumberFormat="1" applyFont="1" applyAlignment="1" applyProtection="1">
      <alignment horizontal="center" vertical="center"/>
      <protection locked="0"/>
    </xf>
    <xf numFmtId="49" fontId="20" fillId="0" borderId="0" xfId="0" applyNumberFormat="1" applyFont="1" applyAlignment="1" applyProtection="1">
      <alignment horizontal="left" vertical="center"/>
      <protection locked="0"/>
    </xf>
    <xf numFmtId="0" fontId="20" fillId="6" borderId="18" xfId="0" applyFont="1" applyFill="1" applyBorder="1" applyAlignment="1">
      <alignment horizontal="center" vertical="center" shrinkToFit="1"/>
    </xf>
    <xf numFmtId="0" fontId="20" fillId="6" borderId="19" xfId="0" applyFont="1" applyFill="1" applyBorder="1" applyAlignment="1">
      <alignment horizontal="center" vertical="center"/>
    </xf>
    <xf numFmtId="0" fontId="13" fillId="0" borderId="73" xfId="0" applyFont="1" applyBorder="1" applyAlignment="1">
      <alignment horizontal="center" vertical="center" shrinkToFit="1"/>
    </xf>
    <xf numFmtId="0" fontId="20" fillId="11" borderId="1" xfId="0" applyFont="1" applyFill="1" applyBorder="1" applyAlignment="1" applyProtection="1">
      <alignment horizontal="center" vertical="center"/>
      <protection locked="0"/>
    </xf>
    <xf numFmtId="0" fontId="0" fillId="9" borderId="76" xfId="0" applyFill="1" applyBorder="1" applyProtection="1">
      <alignment vertical="center"/>
      <protection locked="0"/>
    </xf>
    <xf numFmtId="0" fontId="0" fillId="9" borderId="77" xfId="0" applyFill="1" applyBorder="1" applyProtection="1">
      <alignment vertical="center"/>
      <protection locked="0"/>
    </xf>
    <xf numFmtId="0" fontId="0" fillId="9" borderId="78" xfId="0" applyFill="1" applyBorder="1" applyProtection="1">
      <alignment vertical="center"/>
      <protection locked="0"/>
    </xf>
    <xf numFmtId="0" fontId="0" fillId="9" borderId="79" xfId="0" applyFill="1" applyBorder="1" applyProtection="1">
      <alignment vertical="center"/>
      <protection locked="0"/>
    </xf>
    <xf numFmtId="0" fontId="0" fillId="9" borderId="80" xfId="0" applyFill="1" applyBorder="1" applyProtection="1">
      <alignment vertical="center"/>
      <protection locked="0"/>
    </xf>
    <xf numFmtId="0" fontId="3" fillId="2" borderId="0" xfId="0" applyFont="1" applyFill="1" applyAlignment="1">
      <alignment horizontal="left" vertical="center"/>
    </xf>
    <xf numFmtId="0" fontId="3" fillId="8" borderId="0" xfId="0" applyFont="1" applyFill="1" applyAlignment="1">
      <alignment horizontal="left" vertical="center"/>
    </xf>
    <xf numFmtId="0" fontId="20" fillId="0" borderId="26" xfId="0" applyFont="1" applyBorder="1" applyAlignment="1">
      <alignment horizontal="center" vertical="center"/>
    </xf>
    <xf numFmtId="0" fontId="20" fillId="11" borderId="6" xfId="0" applyFont="1" applyFill="1" applyBorder="1" applyAlignment="1" applyProtection="1">
      <alignment horizontal="center" vertical="center"/>
      <protection locked="0"/>
    </xf>
    <xf numFmtId="0" fontId="20" fillId="11" borderId="40" xfId="0" applyFont="1" applyFill="1" applyBorder="1" applyAlignment="1" applyProtection="1">
      <alignment horizontal="center" vertical="center"/>
      <protection locked="0"/>
    </xf>
    <xf numFmtId="0" fontId="20" fillId="11" borderId="1"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11" borderId="10" xfId="0" applyFont="1" applyFill="1" applyBorder="1" applyAlignment="1" applyProtection="1">
      <alignment horizontal="center" vertical="center"/>
      <protection locked="0"/>
    </xf>
    <xf numFmtId="0" fontId="20" fillId="0" borderId="31" xfId="0" applyFont="1" applyBorder="1" applyAlignment="1">
      <alignment horizontal="center" vertical="center"/>
    </xf>
    <xf numFmtId="0" fontId="20" fillId="0" borderId="41" xfId="0" applyFont="1" applyBorder="1" applyAlignment="1">
      <alignment horizontal="center" vertical="center"/>
    </xf>
    <xf numFmtId="0" fontId="20" fillId="0" borderId="11" xfId="0" applyFont="1" applyBorder="1" applyAlignment="1">
      <alignment horizontal="center" vertical="center" wrapText="1"/>
    </xf>
    <xf numFmtId="0" fontId="20" fillId="0" borderId="40" xfId="0" applyFont="1" applyBorder="1" applyAlignment="1">
      <alignment horizontal="center" vertical="center"/>
    </xf>
    <xf numFmtId="0" fontId="29" fillId="0" borderId="11" xfId="0" applyFont="1" applyBorder="1" applyAlignment="1">
      <alignment horizontal="center" vertical="center" wrapText="1"/>
    </xf>
    <xf numFmtId="0" fontId="29" fillId="0" borderId="40" xfId="0" applyFont="1" applyBorder="1" applyAlignment="1">
      <alignment horizontal="center" vertical="center"/>
    </xf>
    <xf numFmtId="0" fontId="20" fillId="0" borderId="25" xfId="0" applyFont="1" applyBorder="1" applyAlignment="1">
      <alignment horizontal="center" vertical="center" wrapText="1"/>
    </xf>
    <xf numFmtId="0" fontId="20" fillId="0" borderId="42" xfId="0" applyFont="1" applyBorder="1" applyAlignment="1">
      <alignment horizontal="center" vertical="center"/>
    </xf>
    <xf numFmtId="0" fontId="20" fillId="0" borderId="11" xfId="0" applyFont="1" applyBorder="1" applyAlignment="1">
      <alignment horizontal="center" vertical="center"/>
    </xf>
    <xf numFmtId="0" fontId="20" fillId="0" borderId="32" xfId="0" applyFont="1" applyBorder="1" applyAlignment="1">
      <alignment horizontal="center" vertical="center"/>
    </xf>
    <xf numFmtId="0" fontId="27" fillId="0" borderId="40" xfId="0" applyFont="1" applyBorder="1" applyAlignment="1">
      <alignment horizontal="center" vertical="center" wrapText="1"/>
    </xf>
    <xf numFmtId="0" fontId="18" fillId="0" borderId="40" xfId="0" applyFont="1" applyBorder="1" applyAlignment="1">
      <alignment horizontal="center" vertical="center"/>
    </xf>
    <xf numFmtId="0" fontId="18" fillId="0" borderId="43" xfId="0" applyFont="1" applyBorder="1" applyAlignment="1">
      <alignment horizontal="center" vertical="center"/>
    </xf>
    <xf numFmtId="0" fontId="20" fillId="6" borderId="26"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9" fillId="5"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34"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0" fillId="0" borderId="18" xfId="0" applyFont="1" applyBorder="1" applyAlignment="1">
      <alignment horizontal="center" vertical="center"/>
    </xf>
    <xf numFmtId="49" fontId="20" fillId="11" borderId="28" xfId="0" applyNumberFormat="1" applyFont="1" applyFill="1" applyBorder="1" applyAlignment="1" applyProtection="1">
      <alignment horizontal="center" vertical="center"/>
      <protection locked="0"/>
    </xf>
    <xf numFmtId="49" fontId="20" fillId="11" borderId="29" xfId="0" applyNumberFormat="1" applyFont="1" applyFill="1" applyBorder="1" applyAlignment="1" applyProtection="1">
      <alignment horizontal="center" vertical="center"/>
      <protection locked="0"/>
    </xf>
    <xf numFmtId="49" fontId="20" fillId="11" borderId="27" xfId="0" applyNumberFormat="1" applyFont="1" applyFill="1" applyBorder="1" applyAlignment="1" applyProtection="1">
      <alignment horizontal="center" vertical="center"/>
      <protection locked="0"/>
    </xf>
    <xf numFmtId="49" fontId="20" fillId="11" borderId="30" xfId="0" applyNumberFormat="1" applyFont="1" applyFill="1" applyBorder="1" applyAlignment="1" applyProtection="1">
      <alignment horizontal="center" vertical="center"/>
      <protection locked="0"/>
    </xf>
    <xf numFmtId="49" fontId="20" fillId="11" borderId="13" xfId="0" applyNumberFormat="1" applyFont="1" applyFill="1" applyBorder="1" applyAlignment="1" applyProtection="1">
      <alignment horizontal="center" vertical="center"/>
      <protection locked="0"/>
    </xf>
    <xf numFmtId="49" fontId="20" fillId="11"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49" fontId="20" fillId="11" borderId="27" xfId="0" applyNumberFormat="1" applyFont="1" applyFill="1" applyBorder="1" applyAlignment="1" applyProtection="1">
      <alignment horizontal="left" vertical="center"/>
      <protection locked="0"/>
    </xf>
    <xf numFmtId="49" fontId="20" fillId="11" borderId="30" xfId="0" applyNumberFormat="1" applyFont="1" applyFill="1" applyBorder="1" applyAlignment="1" applyProtection="1">
      <alignment horizontal="left" vertical="center"/>
      <protection locked="0"/>
    </xf>
    <xf numFmtId="49" fontId="20" fillId="11" borderId="35" xfId="0" applyNumberFormat="1" applyFont="1" applyFill="1" applyBorder="1" applyAlignment="1" applyProtection="1">
      <alignment horizontal="left" vertical="center"/>
      <protection locked="0"/>
    </xf>
    <xf numFmtId="49" fontId="20" fillId="11" borderId="13" xfId="0" applyNumberFormat="1" applyFont="1" applyFill="1" applyBorder="1" applyAlignment="1" applyProtection="1">
      <alignment horizontal="left" vertical="center"/>
      <protection locked="0"/>
    </xf>
    <xf numFmtId="49" fontId="20" fillId="11"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49" fontId="20" fillId="11" borderId="15" xfId="0" applyNumberFormat="1" applyFont="1" applyFill="1" applyBorder="1" applyAlignment="1" applyProtection="1">
      <alignment horizontal="left" vertical="center"/>
      <protection locked="0"/>
    </xf>
    <xf numFmtId="49" fontId="20" fillId="11" borderId="17" xfId="0" applyNumberFormat="1" applyFont="1" applyFill="1" applyBorder="1" applyAlignment="1" applyProtection="1">
      <alignment horizontal="left" vertical="center"/>
      <protection locked="0"/>
    </xf>
    <xf numFmtId="49" fontId="20" fillId="11" borderId="44" xfId="0" applyNumberFormat="1" applyFont="1" applyFill="1" applyBorder="1" applyAlignment="1" applyProtection="1">
      <alignment horizontal="left" vertical="center"/>
      <protection locked="0"/>
    </xf>
    <xf numFmtId="0" fontId="20" fillId="11" borderId="43" xfId="0" applyFont="1" applyFill="1" applyBorder="1" applyAlignment="1" applyProtection="1">
      <alignment horizontal="center" vertical="center" shrinkToFit="1"/>
      <protection locked="0"/>
    </xf>
    <xf numFmtId="0" fontId="20" fillId="11" borderId="74" xfId="0" applyFont="1" applyFill="1" applyBorder="1" applyAlignment="1" applyProtection="1">
      <alignment horizontal="center" vertical="center" shrinkToFit="1"/>
      <protection locked="0"/>
    </xf>
    <xf numFmtId="0" fontId="20" fillId="11" borderId="75" xfId="0" applyFont="1" applyFill="1" applyBorder="1" applyAlignment="1" applyProtection="1">
      <alignment horizontal="center" vertical="center" shrinkToFit="1"/>
      <protection locked="0"/>
    </xf>
    <xf numFmtId="0" fontId="20" fillId="11" borderId="81" xfId="0" applyFont="1" applyFill="1" applyBorder="1" applyAlignment="1" applyProtection="1">
      <alignment horizontal="center" vertical="center" shrinkToFit="1"/>
      <protection locked="0"/>
    </xf>
    <xf numFmtId="0" fontId="19" fillId="5" borderId="33" xfId="0" applyFont="1" applyFill="1" applyBorder="1" applyAlignment="1">
      <alignment horizontal="center" vertical="center"/>
    </xf>
    <xf numFmtId="0" fontId="0" fillId="0" borderId="0" xfId="0" applyAlignment="1">
      <alignment horizontal="right" vertical="center"/>
    </xf>
  </cellXfs>
  <cellStyles count="2">
    <cellStyle name="標準" xfId="0" builtinId="0"/>
    <cellStyle name="標準 2" xfId="1" xr:uid="{00000000-0005-0000-0000-000001000000}"/>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1" defaultTableStyle="TableStyleMedium9" defaultPivotStyle="PivotStyleLight16">
    <tableStyle name="Invisible" pivot="0" table="0" count="0" xr9:uid="{97891FFF-F0E6-45AD-8395-31EA6269176D}"/>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66"/>
      <color rgb="FF99FFCC"/>
      <color rgb="FF00FF00"/>
      <color rgb="FF99FF99"/>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0</xdr:rowOff>
    </xdr:from>
    <xdr:to>
      <xdr:col>22</xdr:col>
      <xdr:colOff>584200</xdr:colOff>
      <xdr:row>4</xdr:row>
      <xdr:rowOff>304800</xdr:rowOff>
    </xdr:to>
    <xdr:sp macro="" textlink="">
      <xdr:nvSpPr>
        <xdr:cNvPr id="2" name="テキスト ボックス 1">
          <a:extLst>
            <a:ext uri="{FF2B5EF4-FFF2-40B4-BE49-F238E27FC236}">
              <a16:creationId xmlns:a16="http://schemas.microsoft.com/office/drawing/2014/main" id="{D327578D-FE4F-FEE5-6098-DBAA62FB011E}"/>
            </a:ext>
          </a:extLst>
        </xdr:cNvPr>
        <xdr:cNvSpPr txBox="1"/>
      </xdr:nvSpPr>
      <xdr:spPr>
        <a:xfrm>
          <a:off x="7296150" y="425450"/>
          <a:ext cx="4584700" cy="704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○エントリーは１種目に１校または１団体１チームとします。</a:t>
          </a:r>
        </a:p>
        <a:p>
          <a:r>
            <a:rPr kumimoji="1" lang="ja-JP" altLang="en-US" sz="1100"/>
            <a:t>○氏名のローマ字表記については個人種目申込一覧表と同様とする。</a:t>
          </a:r>
        </a:p>
        <a:p>
          <a:r>
            <a:rPr kumimoji="1" lang="ja-JP" altLang="en-US" sz="1100"/>
            <a:t>○生年月日の入力方法は個人種目申込一覧表と同様とする。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5"/>
  <sheetViews>
    <sheetView zoomScaleNormal="100" workbookViewId="0">
      <selection activeCell="D13" sqref="D13"/>
    </sheetView>
  </sheetViews>
  <sheetFormatPr defaultColWidth="9" defaultRowHeight="18.75"/>
  <cols>
    <col min="1" max="1" width="3.875" style="38" customWidth="1"/>
    <col min="2" max="3" width="4.375" style="38" customWidth="1"/>
    <col min="4" max="4" width="97.75" style="38" customWidth="1"/>
    <col min="5" max="6" width="4.375" style="38" customWidth="1"/>
    <col min="7" max="16384" width="9" style="38"/>
  </cols>
  <sheetData>
    <row r="2" spans="2:6">
      <c r="B2" s="107" t="s">
        <v>56</v>
      </c>
      <c r="C2" s="107"/>
      <c r="D2" s="107"/>
      <c r="E2" s="107"/>
      <c r="F2" s="37"/>
    </row>
    <row r="3" spans="2:6">
      <c r="B3" s="39"/>
      <c r="C3" s="39"/>
      <c r="D3" s="39"/>
      <c r="E3" s="39"/>
      <c r="F3" s="39"/>
    </row>
    <row r="4" spans="2:6">
      <c r="C4" s="108" t="s">
        <v>57</v>
      </c>
      <c r="D4" s="108"/>
      <c r="E4" s="108"/>
    </row>
    <row r="5" spans="2:6">
      <c r="D5" s="38" t="s">
        <v>58</v>
      </c>
    </row>
    <row r="6" spans="2:6">
      <c r="D6" s="38" t="s">
        <v>59</v>
      </c>
    </row>
    <row r="7" spans="2:6">
      <c r="D7" s="38" t="s">
        <v>60</v>
      </c>
    </row>
    <row r="8" spans="2:6">
      <c r="C8" s="108" t="s">
        <v>61</v>
      </c>
      <c r="D8" s="108"/>
      <c r="E8" s="108"/>
    </row>
    <row r="9" spans="2:6">
      <c r="D9" s="38" t="s">
        <v>62</v>
      </c>
    </row>
    <row r="10" spans="2:6">
      <c r="D10" s="38" t="s">
        <v>63</v>
      </c>
    </row>
    <row r="11" spans="2:6">
      <c r="D11" s="38" t="s">
        <v>64</v>
      </c>
    </row>
    <row r="12" spans="2:6">
      <c r="D12" s="38" t="s">
        <v>91</v>
      </c>
    </row>
    <row r="13" spans="2:6">
      <c r="D13" s="38" t="s">
        <v>65</v>
      </c>
    </row>
    <row r="14" spans="2:6">
      <c r="D14" s="38" t="s">
        <v>66</v>
      </c>
    </row>
    <row r="15" spans="2:6">
      <c r="D15" s="38" t="s">
        <v>67</v>
      </c>
    </row>
    <row r="16" spans="2:6">
      <c r="D16" s="38" t="s">
        <v>90</v>
      </c>
    </row>
    <row r="17" spans="3:5">
      <c r="D17" s="38" t="s">
        <v>68</v>
      </c>
    </row>
    <row r="18" spans="3:5">
      <c r="C18" s="108" t="s">
        <v>69</v>
      </c>
      <c r="D18" s="108"/>
      <c r="E18" s="108"/>
    </row>
    <row r="19" spans="3:5">
      <c r="D19" s="38" t="s">
        <v>70</v>
      </c>
    </row>
    <row r="20" spans="3:5">
      <c r="D20" s="38" t="s">
        <v>71</v>
      </c>
    </row>
    <row r="21" spans="3:5">
      <c r="D21" s="38" t="s">
        <v>72</v>
      </c>
    </row>
    <row r="22" spans="3:5">
      <c r="D22" s="38" t="s">
        <v>73</v>
      </c>
    </row>
    <row r="23" spans="3:5">
      <c r="D23" s="38" t="s">
        <v>74</v>
      </c>
    </row>
    <row r="24" spans="3:5">
      <c r="C24" s="38" t="s">
        <v>75</v>
      </c>
      <c r="D24" s="38" t="s">
        <v>76</v>
      </c>
    </row>
    <row r="25" spans="3:5">
      <c r="D25" s="38" t="s">
        <v>77</v>
      </c>
    </row>
    <row r="26" spans="3:5">
      <c r="D26" s="38" t="s">
        <v>78</v>
      </c>
    </row>
    <row r="27" spans="3:5">
      <c r="D27" s="38" t="s">
        <v>79</v>
      </c>
    </row>
    <row r="28" spans="3:5">
      <c r="D28" s="38" t="s">
        <v>80</v>
      </c>
    </row>
    <row r="29" spans="3:5">
      <c r="D29" s="38" t="s">
        <v>81</v>
      </c>
    </row>
    <row r="30" spans="3:5">
      <c r="D30" s="38" t="s">
        <v>82</v>
      </c>
    </row>
    <row r="31" spans="3:5">
      <c r="D31" s="38" t="s">
        <v>83</v>
      </c>
    </row>
    <row r="32" spans="3:5">
      <c r="D32" s="38" t="s">
        <v>84</v>
      </c>
    </row>
    <row r="33" spans="4:4">
      <c r="D33" s="38" t="s">
        <v>85</v>
      </c>
    </row>
    <row r="34" spans="4:4">
      <c r="D34" s="38" t="s">
        <v>86</v>
      </c>
    </row>
    <row r="35" spans="4:4">
      <c r="D35" s="38" t="s">
        <v>87</v>
      </c>
    </row>
  </sheetData>
  <sheetProtection algorithmName="SHA-512" hashValue="Y0HCqR2P8lXYBMDSEhm4Z/aWWlzfkLIEhzJJorNL1ImNGXf8usNmJkltenNVGpQ0sNyIMQgSrG4OohX3MvbyVw==" saltValue="e4c7Yl6bD4T7tdPMCPy47A==" spinCount="100000" sheet="1" objects="1" scenarios="1"/>
  <mergeCells count="4">
    <mergeCell ref="B2:E2"/>
    <mergeCell ref="C4:E4"/>
    <mergeCell ref="C8:E8"/>
    <mergeCell ref="C18:E18"/>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K117"/>
  <sheetViews>
    <sheetView tabSelected="1" zoomScale="90" zoomScaleNormal="90" workbookViewId="0">
      <selection activeCell="B3" sqref="B3:C3"/>
    </sheetView>
  </sheetViews>
  <sheetFormatPr defaultColWidth="8.875" defaultRowHeight="13.5"/>
  <cols>
    <col min="1" max="1" width="2.5" style="31" bestFit="1" customWidth="1"/>
    <col min="2" max="2" width="7.5" style="26" customWidth="1"/>
    <col min="3" max="3" width="8.625" style="26" customWidth="1"/>
    <col min="4" max="4" width="10" style="25" customWidth="1"/>
    <col min="5" max="5" width="16.875" style="25" customWidth="1"/>
    <col min="6" max="6" width="9.5" style="26" customWidth="1"/>
    <col min="7" max="10" width="13.875" style="26" customWidth="1"/>
    <col min="11" max="11" width="3.25" style="31" customWidth="1"/>
    <col min="12" max="13" width="18.625" hidden="1" customWidth="1"/>
    <col min="14" max="16" width="10" hidden="1" customWidth="1"/>
    <col min="17" max="17" width="2.875" hidden="1" customWidth="1"/>
    <col min="18" max="18" width="12.875" customWidth="1"/>
    <col min="19" max="19" width="1.125" customWidth="1"/>
    <col min="20" max="20" width="12.875" style="1" customWidth="1"/>
    <col min="21" max="21" width="1.25" style="1" customWidth="1"/>
    <col min="22" max="22" width="6.625" style="1" customWidth="1"/>
    <col min="23" max="23" width="12.125" style="1" customWidth="1"/>
    <col min="24" max="24" width="34.625" style="1" bestFit="1" customWidth="1"/>
    <col min="25" max="27" width="7.5" customWidth="1"/>
    <col min="28" max="31" width="16.25" customWidth="1"/>
    <col min="32" max="37" width="8.875" customWidth="1"/>
  </cols>
  <sheetData>
    <row r="1" spans="1:37" ht="25.5" customHeight="1" thickBot="1">
      <c r="B1" s="141" t="s">
        <v>118</v>
      </c>
      <c r="C1" s="141"/>
      <c r="D1" s="141"/>
      <c r="E1" s="141"/>
      <c r="F1" s="141"/>
      <c r="G1" s="142" t="s">
        <v>39</v>
      </c>
      <c r="H1" s="142"/>
      <c r="I1" s="142"/>
      <c r="R1" s="132" t="s">
        <v>119</v>
      </c>
      <c r="S1" s="133"/>
      <c r="T1" s="133"/>
      <c r="U1" s="133"/>
      <c r="V1" s="133"/>
      <c r="W1" s="134"/>
      <c r="X1" s="4"/>
      <c r="Y1" s="4"/>
      <c r="Z1" s="4"/>
      <c r="AA1" s="4"/>
    </row>
    <row r="2" spans="1:37" ht="6.75" customHeight="1" thickTop="1" thickBot="1">
      <c r="R2" s="135"/>
      <c r="S2" s="136"/>
      <c r="T2" s="136"/>
      <c r="U2" s="136"/>
      <c r="V2" s="136"/>
      <c r="W2" s="137"/>
      <c r="X2" s="4"/>
      <c r="Y2" s="4"/>
      <c r="Z2" s="4"/>
      <c r="AA2" s="4"/>
    </row>
    <row r="3" spans="1:37" ht="36" customHeight="1">
      <c r="B3" s="143" t="s">
        <v>40</v>
      </c>
      <c r="C3" s="144"/>
      <c r="D3" s="145" t="s">
        <v>41</v>
      </c>
      <c r="E3" s="146"/>
      <c r="F3" s="145" t="s">
        <v>42</v>
      </c>
      <c r="G3" s="144"/>
      <c r="H3" s="147" t="s">
        <v>43</v>
      </c>
      <c r="I3" s="148"/>
      <c r="R3" s="135"/>
      <c r="S3" s="136"/>
      <c r="T3" s="136"/>
      <c r="U3" s="136"/>
      <c r="V3" s="136"/>
      <c r="W3" s="137"/>
      <c r="X3" s="5"/>
      <c r="Y3" s="6"/>
      <c r="Z3" s="5"/>
      <c r="AA3" s="5"/>
    </row>
    <row r="4" spans="1:37" ht="27" customHeight="1">
      <c r="B4" s="149"/>
      <c r="C4" s="150"/>
      <c r="D4" s="151"/>
      <c r="E4" s="152"/>
      <c r="F4" s="151"/>
      <c r="G4" s="153"/>
      <c r="H4" s="151"/>
      <c r="I4" s="154"/>
      <c r="J4" s="96"/>
      <c r="R4" s="135"/>
      <c r="S4" s="136"/>
      <c r="T4" s="136"/>
      <c r="U4" s="136"/>
      <c r="V4" s="136"/>
      <c r="W4" s="137"/>
      <c r="X4" s="4"/>
      <c r="Y4" s="4"/>
      <c r="Z4" s="4"/>
      <c r="AA4" s="5"/>
    </row>
    <row r="5" spans="1:37" ht="27" customHeight="1">
      <c r="B5" s="155" t="s">
        <v>44</v>
      </c>
      <c r="C5" s="27" t="s">
        <v>45</v>
      </c>
      <c r="D5" s="156"/>
      <c r="E5" s="157"/>
      <c r="F5" s="28" t="s">
        <v>46</v>
      </c>
      <c r="G5" s="158"/>
      <c r="H5" s="159"/>
      <c r="I5" s="160"/>
      <c r="J5" s="97"/>
      <c r="R5" s="135"/>
      <c r="S5" s="136"/>
      <c r="T5" s="136"/>
      <c r="U5" s="136"/>
      <c r="V5" s="136"/>
      <c r="W5" s="137"/>
      <c r="X5" s="4"/>
      <c r="Y5" s="4"/>
      <c r="Z5" s="4"/>
      <c r="AA5" s="5"/>
    </row>
    <row r="6" spans="1:37" ht="27" customHeight="1" thickBot="1">
      <c r="B6" s="113"/>
      <c r="C6" s="29" t="s">
        <v>92</v>
      </c>
      <c r="D6" s="162"/>
      <c r="E6" s="163"/>
      <c r="F6" s="163"/>
      <c r="G6" s="163"/>
      <c r="H6" s="163"/>
      <c r="I6" s="164"/>
      <c r="J6" s="97"/>
      <c r="R6" s="135"/>
      <c r="S6" s="136"/>
      <c r="T6" s="136"/>
      <c r="U6" s="136"/>
      <c r="V6" s="136"/>
      <c r="W6" s="137"/>
      <c r="X6" s="4"/>
      <c r="Y6" s="4"/>
      <c r="Z6" s="4"/>
      <c r="AA6" s="5"/>
    </row>
    <row r="7" spans="1:37" ht="27" customHeight="1" thickBot="1">
      <c r="B7" s="30" t="s">
        <v>47</v>
      </c>
      <c r="G7" s="30"/>
      <c r="R7" s="135"/>
      <c r="S7" s="136"/>
      <c r="T7" s="136"/>
      <c r="U7" s="136"/>
      <c r="V7" s="136"/>
      <c r="W7" s="137"/>
      <c r="X7" s="6"/>
      <c r="Y7" s="6"/>
      <c r="Z7" s="6"/>
      <c r="AA7" s="7"/>
    </row>
    <row r="8" spans="1:37" ht="27" customHeight="1">
      <c r="B8" s="161" t="s">
        <v>48</v>
      </c>
      <c r="C8" s="124"/>
      <c r="D8" s="31"/>
      <c r="E8" s="32" t="s">
        <v>49</v>
      </c>
      <c r="G8" s="85" t="s">
        <v>108</v>
      </c>
      <c r="I8" s="85" t="s">
        <v>1</v>
      </c>
      <c r="J8" s="93"/>
      <c r="R8" s="135"/>
      <c r="S8" s="136"/>
      <c r="T8" s="136"/>
      <c r="U8" s="136"/>
      <c r="V8" s="136"/>
      <c r="W8" s="137"/>
      <c r="X8" s="6"/>
      <c r="Y8" s="8"/>
      <c r="Z8" s="8"/>
      <c r="AA8" s="9"/>
      <c r="AB8" s="9"/>
      <c r="AC8" s="9"/>
      <c r="AD8" s="9"/>
      <c r="AE8" s="9"/>
      <c r="AF8" s="9"/>
    </row>
    <row r="9" spans="1:37" ht="27" customHeight="1" thickBot="1">
      <c r="B9" s="33">
        <f>SUM(A15+A35+A55+A75+A95)</f>
        <v>0</v>
      </c>
      <c r="C9" s="34">
        <f>SUM(A16+A36+A56+A76+A96)</f>
        <v>0</v>
      </c>
      <c r="D9" s="31"/>
      <c r="E9" s="35">
        <v>3000</v>
      </c>
      <c r="G9" s="35">
        <f>リレー申込票!I6</f>
        <v>0</v>
      </c>
      <c r="I9" s="35">
        <f>C9*E9+G9</f>
        <v>0</v>
      </c>
      <c r="J9" s="94"/>
      <c r="R9" s="138"/>
      <c r="S9" s="139"/>
      <c r="T9" s="139"/>
      <c r="U9" s="139"/>
      <c r="V9" s="139"/>
      <c r="W9" s="140"/>
      <c r="X9" s="6"/>
      <c r="Y9" s="9"/>
      <c r="Z9" s="9"/>
      <c r="AA9" s="9"/>
      <c r="AB9" s="9"/>
      <c r="AC9" s="9"/>
      <c r="AD9" s="9"/>
      <c r="AE9" s="9"/>
      <c r="AF9" s="9"/>
    </row>
    <row r="10" spans="1:37" ht="6.75" customHeight="1" thickBot="1">
      <c r="B10" s="30"/>
      <c r="G10" s="30"/>
      <c r="Y10" s="9"/>
      <c r="Z10" s="9"/>
      <c r="AA10" s="9"/>
      <c r="AB10" s="9"/>
      <c r="AC10" s="9"/>
      <c r="AD10" s="9"/>
      <c r="AE10" s="9"/>
      <c r="AF10" s="9"/>
    </row>
    <row r="11" spans="1:37" ht="26.25" customHeight="1">
      <c r="B11" s="115" t="s">
        <v>50</v>
      </c>
      <c r="C11" s="117" t="s">
        <v>51</v>
      </c>
      <c r="D11" s="119" t="s">
        <v>94</v>
      </c>
      <c r="E11" s="40" t="s">
        <v>109</v>
      </c>
      <c r="F11" s="121" t="s">
        <v>55</v>
      </c>
      <c r="G11" s="123" t="s">
        <v>52</v>
      </c>
      <c r="H11" s="123"/>
      <c r="I11" s="124"/>
      <c r="L11" t="s">
        <v>2</v>
      </c>
      <c r="M11" t="s">
        <v>3</v>
      </c>
      <c r="N11">
        <v>1</v>
      </c>
      <c r="P11" t="s">
        <v>30</v>
      </c>
      <c r="R11" s="92"/>
      <c r="S11" s="92"/>
      <c r="T11" s="92"/>
      <c r="U11" s="92"/>
      <c r="V11" s="92"/>
      <c r="W11" s="92"/>
      <c r="X11" s="18"/>
      <c r="Y11" s="10"/>
      <c r="Z11" s="10"/>
      <c r="AA11" s="9"/>
      <c r="AB11" s="9"/>
      <c r="AC11" s="9"/>
      <c r="AD11" s="9"/>
      <c r="AE11" s="9"/>
      <c r="AF11" s="9"/>
    </row>
    <row r="12" spans="1:37" ht="31.5" customHeight="1" thickBot="1">
      <c r="B12" s="116"/>
      <c r="C12" s="118"/>
      <c r="D12" s="120"/>
      <c r="E12" s="43" t="s">
        <v>116</v>
      </c>
      <c r="F12" s="122"/>
      <c r="G12" s="125" t="s">
        <v>93</v>
      </c>
      <c r="H12" s="126"/>
      <c r="I12" s="127"/>
      <c r="J12" s="95"/>
      <c r="L12" t="s">
        <v>9</v>
      </c>
      <c r="M12" t="s">
        <v>5</v>
      </c>
      <c r="N12">
        <v>2</v>
      </c>
      <c r="P12" t="s">
        <v>31</v>
      </c>
      <c r="R12" s="90" t="str">
        <f t="shared" ref="R12" si="0">L11</f>
        <v>男子</v>
      </c>
      <c r="S12" s="21"/>
      <c r="T12" s="22" t="str">
        <f t="shared" ref="T12" si="1">M11</f>
        <v>女子</v>
      </c>
      <c r="U12" s="18"/>
      <c r="V12" s="19"/>
      <c r="W12" s="18"/>
      <c r="X12" s="18"/>
      <c r="Y12" s="9"/>
      <c r="Z12" s="8"/>
      <c r="AA12" s="9"/>
      <c r="AB12" s="12"/>
      <c r="AC12" s="9"/>
      <c r="AD12" s="12"/>
      <c r="AE12" s="12"/>
      <c r="AF12" s="12"/>
    </row>
    <row r="13" spans="1:37" ht="26.25" customHeight="1">
      <c r="B13" s="128" t="s">
        <v>53</v>
      </c>
      <c r="C13" s="129" t="s">
        <v>3</v>
      </c>
      <c r="D13" s="129">
        <v>1234</v>
      </c>
      <c r="E13" s="41" t="s">
        <v>54</v>
      </c>
      <c r="F13" s="130">
        <v>2</v>
      </c>
      <c r="G13" s="41" t="s">
        <v>0</v>
      </c>
      <c r="H13" s="41" t="s">
        <v>19</v>
      </c>
      <c r="I13" s="42" t="s">
        <v>114</v>
      </c>
      <c r="J13" s="98" t="s">
        <v>117</v>
      </c>
      <c r="L13" t="s">
        <v>10</v>
      </c>
      <c r="M13" t="s">
        <v>6</v>
      </c>
      <c r="N13">
        <v>3</v>
      </c>
      <c r="P13" t="s">
        <v>32</v>
      </c>
      <c r="R13" s="91" t="s">
        <v>5</v>
      </c>
      <c r="S13" s="21"/>
      <c r="T13" s="24" t="str">
        <f t="shared" ref="T13:T30" si="2">M12</f>
        <v>100m</v>
      </c>
      <c r="U13" s="18"/>
      <c r="V13" s="19"/>
      <c r="W13" s="18"/>
      <c r="X13" s="18"/>
      <c r="Y13" s="9"/>
      <c r="Z13" s="8"/>
      <c r="AA13" s="9"/>
      <c r="AB13" s="12"/>
      <c r="AC13" s="9"/>
      <c r="AD13" s="12"/>
      <c r="AE13" s="12"/>
      <c r="AF13" s="12"/>
      <c r="AG13" s="12"/>
      <c r="AH13" s="12"/>
      <c r="AI13" s="12"/>
      <c r="AJ13" s="12"/>
      <c r="AK13" s="12"/>
    </row>
    <row r="14" spans="1:37" ht="26.25" customHeight="1">
      <c r="B14" s="128"/>
      <c r="C14" s="129"/>
      <c r="D14" s="129"/>
      <c r="E14" s="42" t="s">
        <v>115</v>
      </c>
      <c r="F14" s="131"/>
      <c r="G14" s="41">
        <v>10129</v>
      </c>
      <c r="H14" s="41">
        <v>471</v>
      </c>
      <c r="I14" s="41">
        <v>3286</v>
      </c>
      <c r="J14" s="99">
        <v>19980322</v>
      </c>
      <c r="L14" t="s">
        <v>11</v>
      </c>
      <c r="M14" t="s">
        <v>0</v>
      </c>
      <c r="N14">
        <v>4</v>
      </c>
      <c r="P14" t="s">
        <v>33</v>
      </c>
      <c r="R14" s="23" t="s">
        <v>6</v>
      </c>
      <c r="S14" s="21"/>
      <c r="T14" s="24" t="str">
        <f t="shared" si="2"/>
        <v>200m</v>
      </c>
      <c r="U14" s="18"/>
      <c r="V14" s="19"/>
      <c r="W14" s="18"/>
      <c r="X14" s="18"/>
      <c r="Y14" s="9"/>
      <c r="Z14" s="8"/>
      <c r="AA14" s="9"/>
      <c r="AB14" s="12"/>
      <c r="AC14" s="9"/>
      <c r="AD14" s="12"/>
      <c r="AE14" s="12"/>
      <c r="AF14" s="12"/>
      <c r="AI14" s="12"/>
      <c r="AJ14" s="12"/>
      <c r="AK14" s="12"/>
    </row>
    <row r="15" spans="1:37" ht="27" customHeight="1">
      <c r="A15" s="31">
        <f>COUNTA(E15,E17,E19,E21,E23,E25,E27,E29,E31,E33)</f>
        <v>0</v>
      </c>
      <c r="B15" s="109">
        <v>1</v>
      </c>
      <c r="C15" s="110"/>
      <c r="D15" s="110"/>
      <c r="E15" s="86"/>
      <c r="F15" s="111"/>
      <c r="G15" s="87"/>
      <c r="H15" s="87"/>
      <c r="I15" s="87"/>
      <c r="J15" s="165"/>
      <c r="L15" t="s">
        <v>12</v>
      </c>
      <c r="M15" t="s">
        <v>7</v>
      </c>
      <c r="N15" t="s">
        <v>34</v>
      </c>
      <c r="R15" s="23" t="s">
        <v>0</v>
      </c>
      <c r="S15" s="21"/>
      <c r="T15" s="24" t="str">
        <f t="shared" si="2"/>
        <v>400m</v>
      </c>
      <c r="U15" s="18"/>
      <c r="V15" s="19"/>
      <c r="W15" s="18"/>
      <c r="X15" s="18"/>
      <c r="Y15" s="9"/>
      <c r="Z15" s="8"/>
      <c r="AA15" s="9"/>
      <c r="AB15" s="12"/>
      <c r="AC15" s="9"/>
      <c r="AD15" s="12"/>
      <c r="AE15" s="12"/>
      <c r="AF15" s="12"/>
      <c r="AI15" s="12"/>
      <c r="AJ15" s="12"/>
      <c r="AK15" s="12"/>
    </row>
    <row r="16" spans="1:37" ht="27" customHeight="1">
      <c r="A16" s="36">
        <f>COUNTA(G15:I15,G17:I17,G19:I19,G21:I21,G23:I23,G25:I25,G27:I27,G29:I29,G31:I31,G33:I33)</f>
        <v>0</v>
      </c>
      <c r="B16" s="109"/>
      <c r="C16" s="110"/>
      <c r="D16" s="110"/>
      <c r="E16" s="86"/>
      <c r="F16" s="112"/>
      <c r="G16" s="87"/>
      <c r="H16" s="87"/>
      <c r="I16" s="87"/>
      <c r="J16" s="166"/>
      <c r="L16" t="s">
        <v>13</v>
      </c>
      <c r="M16" t="s">
        <v>8</v>
      </c>
      <c r="N16" t="s">
        <v>35</v>
      </c>
      <c r="R16" s="23" t="s">
        <v>7</v>
      </c>
      <c r="S16" s="21"/>
      <c r="T16" s="24" t="str">
        <f t="shared" si="2"/>
        <v>800m</v>
      </c>
      <c r="U16" s="18"/>
      <c r="V16" s="19"/>
      <c r="W16" s="18"/>
      <c r="X16" s="18"/>
      <c r="Y16" s="9"/>
      <c r="Z16" s="13"/>
      <c r="AA16" s="9"/>
      <c r="AB16" s="9"/>
      <c r="AC16" s="9"/>
      <c r="AD16" s="12"/>
      <c r="AE16" s="12"/>
      <c r="AF16" s="12"/>
      <c r="AH16" s="12"/>
      <c r="AI16" s="12"/>
      <c r="AJ16" s="12"/>
      <c r="AK16" s="12"/>
    </row>
    <row r="17" spans="2:37" ht="27" customHeight="1">
      <c r="B17" s="109">
        <v>2</v>
      </c>
      <c r="C17" s="110"/>
      <c r="D17" s="110"/>
      <c r="E17" s="86"/>
      <c r="F17" s="111"/>
      <c r="G17" s="87"/>
      <c r="H17" s="87"/>
      <c r="I17" s="87"/>
      <c r="J17" s="165"/>
      <c r="L17" t="s">
        <v>14</v>
      </c>
      <c r="M17" t="s">
        <v>36</v>
      </c>
      <c r="R17" s="23" t="s">
        <v>8</v>
      </c>
      <c r="S17" s="21"/>
      <c r="T17" s="24" t="str">
        <f t="shared" si="2"/>
        <v>1500m</v>
      </c>
      <c r="U17" s="18"/>
      <c r="V17" s="19"/>
      <c r="W17" s="18"/>
      <c r="X17" s="18"/>
      <c r="Y17" s="9"/>
      <c r="Z17" s="13"/>
      <c r="AA17" s="9"/>
      <c r="AB17" s="9"/>
      <c r="AC17" s="9"/>
      <c r="AD17" s="12"/>
      <c r="AE17" s="12"/>
      <c r="AF17" s="12"/>
      <c r="AH17" s="12"/>
      <c r="AI17" s="12"/>
      <c r="AK17" s="12"/>
    </row>
    <row r="18" spans="2:37" ht="27" customHeight="1">
      <c r="B18" s="109"/>
      <c r="C18" s="110"/>
      <c r="D18" s="110"/>
      <c r="E18" s="86"/>
      <c r="F18" s="112"/>
      <c r="G18" s="87"/>
      <c r="H18" s="87"/>
      <c r="I18" s="87"/>
      <c r="J18" s="166"/>
      <c r="L18" t="s">
        <v>15</v>
      </c>
      <c r="M18" t="s">
        <v>24</v>
      </c>
      <c r="R18" s="23" t="s">
        <v>110</v>
      </c>
      <c r="S18" s="21"/>
      <c r="T18" s="24" t="str">
        <f t="shared" si="2"/>
        <v>3000m</v>
      </c>
      <c r="U18" s="18"/>
      <c r="V18" s="19"/>
      <c r="W18" s="18"/>
      <c r="X18" s="18"/>
      <c r="Y18" s="9"/>
      <c r="Z18" s="8"/>
      <c r="AA18" s="9"/>
      <c r="AB18" s="9"/>
      <c r="AC18" s="9"/>
      <c r="AD18" s="12"/>
      <c r="AE18" s="12"/>
      <c r="AF18" s="9"/>
      <c r="AH18" s="12"/>
      <c r="AI18" s="12"/>
      <c r="AK18" s="12"/>
    </row>
    <row r="19" spans="2:37" ht="27" customHeight="1">
      <c r="B19" s="109">
        <v>3</v>
      </c>
      <c r="C19" s="110"/>
      <c r="D19" s="110"/>
      <c r="E19" s="86"/>
      <c r="F19" s="111"/>
      <c r="G19" s="87"/>
      <c r="H19" s="87"/>
      <c r="I19" s="87"/>
      <c r="J19" s="165"/>
      <c r="L19" t="s">
        <v>25</v>
      </c>
      <c r="M19" t="s">
        <v>26</v>
      </c>
      <c r="R19" s="23" t="s">
        <v>111</v>
      </c>
      <c r="S19" s="21"/>
      <c r="T19" s="24" t="str">
        <f>M18</f>
        <v>100mH(0.838m)</v>
      </c>
      <c r="U19" s="18"/>
      <c r="V19" s="19"/>
      <c r="W19" s="18"/>
      <c r="X19" s="18"/>
      <c r="Y19" s="9"/>
      <c r="Z19" s="13"/>
      <c r="AA19" s="9"/>
      <c r="AB19" s="9"/>
      <c r="AC19" s="9"/>
      <c r="AD19" s="12"/>
      <c r="AE19" s="12"/>
      <c r="AF19" s="9"/>
      <c r="AH19" s="12"/>
      <c r="AI19" s="12"/>
    </row>
    <row r="20" spans="2:37" ht="27" customHeight="1">
      <c r="B20" s="109"/>
      <c r="C20" s="110"/>
      <c r="D20" s="110"/>
      <c r="E20" s="86"/>
      <c r="F20" s="112"/>
      <c r="G20" s="87"/>
      <c r="H20" s="87"/>
      <c r="I20" s="87"/>
      <c r="J20" s="166"/>
      <c r="L20" t="s">
        <v>37</v>
      </c>
      <c r="M20" t="s">
        <v>38</v>
      </c>
      <c r="R20" s="23" t="s">
        <v>112</v>
      </c>
      <c r="S20" s="21"/>
      <c r="T20" s="24" t="str">
        <f t="shared" si="2"/>
        <v>400mH(0.762m)</v>
      </c>
      <c r="U20" s="18"/>
      <c r="V20" s="18"/>
      <c r="W20" s="18"/>
      <c r="X20" s="18"/>
      <c r="Y20" s="9"/>
      <c r="Z20" s="13"/>
      <c r="AA20" s="9"/>
      <c r="AB20" s="12"/>
      <c r="AC20" s="12"/>
      <c r="AD20" s="12"/>
      <c r="AE20" s="12"/>
      <c r="AF20" s="9"/>
      <c r="AH20" s="12"/>
    </row>
    <row r="21" spans="2:37" ht="27" customHeight="1">
      <c r="B21" s="109">
        <v>4</v>
      </c>
      <c r="C21" s="110"/>
      <c r="D21" s="110"/>
      <c r="E21" s="86"/>
      <c r="F21" s="111"/>
      <c r="G21" s="87"/>
      <c r="H21" s="87"/>
      <c r="I21" s="87"/>
      <c r="J21" s="165"/>
      <c r="L21" t="s">
        <v>16</v>
      </c>
      <c r="M21" t="s">
        <v>4</v>
      </c>
      <c r="R21" s="23" t="s">
        <v>113</v>
      </c>
      <c r="S21" s="21"/>
      <c r="T21" s="24" t="str">
        <f t="shared" si="2"/>
        <v>2000mSC(0.762m)</v>
      </c>
      <c r="U21" s="18"/>
      <c r="V21" s="20"/>
      <c r="W21" s="18"/>
      <c r="X21" s="18"/>
      <c r="Y21" s="9"/>
      <c r="Z21" s="9"/>
      <c r="AA21" s="9"/>
      <c r="AB21" s="12"/>
      <c r="AC21" s="12"/>
      <c r="AD21" s="12"/>
      <c r="AE21" s="12"/>
      <c r="AF21" s="9"/>
      <c r="AH21" s="12"/>
    </row>
    <row r="22" spans="2:37" ht="27" customHeight="1">
      <c r="B22" s="109"/>
      <c r="C22" s="110"/>
      <c r="D22" s="110"/>
      <c r="E22" s="86"/>
      <c r="F22" s="112"/>
      <c r="G22" s="87"/>
      <c r="H22" s="87"/>
      <c r="I22" s="87"/>
      <c r="J22" s="166"/>
      <c r="L22" t="s">
        <v>17</v>
      </c>
      <c r="M22" t="s">
        <v>17</v>
      </c>
      <c r="R22" s="23" t="s">
        <v>4</v>
      </c>
      <c r="S22" s="21"/>
      <c r="T22" s="24" t="str">
        <f t="shared" si="2"/>
        <v>5000mW</v>
      </c>
      <c r="U22" s="18"/>
      <c r="V22" s="20"/>
      <c r="W22" s="18"/>
      <c r="X22" s="18"/>
      <c r="Y22" s="9"/>
      <c r="Z22" s="11"/>
      <c r="AA22" s="9"/>
      <c r="AB22" s="12"/>
      <c r="AC22" s="12"/>
      <c r="AD22" s="12"/>
      <c r="AE22" s="12"/>
      <c r="AF22" s="9"/>
    </row>
    <row r="23" spans="2:37" ht="27" customHeight="1">
      <c r="B23" s="109">
        <v>5</v>
      </c>
      <c r="C23" s="110"/>
      <c r="D23" s="110"/>
      <c r="E23" s="86"/>
      <c r="F23" s="111"/>
      <c r="G23" s="87"/>
      <c r="H23" s="87"/>
      <c r="I23" s="87"/>
      <c r="J23" s="165"/>
      <c r="L23" t="s">
        <v>18</v>
      </c>
      <c r="M23" t="s">
        <v>18</v>
      </c>
      <c r="R23" s="23" t="s">
        <v>17</v>
      </c>
      <c r="S23" s="21"/>
      <c r="T23" s="24" t="str">
        <f t="shared" si="2"/>
        <v>走高跳</v>
      </c>
      <c r="U23" s="18"/>
      <c r="V23" s="20"/>
      <c r="W23" s="18"/>
      <c r="X23" s="18"/>
      <c r="Y23" s="9"/>
      <c r="Z23" s="9"/>
      <c r="AA23" s="9"/>
      <c r="AB23" s="12"/>
      <c r="AC23" s="12"/>
      <c r="AE23" s="12"/>
      <c r="AF23" s="9"/>
    </row>
    <row r="24" spans="2:37" ht="27" customHeight="1">
      <c r="B24" s="109"/>
      <c r="C24" s="110"/>
      <c r="D24" s="110"/>
      <c r="E24" s="86"/>
      <c r="F24" s="112"/>
      <c r="G24" s="87"/>
      <c r="H24" s="87"/>
      <c r="I24" s="87"/>
      <c r="J24" s="166"/>
      <c r="L24" t="s">
        <v>19</v>
      </c>
      <c r="M24" t="s">
        <v>19</v>
      </c>
      <c r="R24" s="23" t="s">
        <v>18</v>
      </c>
      <c r="S24" s="21"/>
      <c r="T24" s="24" t="str">
        <f t="shared" si="2"/>
        <v>棒高跳</v>
      </c>
      <c r="U24" s="18"/>
      <c r="V24" s="20"/>
      <c r="W24" s="18"/>
      <c r="X24" s="18"/>
    </row>
    <row r="25" spans="2:37" ht="27" customHeight="1">
      <c r="B25" s="109">
        <v>6</v>
      </c>
      <c r="C25" s="110"/>
      <c r="D25" s="110"/>
      <c r="E25" s="86"/>
      <c r="F25" s="111"/>
      <c r="G25" s="87"/>
      <c r="H25" s="87"/>
      <c r="I25" s="87"/>
      <c r="J25" s="165"/>
      <c r="L25" t="s">
        <v>20</v>
      </c>
      <c r="M25" t="s">
        <v>20</v>
      </c>
      <c r="R25" s="23" t="s">
        <v>19</v>
      </c>
      <c r="S25" s="21"/>
      <c r="T25" s="24" t="str">
        <f t="shared" si="2"/>
        <v>走幅跳</v>
      </c>
      <c r="U25" s="18"/>
      <c r="V25" s="20"/>
      <c r="W25" s="18"/>
      <c r="X25" s="18"/>
    </row>
    <row r="26" spans="2:37" ht="27" customHeight="1">
      <c r="B26" s="109"/>
      <c r="C26" s="110"/>
      <c r="D26" s="110"/>
      <c r="E26" s="86"/>
      <c r="F26" s="112"/>
      <c r="G26" s="87"/>
      <c r="H26" s="87"/>
      <c r="I26" s="87"/>
      <c r="J26" s="166"/>
      <c r="L26" t="s">
        <v>21</v>
      </c>
      <c r="M26" t="s">
        <v>27</v>
      </c>
      <c r="R26" s="23" t="s">
        <v>20</v>
      </c>
      <c r="S26" s="21"/>
      <c r="T26" s="24" t="str">
        <f t="shared" si="2"/>
        <v>三段跳</v>
      </c>
      <c r="U26" s="18"/>
      <c r="V26" s="20"/>
      <c r="W26" s="18"/>
      <c r="X26" s="18"/>
    </row>
    <row r="27" spans="2:37" ht="27" customHeight="1">
      <c r="B27" s="109">
        <v>7</v>
      </c>
      <c r="C27" s="110"/>
      <c r="D27" s="110"/>
      <c r="E27" s="86"/>
      <c r="F27" s="111"/>
      <c r="G27" s="87"/>
      <c r="H27" s="87"/>
      <c r="I27" s="87"/>
      <c r="J27" s="165"/>
      <c r="L27" t="s">
        <v>22</v>
      </c>
      <c r="M27" t="s">
        <v>28</v>
      </c>
      <c r="R27" s="23" t="s">
        <v>21</v>
      </c>
      <c r="S27" s="21"/>
      <c r="T27" s="24" t="str">
        <f t="shared" si="2"/>
        <v>砲丸投(4.000kg)</v>
      </c>
      <c r="U27" s="18"/>
      <c r="V27" s="20"/>
      <c r="W27" s="18"/>
      <c r="X27" s="18"/>
      <c r="Z27" s="1"/>
    </row>
    <row r="28" spans="2:37" ht="27" customHeight="1">
      <c r="B28" s="109"/>
      <c r="C28" s="110"/>
      <c r="D28" s="110"/>
      <c r="E28" s="86"/>
      <c r="F28" s="112"/>
      <c r="G28" s="87"/>
      <c r="H28" s="87"/>
      <c r="I28" s="87"/>
      <c r="J28" s="166"/>
      <c r="L28" t="s">
        <v>23</v>
      </c>
      <c r="M28" t="s">
        <v>29</v>
      </c>
      <c r="R28" s="23" t="s">
        <v>22</v>
      </c>
      <c r="S28" s="21"/>
      <c r="T28" s="24" t="str">
        <f t="shared" si="2"/>
        <v>円盤投(1.000kg)</v>
      </c>
      <c r="U28" s="18"/>
      <c r="V28" s="20"/>
      <c r="W28" s="18"/>
      <c r="X28" s="18"/>
      <c r="Z28" s="1"/>
    </row>
    <row r="29" spans="2:37" ht="27" customHeight="1">
      <c r="B29" s="109">
        <v>8</v>
      </c>
      <c r="C29" s="110"/>
      <c r="D29" s="110"/>
      <c r="E29" s="86"/>
      <c r="F29" s="111"/>
      <c r="G29" s="87"/>
      <c r="H29" s="87"/>
      <c r="I29" s="87"/>
      <c r="J29" s="165"/>
      <c r="L29" t="s">
        <v>88</v>
      </c>
      <c r="M29" t="s">
        <v>89</v>
      </c>
      <c r="R29" s="23" t="s">
        <v>23</v>
      </c>
      <c r="S29" s="21"/>
      <c r="T29" s="24" t="str">
        <f t="shared" si="2"/>
        <v>ハンマー投(4.000kg)</v>
      </c>
      <c r="U29" s="18"/>
      <c r="V29" s="20"/>
      <c r="W29" s="18"/>
      <c r="X29" s="18"/>
      <c r="Z29" s="1"/>
    </row>
    <row r="30" spans="2:37" ht="27" customHeight="1">
      <c r="B30" s="109"/>
      <c r="C30" s="110"/>
      <c r="D30" s="110"/>
      <c r="E30" s="86"/>
      <c r="F30" s="112"/>
      <c r="G30" s="87"/>
      <c r="H30" s="87"/>
      <c r="I30" s="87"/>
      <c r="J30" s="166"/>
      <c r="R30" s="100" t="s">
        <v>88</v>
      </c>
      <c r="S30" s="21"/>
      <c r="T30" s="44" t="str">
        <f t="shared" si="2"/>
        <v>やり投(600g)</v>
      </c>
      <c r="U30" s="18"/>
      <c r="V30" s="20"/>
      <c r="W30" s="18"/>
      <c r="X30" s="18"/>
      <c r="Z30" s="1"/>
    </row>
    <row r="31" spans="2:37" ht="27" customHeight="1">
      <c r="B31" s="109">
        <v>9</v>
      </c>
      <c r="C31" s="110"/>
      <c r="D31" s="110"/>
      <c r="E31" s="86"/>
      <c r="F31" s="111"/>
      <c r="G31" s="87"/>
      <c r="H31" s="87"/>
      <c r="I31" s="87"/>
      <c r="J31" s="165"/>
      <c r="R31" s="14"/>
      <c r="S31" s="21"/>
      <c r="T31" s="45"/>
      <c r="U31" s="18"/>
      <c r="V31" s="18"/>
      <c r="W31" s="18"/>
      <c r="X31"/>
      <c r="Z31" s="1"/>
    </row>
    <row r="32" spans="2:37" ht="27" customHeight="1">
      <c r="B32" s="109"/>
      <c r="C32" s="110"/>
      <c r="D32" s="110"/>
      <c r="E32" s="86"/>
      <c r="F32" s="112"/>
      <c r="G32" s="87"/>
      <c r="H32" s="87"/>
      <c r="I32" s="87"/>
      <c r="J32" s="166"/>
      <c r="R32" s="14"/>
      <c r="S32" s="14"/>
      <c r="T32" s="21"/>
      <c r="U32" s="15"/>
      <c r="V32"/>
      <c r="W32"/>
      <c r="X32"/>
      <c r="Z32" s="1"/>
    </row>
    <row r="33" spans="1:26" ht="27" customHeight="1">
      <c r="B33" s="109">
        <v>10</v>
      </c>
      <c r="C33" s="110"/>
      <c r="D33" s="110"/>
      <c r="E33" s="86"/>
      <c r="F33" s="110"/>
      <c r="G33" s="87"/>
      <c r="H33" s="87"/>
      <c r="I33" s="87"/>
      <c r="J33" s="165"/>
      <c r="R33" s="14"/>
      <c r="S33" s="14"/>
      <c r="T33" s="21"/>
      <c r="U33" s="17"/>
      <c r="V33"/>
      <c r="W33"/>
      <c r="X33"/>
    </row>
    <row r="34" spans="1:26" ht="27" customHeight="1" thickBot="1">
      <c r="B34" s="113"/>
      <c r="C34" s="114"/>
      <c r="D34" s="114"/>
      <c r="E34" s="88"/>
      <c r="F34" s="114"/>
      <c r="G34" s="89"/>
      <c r="H34" s="89"/>
      <c r="I34" s="89"/>
      <c r="J34" s="167"/>
      <c r="R34" s="14"/>
      <c r="S34" s="14"/>
      <c r="T34" s="17"/>
      <c r="U34" s="15"/>
      <c r="V34"/>
      <c r="W34"/>
      <c r="X34"/>
      <c r="Z34" s="1"/>
    </row>
    <row r="35" spans="1:26" ht="27" customHeight="1">
      <c r="A35" s="31">
        <f>COUNTA(E35,E37,E39,E41,E43,E45,E47,E49,E51,E53)</f>
        <v>0</v>
      </c>
      <c r="B35" s="109">
        <v>11</v>
      </c>
      <c r="C35" s="110"/>
      <c r="D35" s="110"/>
      <c r="E35" s="101"/>
      <c r="F35" s="111"/>
      <c r="G35" s="87"/>
      <c r="H35" s="87"/>
      <c r="I35" s="87"/>
      <c r="J35" s="168"/>
      <c r="R35" s="14"/>
      <c r="S35" s="14"/>
      <c r="T35" s="15"/>
      <c r="U35" s="17"/>
      <c r="V35"/>
      <c r="W35"/>
      <c r="X35"/>
    </row>
    <row r="36" spans="1:26" ht="27" customHeight="1">
      <c r="A36" s="36">
        <f>COUNTA(G35:I35,G37:I37,G39:I39,G41:I41,G43:I43,G45:I45,G47:I47,G49:I49,G51:I51,G53:I53)</f>
        <v>0</v>
      </c>
      <c r="B36" s="109"/>
      <c r="C36" s="110"/>
      <c r="D36" s="110"/>
      <c r="E36" s="86"/>
      <c r="F36" s="112"/>
      <c r="G36" s="87"/>
      <c r="H36" s="87"/>
      <c r="I36" s="87"/>
      <c r="J36" s="166"/>
      <c r="R36" s="14"/>
      <c r="S36" s="14"/>
      <c r="T36" s="17"/>
      <c r="U36" s="15"/>
      <c r="V36"/>
      <c r="W36"/>
      <c r="X36"/>
    </row>
    <row r="37" spans="1:26" ht="27" customHeight="1">
      <c r="B37" s="109">
        <v>12</v>
      </c>
      <c r="C37" s="110"/>
      <c r="D37" s="110"/>
      <c r="E37" s="86"/>
      <c r="F37" s="111"/>
      <c r="G37" s="87"/>
      <c r="H37" s="87"/>
      <c r="I37" s="87"/>
      <c r="J37" s="165"/>
      <c r="R37" s="14"/>
      <c r="S37" s="14"/>
      <c r="T37" s="15"/>
      <c r="U37" s="17"/>
      <c r="V37"/>
      <c r="W37"/>
      <c r="X37"/>
    </row>
    <row r="38" spans="1:26" ht="27" customHeight="1">
      <c r="B38" s="109"/>
      <c r="C38" s="110"/>
      <c r="D38" s="110"/>
      <c r="E38" s="86"/>
      <c r="F38" s="112"/>
      <c r="G38" s="87"/>
      <c r="H38" s="87"/>
      <c r="I38" s="87"/>
      <c r="J38" s="166"/>
      <c r="R38" s="16"/>
      <c r="S38" s="14"/>
      <c r="T38" s="17"/>
      <c r="U38" s="15"/>
      <c r="V38"/>
      <c r="W38"/>
      <c r="X38"/>
    </row>
    <row r="39" spans="1:26" ht="27" customHeight="1">
      <c r="B39" s="109">
        <v>13</v>
      </c>
      <c r="C39" s="110"/>
      <c r="D39" s="110"/>
      <c r="E39" s="86"/>
      <c r="F39" s="111"/>
      <c r="G39" s="87"/>
      <c r="H39" s="87"/>
      <c r="I39" s="87"/>
      <c r="J39" s="165"/>
      <c r="R39" s="14"/>
      <c r="S39" s="14"/>
      <c r="T39" s="15"/>
      <c r="U39" s="15"/>
      <c r="V39"/>
      <c r="W39"/>
      <c r="X39"/>
    </row>
    <row r="40" spans="1:26" ht="27" customHeight="1">
      <c r="B40" s="109"/>
      <c r="C40" s="110"/>
      <c r="D40" s="110"/>
      <c r="E40" s="86"/>
      <c r="F40" s="112"/>
      <c r="G40" s="87"/>
      <c r="H40" s="87"/>
      <c r="I40" s="87"/>
      <c r="J40" s="166"/>
      <c r="R40" s="14"/>
      <c r="S40" s="16"/>
      <c r="T40" s="17"/>
      <c r="U40" s="15"/>
      <c r="V40"/>
      <c r="W40"/>
      <c r="X40" s="3"/>
    </row>
    <row r="41" spans="1:26" ht="27" customHeight="1">
      <c r="B41" s="109">
        <v>14</v>
      </c>
      <c r="C41" s="110"/>
      <c r="D41" s="110"/>
      <c r="E41" s="86"/>
      <c r="F41" s="111"/>
      <c r="G41" s="87"/>
      <c r="H41" s="87"/>
      <c r="I41" s="87"/>
      <c r="J41" s="165"/>
      <c r="R41" s="14"/>
      <c r="S41" s="14"/>
      <c r="T41" s="2"/>
      <c r="U41" s="15"/>
      <c r="V41" s="15"/>
      <c r="W41" s="15"/>
      <c r="X41" s="2"/>
    </row>
    <row r="42" spans="1:26" ht="27" customHeight="1">
      <c r="B42" s="109"/>
      <c r="C42" s="110"/>
      <c r="D42" s="110"/>
      <c r="E42" s="86"/>
      <c r="F42" s="112"/>
      <c r="G42" s="87"/>
      <c r="H42" s="87"/>
      <c r="I42" s="87"/>
      <c r="J42" s="166"/>
      <c r="S42" s="14"/>
      <c r="T42" s="2"/>
      <c r="U42" s="15"/>
      <c r="X42" s="2"/>
    </row>
    <row r="43" spans="1:26" ht="27" customHeight="1">
      <c r="B43" s="109">
        <v>15</v>
      </c>
      <c r="C43" s="110"/>
      <c r="D43" s="110"/>
      <c r="E43" s="86"/>
      <c r="F43" s="111"/>
      <c r="G43" s="87"/>
      <c r="H43" s="87"/>
      <c r="I43" s="87"/>
      <c r="J43" s="165"/>
      <c r="R43" s="14"/>
      <c r="S43" s="14"/>
      <c r="T43" s="2"/>
      <c r="U43" s="15"/>
      <c r="X43" s="3"/>
    </row>
    <row r="44" spans="1:26" ht="27" customHeight="1">
      <c r="B44" s="109"/>
      <c r="C44" s="110"/>
      <c r="D44" s="110"/>
      <c r="E44" s="86"/>
      <c r="F44" s="112"/>
      <c r="G44" s="87"/>
      <c r="H44" s="87"/>
      <c r="I44" s="87"/>
      <c r="J44" s="166"/>
      <c r="R44" s="16"/>
      <c r="T44" s="15"/>
      <c r="X44" s="3"/>
    </row>
    <row r="45" spans="1:26" ht="27" customHeight="1">
      <c r="B45" s="109">
        <v>16</v>
      </c>
      <c r="C45" s="110"/>
      <c r="D45" s="110"/>
      <c r="E45" s="86"/>
      <c r="F45" s="111"/>
      <c r="G45" s="87"/>
      <c r="H45" s="87"/>
      <c r="I45" s="87"/>
      <c r="J45" s="165"/>
      <c r="R45" s="14"/>
      <c r="S45" s="14"/>
      <c r="T45" s="2"/>
      <c r="U45" s="15"/>
      <c r="V45" s="15"/>
      <c r="W45" s="15"/>
      <c r="X45" s="2"/>
    </row>
    <row r="46" spans="1:26" ht="27" customHeight="1">
      <c r="B46" s="109"/>
      <c r="C46" s="110"/>
      <c r="D46" s="110"/>
      <c r="E46" s="86"/>
      <c r="F46" s="112"/>
      <c r="G46" s="87"/>
      <c r="H46" s="87"/>
      <c r="I46" s="87"/>
      <c r="J46" s="166"/>
      <c r="R46" s="14"/>
      <c r="S46" s="16"/>
      <c r="U46" s="15"/>
      <c r="V46" s="15"/>
      <c r="W46" s="15"/>
      <c r="X46" s="3"/>
    </row>
    <row r="47" spans="1:26" ht="27" customHeight="1">
      <c r="B47" s="109">
        <v>17</v>
      </c>
      <c r="C47" s="110"/>
      <c r="D47" s="110"/>
      <c r="E47" s="86"/>
      <c r="F47" s="111"/>
      <c r="G47" s="87"/>
      <c r="H47" s="87"/>
      <c r="I47" s="87"/>
      <c r="J47" s="165"/>
      <c r="R47" s="14"/>
      <c r="S47" s="14"/>
      <c r="T47" s="2"/>
      <c r="U47" s="15"/>
      <c r="V47" s="15"/>
      <c r="W47" s="15"/>
      <c r="X47" s="2"/>
    </row>
    <row r="48" spans="1:26" ht="27" customHeight="1">
      <c r="B48" s="109"/>
      <c r="C48" s="110"/>
      <c r="D48" s="110"/>
      <c r="E48" s="86"/>
      <c r="F48" s="112"/>
      <c r="G48" s="87"/>
      <c r="H48" s="87"/>
      <c r="I48" s="87"/>
      <c r="J48" s="166"/>
      <c r="R48" s="14"/>
      <c r="S48" s="14"/>
      <c r="T48" s="2"/>
      <c r="U48" s="15"/>
      <c r="V48" s="15"/>
      <c r="W48" s="15"/>
      <c r="X48" s="3"/>
    </row>
    <row r="49" spans="1:24" ht="27" customHeight="1">
      <c r="B49" s="109">
        <v>18</v>
      </c>
      <c r="C49" s="110"/>
      <c r="D49" s="110"/>
      <c r="E49" s="86"/>
      <c r="F49" s="111"/>
      <c r="G49" s="87"/>
      <c r="H49" s="87"/>
      <c r="I49" s="87"/>
      <c r="J49" s="165"/>
      <c r="R49" s="14"/>
      <c r="S49" s="14"/>
      <c r="T49" s="2"/>
      <c r="U49" s="15"/>
      <c r="V49" s="15"/>
      <c r="W49" s="15"/>
      <c r="X49" s="2"/>
    </row>
    <row r="50" spans="1:24" ht="27" customHeight="1">
      <c r="B50" s="109"/>
      <c r="C50" s="110"/>
      <c r="D50" s="110"/>
      <c r="E50" s="86"/>
      <c r="F50" s="112"/>
      <c r="G50" s="87"/>
      <c r="H50" s="87"/>
      <c r="I50" s="87"/>
      <c r="J50" s="166"/>
      <c r="R50" s="14"/>
      <c r="S50" s="14"/>
      <c r="T50" s="15"/>
      <c r="U50" s="15"/>
      <c r="V50" s="15"/>
      <c r="W50" s="2"/>
      <c r="X50" s="2"/>
    </row>
    <row r="51" spans="1:24" ht="27" customHeight="1">
      <c r="B51" s="109">
        <v>19</v>
      </c>
      <c r="C51" s="110"/>
      <c r="D51" s="110"/>
      <c r="E51" s="86"/>
      <c r="F51" s="111"/>
      <c r="G51" s="87"/>
      <c r="H51" s="87"/>
      <c r="I51" s="87"/>
      <c r="J51" s="165"/>
      <c r="R51" s="14"/>
      <c r="S51" s="14"/>
      <c r="T51" s="2"/>
      <c r="U51" s="15"/>
      <c r="V51" s="15"/>
      <c r="W51" s="15"/>
      <c r="X51" s="2"/>
    </row>
    <row r="52" spans="1:24" ht="27" customHeight="1">
      <c r="B52" s="109"/>
      <c r="C52" s="110"/>
      <c r="D52" s="110"/>
      <c r="E52" s="86"/>
      <c r="F52" s="112"/>
      <c r="G52" s="87"/>
      <c r="H52" s="87"/>
      <c r="I52" s="87"/>
      <c r="J52" s="166"/>
      <c r="R52" s="14"/>
      <c r="S52" s="14"/>
      <c r="T52" s="2"/>
      <c r="U52" s="15"/>
      <c r="V52" s="15"/>
      <c r="W52" s="15"/>
      <c r="X52" s="2"/>
    </row>
    <row r="53" spans="1:24" ht="27" customHeight="1">
      <c r="B53" s="109">
        <v>20</v>
      </c>
      <c r="C53" s="110"/>
      <c r="D53" s="110"/>
      <c r="E53" s="86"/>
      <c r="F53" s="110"/>
      <c r="G53" s="87"/>
      <c r="H53" s="87"/>
      <c r="I53" s="87"/>
      <c r="J53" s="165"/>
      <c r="R53" s="14"/>
      <c r="S53" s="14"/>
      <c r="T53" s="2"/>
      <c r="U53" s="15"/>
      <c r="V53" s="15"/>
      <c r="W53" s="15"/>
      <c r="X53" s="2"/>
    </row>
    <row r="54" spans="1:24" ht="27" customHeight="1" thickBot="1">
      <c r="B54" s="113"/>
      <c r="C54" s="114"/>
      <c r="D54" s="114"/>
      <c r="E54" s="88"/>
      <c r="F54" s="114"/>
      <c r="G54" s="89"/>
      <c r="H54" s="89"/>
      <c r="I54" s="89"/>
      <c r="J54" s="167"/>
      <c r="R54" s="14"/>
      <c r="S54" s="14"/>
      <c r="T54" s="2"/>
      <c r="U54" s="2"/>
      <c r="V54" s="2"/>
      <c r="W54" s="15"/>
      <c r="X54" s="2"/>
    </row>
    <row r="55" spans="1:24" ht="27" customHeight="1">
      <c r="A55" s="31">
        <f>COUNTA(E55,E57,E59,E61,E63,E65,E67,E69,E71,E73)</f>
        <v>0</v>
      </c>
      <c r="B55" s="109">
        <v>21</v>
      </c>
      <c r="C55" s="110"/>
      <c r="D55" s="110"/>
      <c r="E55" s="101"/>
      <c r="F55" s="111"/>
      <c r="G55" s="87"/>
      <c r="H55" s="87"/>
      <c r="I55" s="87"/>
      <c r="J55" s="168"/>
      <c r="R55" s="14"/>
      <c r="S55" s="14"/>
      <c r="T55" s="2"/>
      <c r="U55" s="2"/>
      <c r="V55" s="2"/>
      <c r="W55" s="15"/>
      <c r="X55" s="2"/>
    </row>
    <row r="56" spans="1:24" ht="27" customHeight="1">
      <c r="A56" s="36">
        <f>COUNTA(G55:I55,G57:I57,G59:I59,G61:I61,G63:I63,G65:I65,G67:I67,G69:I69,G71:I71,G73:I73)</f>
        <v>0</v>
      </c>
      <c r="B56" s="109"/>
      <c r="C56" s="110"/>
      <c r="D56" s="110"/>
      <c r="E56" s="86"/>
      <c r="F56" s="112"/>
      <c r="G56" s="87"/>
      <c r="H56" s="87"/>
      <c r="I56" s="87"/>
      <c r="J56" s="166"/>
      <c r="R56" s="14"/>
      <c r="S56" s="14"/>
      <c r="T56" s="2"/>
      <c r="U56" s="15"/>
      <c r="V56" s="15"/>
      <c r="W56" s="15"/>
      <c r="X56" s="2"/>
    </row>
    <row r="57" spans="1:24" ht="27" customHeight="1">
      <c r="B57" s="109">
        <v>22</v>
      </c>
      <c r="C57" s="110"/>
      <c r="D57" s="110"/>
      <c r="E57" s="86"/>
      <c r="F57" s="111"/>
      <c r="G57" s="87"/>
      <c r="H57" s="87"/>
      <c r="I57" s="87"/>
      <c r="J57" s="165"/>
      <c r="R57" s="14"/>
      <c r="S57" s="14"/>
      <c r="T57" s="2"/>
      <c r="U57" s="15"/>
      <c r="V57" s="15"/>
      <c r="W57" s="15"/>
      <c r="X57" s="3"/>
    </row>
    <row r="58" spans="1:24" ht="27" customHeight="1">
      <c r="B58" s="109"/>
      <c r="C58" s="110"/>
      <c r="D58" s="110"/>
      <c r="E58" s="86"/>
      <c r="F58" s="112"/>
      <c r="G58" s="87"/>
      <c r="H58" s="87"/>
      <c r="I58" s="87"/>
      <c r="J58" s="166"/>
      <c r="R58" s="14"/>
      <c r="S58" s="14"/>
      <c r="T58" s="2"/>
      <c r="U58" s="15"/>
      <c r="V58" s="15"/>
      <c r="W58" s="2"/>
      <c r="X58" s="2"/>
    </row>
    <row r="59" spans="1:24" ht="27" customHeight="1">
      <c r="B59" s="109">
        <v>23</v>
      </c>
      <c r="C59" s="110"/>
      <c r="D59" s="110"/>
      <c r="E59" s="86"/>
      <c r="F59" s="111"/>
      <c r="G59" s="87"/>
      <c r="H59" s="87"/>
      <c r="I59" s="87"/>
      <c r="J59" s="165"/>
      <c r="R59" s="14"/>
      <c r="S59" s="14"/>
      <c r="T59" s="2"/>
      <c r="U59" s="15"/>
      <c r="V59" s="15"/>
      <c r="W59" s="15"/>
      <c r="X59" s="2"/>
    </row>
    <row r="60" spans="1:24" ht="27" customHeight="1">
      <c r="B60" s="109"/>
      <c r="C60" s="110"/>
      <c r="D60" s="110"/>
      <c r="E60" s="86"/>
      <c r="F60" s="112"/>
      <c r="G60" s="87"/>
      <c r="H60" s="87"/>
      <c r="I60" s="87"/>
      <c r="J60" s="166"/>
      <c r="R60" s="14"/>
      <c r="S60" s="14"/>
      <c r="T60" s="15"/>
      <c r="U60" s="15"/>
      <c r="V60" s="15"/>
      <c r="W60" s="15"/>
      <c r="X60" s="3"/>
    </row>
    <row r="61" spans="1:24" ht="27" customHeight="1">
      <c r="B61" s="109">
        <v>24</v>
      </c>
      <c r="C61" s="110"/>
      <c r="D61" s="110"/>
      <c r="E61" s="86"/>
      <c r="F61" s="111"/>
      <c r="G61" s="87"/>
      <c r="H61" s="87"/>
      <c r="I61" s="87"/>
      <c r="J61" s="165"/>
      <c r="R61" s="14"/>
      <c r="S61" s="14"/>
      <c r="T61" s="2"/>
      <c r="U61" s="15"/>
      <c r="V61" s="15"/>
      <c r="W61" s="15"/>
      <c r="X61" s="2"/>
    </row>
    <row r="62" spans="1:24" ht="27" customHeight="1">
      <c r="B62" s="109"/>
      <c r="C62" s="110"/>
      <c r="D62" s="110"/>
      <c r="E62" s="86"/>
      <c r="F62" s="112"/>
      <c r="G62" s="87"/>
      <c r="H62" s="87"/>
      <c r="I62" s="87"/>
      <c r="J62" s="166"/>
      <c r="R62" s="14"/>
      <c r="S62" s="14"/>
      <c r="T62" s="15"/>
      <c r="U62" s="15"/>
      <c r="V62" s="15"/>
      <c r="W62" s="15"/>
      <c r="X62" s="2"/>
    </row>
    <row r="63" spans="1:24" ht="27" customHeight="1">
      <c r="B63" s="109">
        <v>25</v>
      </c>
      <c r="C63" s="110"/>
      <c r="D63" s="110"/>
      <c r="E63" s="86"/>
      <c r="F63" s="111"/>
      <c r="G63" s="87"/>
      <c r="H63" s="87"/>
      <c r="I63" s="87"/>
      <c r="J63" s="165"/>
      <c r="R63" s="14"/>
      <c r="S63" s="14"/>
      <c r="T63" s="2"/>
      <c r="U63" s="15"/>
      <c r="V63" s="15"/>
      <c r="W63" s="15"/>
      <c r="X63" s="3"/>
    </row>
    <row r="64" spans="1:24" ht="27" customHeight="1">
      <c r="B64" s="109"/>
      <c r="C64" s="110"/>
      <c r="D64" s="110"/>
      <c r="E64" s="86"/>
      <c r="F64" s="112"/>
      <c r="G64" s="87"/>
      <c r="H64" s="87"/>
      <c r="I64" s="87"/>
      <c r="J64" s="166"/>
      <c r="R64" s="16"/>
      <c r="S64" s="14"/>
      <c r="T64" s="15"/>
      <c r="U64" s="15"/>
      <c r="V64" s="15"/>
      <c r="W64" s="15"/>
      <c r="X64" s="3"/>
    </row>
    <row r="65" spans="1:24" ht="27" customHeight="1">
      <c r="B65" s="109">
        <v>26</v>
      </c>
      <c r="C65" s="110"/>
      <c r="D65" s="110"/>
      <c r="E65" s="86"/>
      <c r="F65" s="111"/>
      <c r="G65" s="87"/>
      <c r="H65" s="87"/>
      <c r="I65" s="87"/>
      <c r="J65" s="165"/>
      <c r="R65" s="14"/>
      <c r="S65" s="14"/>
      <c r="T65" s="15"/>
      <c r="U65" s="15"/>
      <c r="V65" s="15"/>
      <c r="W65" s="15"/>
      <c r="X65" s="2"/>
    </row>
    <row r="66" spans="1:24" ht="27" customHeight="1">
      <c r="B66" s="109"/>
      <c r="C66" s="110"/>
      <c r="D66" s="110"/>
      <c r="E66" s="86"/>
      <c r="F66" s="112"/>
      <c r="G66" s="87"/>
      <c r="H66" s="87"/>
      <c r="I66" s="87"/>
      <c r="J66" s="166"/>
      <c r="R66" s="14"/>
      <c r="S66" s="16"/>
      <c r="T66" s="2"/>
      <c r="U66" s="15"/>
      <c r="V66" s="15"/>
      <c r="W66" s="15"/>
      <c r="X66" s="3"/>
    </row>
    <row r="67" spans="1:24" ht="27" customHeight="1">
      <c r="B67" s="109">
        <v>27</v>
      </c>
      <c r="C67" s="110"/>
      <c r="D67" s="110"/>
      <c r="E67" s="86"/>
      <c r="F67" s="111"/>
      <c r="G67" s="87"/>
      <c r="H67" s="87"/>
      <c r="I67" s="87"/>
      <c r="J67" s="165"/>
      <c r="R67" s="14"/>
      <c r="S67" s="14"/>
      <c r="T67" s="2"/>
      <c r="U67" s="15"/>
      <c r="V67" s="15"/>
      <c r="W67" s="15"/>
      <c r="X67" s="2"/>
    </row>
    <row r="68" spans="1:24" ht="27" customHeight="1">
      <c r="B68" s="109"/>
      <c r="C68" s="110"/>
      <c r="D68" s="110"/>
      <c r="E68" s="86"/>
      <c r="F68" s="112"/>
      <c r="G68" s="87"/>
      <c r="H68" s="87"/>
      <c r="I68" s="87"/>
      <c r="J68" s="166"/>
      <c r="R68" s="14"/>
      <c r="S68" s="14"/>
      <c r="T68" s="2"/>
      <c r="U68" s="15"/>
      <c r="V68" s="15"/>
      <c r="W68" s="15"/>
      <c r="X68" s="3"/>
    </row>
    <row r="69" spans="1:24" ht="27" customHeight="1">
      <c r="B69" s="109">
        <v>28</v>
      </c>
      <c r="C69" s="110"/>
      <c r="D69" s="110"/>
      <c r="E69" s="86"/>
      <c r="F69" s="111"/>
      <c r="G69" s="87"/>
      <c r="H69" s="87"/>
      <c r="I69" s="87"/>
      <c r="J69" s="165"/>
      <c r="R69" s="14"/>
      <c r="S69" s="14"/>
      <c r="T69" s="2"/>
      <c r="U69" s="15"/>
      <c r="V69" s="15"/>
      <c r="W69" s="15"/>
      <c r="X69" s="2"/>
    </row>
    <row r="70" spans="1:24" ht="27" customHeight="1">
      <c r="B70" s="109"/>
      <c r="C70" s="110"/>
      <c r="D70" s="110"/>
      <c r="E70" s="86"/>
      <c r="F70" s="112"/>
      <c r="G70" s="87"/>
      <c r="H70" s="87"/>
      <c r="I70" s="87"/>
      <c r="J70" s="166"/>
      <c r="R70" s="14"/>
      <c r="S70" s="14"/>
      <c r="T70" s="15"/>
      <c r="U70" s="15"/>
      <c r="V70" s="15"/>
      <c r="W70" s="2"/>
      <c r="X70" s="2"/>
    </row>
    <row r="71" spans="1:24" ht="27" customHeight="1">
      <c r="B71" s="109">
        <v>29</v>
      </c>
      <c r="C71" s="110"/>
      <c r="D71" s="110"/>
      <c r="E71" s="86"/>
      <c r="F71" s="111"/>
      <c r="G71" s="87"/>
      <c r="H71" s="87"/>
      <c r="I71" s="87"/>
      <c r="J71" s="165"/>
      <c r="R71" s="14"/>
      <c r="S71" s="14"/>
      <c r="T71" s="2"/>
      <c r="U71" s="15"/>
      <c r="V71" s="15"/>
      <c r="W71" s="15"/>
      <c r="X71" s="2"/>
    </row>
    <row r="72" spans="1:24" ht="27" customHeight="1">
      <c r="B72" s="109"/>
      <c r="C72" s="110"/>
      <c r="D72" s="110"/>
      <c r="E72" s="86"/>
      <c r="F72" s="112"/>
      <c r="G72" s="87"/>
      <c r="H72" s="87"/>
      <c r="I72" s="87"/>
      <c r="J72" s="166"/>
      <c r="R72" s="14"/>
      <c r="S72" s="14"/>
      <c r="T72" s="2"/>
      <c r="U72" s="15"/>
      <c r="V72" s="15"/>
      <c r="W72" s="15"/>
      <c r="X72" s="2"/>
    </row>
    <row r="73" spans="1:24" ht="27" customHeight="1">
      <c r="B73" s="109">
        <v>30</v>
      </c>
      <c r="C73" s="110"/>
      <c r="D73" s="110"/>
      <c r="E73" s="86"/>
      <c r="F73" s="110"/>
      <c r="G73" s="87"/>
      <c r="H73" s="87"/>
      <c r="I73" s="87"/>
      <c r="J73" s="165"/>
      <c r="R73" s="14"/>
      <c r="S73" s="14"/>
      <c r="T73" s="2"/>
      <c r="U73" s="15"/>
      <c r="V73" s="15"/>
      <c r="W73" s="15"/>
      <c r="X73" s="2"/>
    </row>
    <row r="74" spans="1:24" ht="27" customHeight="1" thickBot="1">
      <c r="B74" s="113"/>
      <c r="C74" s="114"/>
      <c r="D74" s="114"/>
      <c r="E74" s="88"/>
      <c r="F74" s="114"/>
      <c r="G74" s="89"/>
      <c r="H74" s="89"/>
      <c r="I74" s="89"/>
      <c r="J74" s="167"/>
      <c r="R74" s="14"/>
      <c r="S74" s="14"/>
      <c r="T74" s="2"/>
      <c r="U74" s="2"/>
      <c r="V74" s="2"/>
      <c r="W74" s="15"/>
      <c r="X74" s="2"/>
    </row>
    <row r="75" spans="1:24" ht="27" customHeight="1">
      <c r="A75" s="31">
        <f>COUNTA(E75,E77,E79,E81,E83,E85,E87,E89,E91,E93)</f>
        <v>0</v>
      </c>
      <c r="B75" s="109">
        <v>31</v>
      </c>
      <c r="C75" s="110"/>
      <c r="D75" s="110"/>
      <c r="E75" s="101"/>
      <c r="F75" s="111"/>
      <c r="G75" s="87"/>
      <c r="H75" s="87"/>
      <c r="I75" s="87"/>
      <c r="J75" s="168"/>
      <c r="R75" s="14"/>
      <c r="S75" s="14"/>
      <c r="T75" s="2"/>
      <c r="U75" s="2"/>
      <c r="V75" s="2"/>
      <c r="W75" s="15"/>
      <c r="X75" s="2"/>
    </row>
    <row r="76" spans="1:24" ht="27" customHeight="1">
      <c r="A76" s="36">
        <f>COUNTA(G75:I75,G77:I77,G79:I79,G81:I81,G83:I83,G85:I85,G87:I87,G89:I89,G91:I91,G93:I93)</f>
        <v>0</v>
      </c>
      <c r="B76" s="109"/>
      <c r="C76" s="110"/>
      <c r="D76" s="110"/>
      <c r="E76" s="86"/>
      <c r="F76" s="112"/>
      <c r="G76" s="87"/>
      <c r="H76" s="87"/>
      <c r="I76" s="87"/>
      <c r="J76" s="166"/>
      <c r="R76" s="14"/>
      <c r="S76" s="14"/>
      <c r="T76" s="2"/>
      <c r="U76" s="15"/>
      <c r="V76" s="15"/>
      <c r="W76" s="15"/>
      <c r="X76" s="2"/>
    </row>
    <row r="77" spans="1:24" ht="27" customHeight="1">
      <c r="B77" s="109">
        <v>32</v>
      </c>
      <c r="C77" s="110"/>
      <c r="D77" s="110"/>
      <c r="E77" s="86"/>
      <c r="F77" s="111"/>
      <c r="G77" s="87"/>
      <c r="H77" s="87"/>
      <c r="I77" s="87"/>
      <c r="J77" s="165"/>
      <c r="R77" s="14"/>
      <c r="S77" s="14"/>
      <c r="T77" s="2"/>
      <c r="U77" s="15"/>
      <c r="V77" s="15"/>
      <c r="W77" s="15"/>
      <c r="X77" s="3"/>
    </row>
    <row r="78" spans="1:24" ht="27" customHeight="1">
      <c r="B78" s="109"/>
      <c r="C78" s="110"/>
      <c r="D78" s="110"/>
      <c r="E78" s="86"/>
      <c r="F78" s="112"/>
      <c r="G78" s="87"/>
      <c r="H78" s="87"/>
      <c r="I78" s="87"/>
      <c r="J78" s="166"/>
      <c r="R78" s="14"/>
      <c r="S78" s="14"/>
      <c r="T78" s="2"/>
      <c r="U78" s="15"/>
      <c r="V78" s="15"/>
      <c r="W78" s="2"/>
      <c r="X78" s="2"/>
    </row>
    <row r="79" spans="1:24" ht="27" customHeight="1">
      <c r="B79" s="109">
        <v>33</v>
      </c>
      <c r="C79" s="110"/>
      <c r="D79" s="110"/>
      <c r="E79" s="86"/>
      <c r="F79" s="111"/>
      <c r="G79" s="87"/>
      <c r="H79" s="87"/>
      <c r="I79" s="87"/>
      <c r="J79" s="165"/>
      <c r="R79" s="14"/>
      <c r="S79" s="14"/>
      <c r="T79" s="2"/>
      <c r="U79" s="15"/>
      <c r="V79" s="15"/>
      <c r="W79" s="15"/>
      <c r="X79" s="2"/>
    </row>
    <row r="80" spans="1:24" ht="27" customHeight="1">
      <c r="B80" s="109"/>
      <c r="C80" s="110"/>
      <c r="D80" s="110"/>
      <c r="E80" s="86"/>
      <c r="F80" s="112"/>
      <c r="G80" s="87"/>
      <c r="H80" s="87"/>
      <c r="I80" s="87"/>
      <c r="J80" s="166"/>
      <c r="R80" s="14"/>
      <c r="S80" s="14"/>
      <c r="T80" s="15"/>
      <c r="U80" s="15"/>
      <c r="V80" s="15"/>
      <c r="W80" s="15"/>
      <c r="X80" s="3"/>
    </row>
    <row r="81" spans="1:24" ht="27" customHeight="1">
      <c r="B81" s="109">
        <v>34</v>
      </c>
      <c r="C81" s="110"/>
      <c r="D81" s="110"/>
      <c r="E81" s="86"/>
      <c r="F81" s="111"/>
      <c r="G81" s="87"/>
      <c r="H81" s="87"/>
      <c r="I81" s="87"/>
      <c r="J81" s="165"/>
      <c r="R81" s="14"/>
      <c r="S81" s="14"/>
      <c r="T81" s="2"/>
      <c r="U81" s="15"/>
      <c r="V81" s="15"/>
      <c r="W81" s="15"/>
      <c r="X81" s="2"/>
    </row>
    <row r="82" spans="1:24" ht="27" customHeight="1">
      <c r="B82" s="109"/>
      <c r="C82" s="110"/>
      <c r="D82" s="110"/>
      <c r="E82" s="86"/>
      <c r="F82" s="112"/>
      <c r="G82" s="87"/>
      <c r="H82" s="87"/>
      <c r="I82" s="87"/>
      <c r="J82" s="166"/>
      <c r="R82" s="14"/>
      <c r="S82" s="14"/>
      <c r="T82" s="15"/>
      <c r="U82" s="15"/>
      <c r="V82" s="15"/>
      <c r="W82" s="15"/>
      <c r="X82" s="2"/>
    </row>
    <row r="83" spans="1:24" ht="27" customHeight="1">
      <c r="B83" s="109">
        <v>35</v>
      </c>
      <c r="C83" s="110"/>
      <c r="D83" s="110"/>
      <c r="E83" s="86"/>
      <c r="F83" s="111"/>
      <c r="G83" s="87"/>
      <c r="H83" s="87"/>
      <c r="I83" s="87"/>
      <c r="J83" s="165"/>
      <c r="R83" s="14"/>
      <c r="S83" s="14"/>
      <c r="T83" s="2"/>
      <c r="U83" s="15"/>
      <c r="V83" s="15"/>
      <c r="W83" s="15"/>
      <c r="X83" s="3"/>
    </row>
    <row r="84" spans="1:24" ht="27" customHeight="1">
      <c r="B84" s="109"/>
      <c r="C84" s="110"/>
      <c r="D84" s="110"/>
      <c r="E84" s="86"/>
      <c r="F84" s="112"/>
      <c r="G84" s="87"/>
      <c r="H84" s="87"/>
      <c r="I84" s="87"/>
      <c r="J84" s="166"/>
      <c r="R84" s="16"/>
      <c r="S84" s="14"/>
      <c r="T84" s="15"/>
      <c r="U84" s="15"/>
      <c r="V84" s="15"/>
      <c r="W84" s="15"/>
      <c r="X84" s="3"/>
    </row>
    <row r="85" spans="1:24" ht="27" customHeight="1">
      <c r="B85" s="109">
        <v>36</v>
      </c>
      <c r="C85" s="110"/>
      <c r="D85" s="110"/>
      <c r="E85" s="86"/>
      <c r="F85" s="111"/>
      <c r="G85" s="87"/>
      <c r="H85" s="87"/>
      <c r="I85" s="87"/>
      <c r="J85" s="165"/>
      <c r="R85" s="14"/>
      <c r="S85" s="14"/>
      <c r="T85" s="15"/>
      <c r="U85" s="15"/>
      <c r="V85" s="15"/>
      <c r="W85" s="15"/>
      <c r="X85" s="2"/>
    </row>
    <row r="86" spans="1:24" ht="27" customHeight="1">
      <c r="B86" s="109"/>
      <c r="C86" s="110"/>
      <c r="D86" s="110"/>
      <c r="E86" s="86"/>
      <c r="F86" s="112"/>
      <c r="G86" s="87"/>
      <c r="H86" s="87"/>
      <c r="I86" s="87"/>
      <c r="J86" s="166"/>
      <c r="R86" s="14"/>
      <c r="S86" s="16"/>
      <c r="T86" s="2"/>
      <c r="U86" s="15"/>
      <c r="V86" s="15"/>
      <c r="W86" s="15"/>
      <c r="X86" s="3"/>
    </row>
    <row r="87" spans="1:24" ht="27" customHeight="1">
      <c r="B87" s="109">
        <v>37</v>
      </c>
      <c r="C87" s="110"/>
      <c r="D87" s="110"/>
      <c r="E87" s="86"/>
      <c r="F87" s="111"/>
      <c r="G87" s="87"/>
      <c r="H87" s="87"/>
      <c r="I87" s="87"/>
      <c r="J87" s="165"/>
      <c r="R87" s="14"/>
      <c r="S87" s="14"/>
      <c r="T87" s="2"/>
      <c r="U87" s="15"/>
      <c r="V87" s="15"/>
      <c r="W87" s="15"/>
      <c r="X87" s="2"/>
    </row>
    <row r="88" spans="1:24" ht="27" customHeight="1">
      <c r="B88" s="109"/>
      <c r="C88" s="110"/>
      <c r="D88" s="110"/>
      <c r="E88" s="86"/>
      <c r="F88" s="112"/>
      <c r="G88" s="87"/>
      <c r="H88" s="87"/>
      <c r="I88" s="87"/>
      <c r="J88" s="166"/>
      <c r="R88" s="14"/>
      <c r="S88" s="14"/>
      <c r="T88" s="2"/>
      <c r="U88" s="15"/>
      <c r="V88" s="15"/>
      <c r="W88" s="15"/>
      <c r="X88" s="3"/>
    </row>
    <row r="89" spans="1:24" ht="27" customHeight="1">
      <c r="B89" s="109">
        <v>38</v>
      </c>
      <c r="C89" s="110"/>
      <c r="D89" s="110"/>
      <c r="E89" s="86"/>
      <c r="F89" s="111"/>
      <c r="G89" s="87"/>
      <c r="H89" s="87"/>
      <c r="I89" s="87"/>
      <c r="J89" s="165"/>
      <c r="R89" s="14"/>
      <c r="S89" s="14"/>
      <c r="T89" s="2"/>
      <c r="U89" s="15"/>
      <c r="V89" s="15"/>
      <c r="W89" s="15"/>
      <c r="X89" s="2"/>
    </row>
    <row r="90" spans="1:24" ht="27" customHeight="1">
      <c r="B90" s="109"/>
      <c r="C90" s="110"/>
      <c r="D90" s="110"/>
      <c r="E90" s="86"/>
      <c r="F90" s="112"/>
      <c r="G90" s="87"/>
      <c r="H90" s="87"/>
      <c r="I90" s="87"/>
      <c r="J90" s="166"/>
      <c r="R90" s="14"/>
      <c r="S90" s="14"/>
      <c r="T90" s="15"/>
      <c r="U90" s="15"/>
      <c r="V90" s="15"/>
      <c r="W90" s="2"/>
      <c r="X90" s="2"/>
    </row>
    <row r="91" spans="1:24" ht="27" customHeight="1">
      <c r="B91" s="109">
        <v>39</v>
      </c>
      <c r="C91" s="110"/>
      <c r="D91" s="110"/>
      <c r="E91" s="86"/>
      <c r="F91" s="111"/>
      <c r="G91" s="87"/>
      <c r="H91" s="87"/>
      <c r="I91" s="87"/>
      <c r="J91" s="165"/>
      <c r="R91" s="14"/>
      <c r="S91" s="14"/>
      <c r="T91" s="2"/>
      <c r="U91" s="15"/>
      <c r="V91" s="15"/>
      <c r="W91" s="15"/>
      <c r="X91" s="2"/>
    </row>
    <row r="92" spans="1:24" ht="27" customHeight="1">
      <c r="B92" s="109"/>
      <c r="C92" s="110"/>
      <c r="D92" s="110"/>
      <c r="E92" s="86"/>
      <c r="F92" s="112"/>
      <c r="G92" s="87"/>
      <c r="H92" s="87"/>
      <c r="I92" s="87"/>
      <c r="J92" s="166"/>
      <c r="R92" s="14"/>
      <c r="S92" s="14"/>
      <c r="T92" s="2"/>
      <c r="U92" s="15"/>
      <c r="V92" s="15"/>
      <c r="W92" s="15"/>
      <c r="X92" s="2"/>
    </row>
    <row r="93" spans="1:24" ht="27" customHeight="1">
      <c r="B93" s="109">
        <v>40</v>
      </c>
      <c r="C93" s="110"/>
      <c r="D93" s="110"/>
      <c r="E93" s="86"/>
      <c r="F93" s="110"/>
      <c r="G93" s="87"/>
      <c r="H93" s="87"/>
      <c r="I93" s="87"/>
      <c r="J93" s="165"/>
      <c r="R93" s="14"/>
      <c r="S93" s="14"/>
      <c r="T93" s="2"/>
      <c r="U93" s="15"/>
      <c r="V93" s="15"/>
      <c r="W93" s="15"/>
      <c r="X93" s="2"/>
    </row>
    <row r="94" spans="1:24" ht="27" customHeight="1" thickBot="1">
      <c r="B94" s="113"/>
      <c r="C94" s="114"/>
      <c r="D94" s="114"/>
      <c r="E94" s="88"/>
      <c r="F94" s="114"/>
      <c r="G94" s="89"/>
      <c r="H94" s="89"/>
      <c r="I94" s="89"/>
      <c r="J94" s="167"/>
      <c r="R94" s="14"/>
      <c r="S94" s="14"/>
      <c r="T94" s="2"/>
      <c r="U94" s="2"/>
      <c r="V94" s="2"/>
      <c r="W94" s="15"/>
      <c r="X94" s="2"/>
    </row>
    <row r="95" spans="1:24" ht="27" customHeight="1">
      <c r="A95" s="31">
        <f>COUNTA(E95,E97,E99,E101,E103,E105,E107,E109,E111,E113)</f>
        <v>0</v>
      </c>
      <c r="B95" s="109">
        <v>41</v>
      </c>
      <c r="C95" s="110"/>
      <c r="D95" s="110"/>
      <c r="E95" s="101"/>
      <c r="F95" s="111"/>
      <c r="G95" s="87"/>
      <c r="H95" s="87"/>
      <c r="I95" s="87"/>
      <c r="J95" s="168"/>
      <c r="R95" s="14"/>
      <c r="S95" s="14"/>
      <c r="T95" s="2"/>
      <c r="U95" s="2"/>
      <c r="V95" s="2"/>
      <c r="W95" s="15"/>
      <c r="X95" s="2"/>
    </row>
    <row r="96" spans="1:24" ht="27" customHeight="1">
      <c r="A96" s="36">
        <f>COUNTA(G95:I95,G97:I97,G99:I99,G101:I101,G103:I103,G105:I105,G107:I107,G109:I109,G111:I111,G113:I113)</f>
        <v>0</v>
      </c>
      <c r="B96" s="109"/>
      <c r="C96" s="110"/>
      <c r="D96" s="110"/>
      <c r="E96" s="86"/>
      <c r="F96" s="112"/>
      <c r="G96" s="87"/>
      <c r="H96" s="87"/>
      <c r="I96" s="87"/>
      <c r="J96" s="166"/>
      <c r="R96" s="14"/>
      <c r="S96" s="14"/>
      <c r="T96" s="2"/>
      <c r="U96" s="15"/>
      <c r="V96" s="15"/>
      <c r="W96" s="15"/>
      <c r="X96" s="2"/>
    </row>
    <row r="97" spans="2:24" ht="27" customHeight="1">
      <c r="B97" s="109">
        <v>42</v>
      </c>
      <c r="C97" s="110"/>
      <c r="D97" s="110"/>
      <c r="E97" s="86"/>
      <c r="F97" s="111"/>
      <c r="G97" s="87"/>
      <c r="H97" s="87"/>
      <c r="I97" s="87"/>
      <c r="J97" s="165"/>
      <c r="R97" s="14"/>
      <c r="S97" s="14"/>
      <c r="T97" s="2"/>
      <c r="U97" s="15"/>
      <c r="V97" s="15"/>
      <c r="W97" s="15"/>
      <c r="X97" s="3"/>
    </row>
    <row r="98" spans="2:24" ht="27" customHeight="1">
      <c r="B98" s="109"/>
      <c r="C98" s="110"/>
      <c r="D98" s="110"/>
      <c r="E98" s="86"/>
      <c r="F98" s="112"/>
      <c r="G98" s="87"/>
      <c r="H98" s="87"/>
      <c r="I98" s="87"/>
      <c r="J98" s="166"/>
      <c r="R98" s="14"/>
      <c r="S98" s="14"/>
      <c r="T98" s="2"/>
      <c r="U98" s="15"/>
      <c r="V98" s="15"/>
      <c r="W98" s="2"/>
      <c r="X98" s="2"/>
    </row>
    <row r="99" spans="2:24" ht="27" customHeight="1">
      <c r="B99" s="109">
        <v>43</v>
      </c>
      <c r="C99" s="110"/>
      <c r="D99" s="110"/>
      <c r="E99" s="86"/>
      <c r="F99" s="111"/>
      <c r="G99" s="87"/>
      <c r="H99" s="87"/>
      <c r="I99" s="87"/>
      <c r="J99" s="165"/>
      <c r="R99" s="14"/>
      <c r="S99" s="14"/>
      <c r="T99" s="2"/>
      <c r="U99" s="15"/>
      <c r="V99" s="15"/>
      <c r="W99" s="15"/>
      <c r="X99" s="2"/>
    </row>
    <row r="100" spans="2:24" ht="27" customHeight="1">
      <c r="B100" s="109"/>
      <c r="C100" s="110"/>
      <c r="D100" s="110"/>
      <c r="E100" s="86"/>
      <c r="F100" s="112"/>
      <c r="G100" s="87"/>
      <c r="H100" s="87"/>
      <c r="I100" s="87"/>
      <c r="J100" s="166"/>
      <c r="R100" s="14"/>
      <c r="S100" s="14"/>
      <c r="T100" s="15"/>
      <c r="U100" s="15"/>
      <c r="V100" s="15"/>
      <c r="W100" s="15"/>
      <c r="X100" s="3"/>
    </row>
    <row r="101" spans="2:24" ht="27" customHeight="1">
      <c r="B101" s="109">
        <v>44</v>
      </c>
      <c r="C101" s="110"/>
      <c r="D101" s="110"/>
      <c r="E101" s="86"/>
      <c r="F101" s="111"/>
      <c r="G101" s="87"/>
      <c r="H101" s="87"/>
      <c r="I101" s="87"/>
      <c r="J101" s="165"/>
      <c r="R101" s="14"/>
      <c r="S101" s="14"/>
      <c r="T101" s="2"/>
      <c r="U101" s="15"/>
      <c r="V101" s="15"/>
      <c r="W101" s="15"/>
      <c r="X101" s="2"/>
    </row>
    <row r="102" spans="2:24" ht="27" customHeight="1">
      <c r="B102" s="109"/>
      <c r="C102" s="110"/>
      <c r="D102" s="110"/>
      <c r="E102" s="86"/>
      <c r="F102" s="112"/>
      <c r="G102" s="87"/>
      <c r="H102" s="87"/>
      <c r="I102" s="87"/>
      <c r="J102" s="166"/>
      <c r="R102" s="14"/>
      <c r="S102" s="14"/>
      <c r="T102" s="15"/>
      <c r="U102" s="15"/>
      <c r="V102" s="15"/>
      <c r="W102" s="15"/>
      <c r="X102" s="2"/>
    </row>
    <row r="103" spans="2:24" ht="27" customHeight="1">
      <c r="B103" s="109">
        <v>45</v>
      </c>
      <c r="C103" s="110"/>
      <c r="D103" s="110"/>
      <c r="E103" s="86"/>
      <c r="F103" s="111"/>
      <c r="G103" s="87"/>
      <c r="H103" s="87"/>
      <c r="I103" s="87"/>
      <c r="J103" s="165"/>
      <c r="R103" s="14"/>
      <c r="S103" s="14"/>
      <c r="T103" s="2"/>
      <c r="U103" s="15"/>
      <c r="V103" s="15"/>
      <c r="W103" s="15"/>
      <c r="X103" s="3"/>
    </row>
    <row r="104" spans="2:24" ht="27" customHeight="1">
      <c r="B104" s="109"/>
      <c r="C104" s="110"/>
      <c r="D104" s="110"/>
      <c r="E104" s="86"/>
      <c r="F104" s="112"/>
      <c r="G104" s="87"/>
      <c r="H104" s="87"/>
      <c r="I104" s="87"/>
      <c r="J104" s="166"/>
      <c r="R104" s="16"/>
      <c r="S104" s="14"/>
      <c r="T104" s="15"/>
      <c r="U104" s="15"/>
      <c r="V104" s="15"/>
      <c r="W104" s="15"/>
      <c r="X104" s="3"/>
    </row>
    <row r="105" spans="2:24" ht="27" customHeight="1">
      <c r="B105" s="109">
        <v>46</v>
      </c>
      <c r="C105" s="110"/>
      <c r="D105" s="110"/>
      <c r="E105" s="86"/>
      <c r="F105" s="111"/>
      <c r="G105" s="87"/>
      <c r="H105" s="87"/>
      <c r="I105" s="87"/>
      <c r="J105" s="165"/>
      <c r="R105" s="14"/>
      <c r="S105" s="14"/>
      <c r="T105" s="15"/>
      <c r="U105" s="15"/>
      <c r="V105" s="15"/>
      <c r="W105" s="15"/>
      <c r="X105" s="2"/>
    </row>
    <row r="106" spans="2:24" ht="27" customHeight="1">
      <c r="B106" s="109"/>
      <c r="C106" s="110"/>
      <c r="D106" s="110"/>
      <c r="E106" s="86"/>
      <c r="F106" s="112"/>
      <c r="G106" s="87"/>
      <c r="H106" s="87"/>
      <c r="I106" s="87"/>
      <c r="J106" s="166"/>
      <c r="R106" s="14"/>
      <c r="S106" s="16"/>
      <c r="T106" s="2"/>
      <c r="U106" s="15"/>
      <c r="V106" s="15"/>
      <c r="W106" s="15"/>
      <c r="X106" s="3"/>
    </row>
    <row r="107" spans="2:24" ht="27" customHeight="1">
      <c r="B107" s="109">
        <v>47</v>
      </c>
      <c r="C107" s="110"/>
      <c r="D107" s="110"/>
      <c r="E107" s="86"/>
      <c r="F107" s="111"/>
      <c r="G107" s="87"/>
      <c r="H107" s="87"/>
      <c r="I107" s="87"/>
      <c r="J107" s="165"/>
      <c r="R107" s="14"/>
      <c r="S107" s="14"/>
      <c r="T107" s="2"/>
      <c r="U107" s="15"/>
      <c r="V107" s="15"/>
      <c r="W107" s="15"/>
      <c r="X107" s="2"/>
    </row>
    <row r="108" spans="2:24" ht="27" customHeight="1">
      <c r="B108" s="109"/>
      <c r="C108" s="110"/>
      <c r="D108" s="110"/>
      <c r="E108" s="86"/>
      <c r="F108" s="112"/>
      <c r="G108" s="87"/>
      <c r="H108" s="87"/>
      <c r="I108" s="87"/>
      <c r="J108" s="166"/>
      <c r="R108" s="14"/>
      <c r="S108" s="14"/>
      <c r="T108" s="2"/>
      <c r="U108" s="15"/>
      <c r="V108" s="15"/>
      <c r="W108" s="15"/>
      <c r="X108" s="3"/>
    </row>
    <row r="109" spans="2:24" ht="27" customHeight="1">
      <c r="B109" s="109">
        <v>48</v>
      </c>
      <c r="C109" s="110"/>
      <c r="D109" s="110"/>
      <c r="E109" s="86"/>
      <c r="F109" s="111"/>
      <c r="G109" s="87"/>
      <c r="H109" s="87"/>
      <c r="I109" s="87"/>
      <c r="J109" s="165"/>
      <c r="R109" s="14"/>
      <c r="S109" s="14"/>
      <c r="T109" s="2"/>
      <c r="U109" s="15"/>
      <c r="V109" s="15"/>
      <c r="W109" s="15"/>
      <c r="X109" s="2"/>
    </row>
    <row r="110" spans="2:24" ht="27" customHeight="1">
      <c r="B110" s="109"/>
      <c r="C110" s="110"/>
      <c r="D110" s="110"/>
      <c r="E110" s="86"/>
      <c r="F110" s="112"/>
      <c r="G110" s="87"/>
      <c r="H110" s="87"/>
      <c r="I110" s="87"/>
      <c r="J110" s="166"/>
      <c r="R110" s="14"/>
      <c r="S110" s="14"/>
      <c r="T110" s="15"/>
      <c r="U110" s="15"/>
      <c r="V110" s="15"/>
      <c r="W110" s="2"/>
      <c r="X110" s="2"/>
    </row>
    <row r="111" spans="2:24" ht="27" customHeight="1">
      <c r="B111" s="109">
        <v>49</v>
      </c>
      <c r="C111" s="110"/>
      <c r="D111" s="110"/>
      <c r="E111" s="86"/>
      <c r="F111" s="111"/>
      <c r="G111" s="87"/>
      <c r="H111" s="87"/>
      <c r="I111" s="87"/>
      <c r="J111" s="165"/>
      <c r="R111" s="14"/>
      <c r="S111" s="14"/>
      <c r="T111" s="2"/>
      <c r="U111" s="15"/>
      <c r="V111" s="15"/>
      <c r="W111" s="15"/>
      <c r="X111" s="2"/>
    </row>
    <row r="112" spans="2:24" ht="27" customHeight="1">
      <c r="B112" s="109"/>
      <c r="C112" s="110"/>
      <c r="D112" s="110"/>
      <c r="E112" s="86"/>
      <c r="F112" s="112"/>
      <c r="G112" s="87"/>
      <c r="H112" s="87"/>
      <c r="I112" s="87"/>
      <c r="J112" s="166"/>
      <c r="R112" s="14"/>
      <c r="S112" s="14"/>
      <c r="T112" s="2"/>
      <c r="U112" s="15"/>
      <c r="V112" s="15"/>
      <c r="W112" s="15"/>
      <c r="X112" s="2"/>
    </row>
    <row r="113" spans="2:24" ht="27" customHeight="1">
      <c r="B113" s="109">
        <v>50</v>
      </c>
      <c r="C113" s="110"/>
      <c r="D113" s="110"/>
      <c r="E113" s="86"/>
      <c r="F113" s="110"/>
      <c r="G113" s="87"/>
      <c r="H113" s="87"/>
      <c r="I113" s="87"/>
      <c r="J113" s="165"/>
      <c r="R113" s="14"/>
      <c r="S113" s="14"/>
      <c r="T113" s="2"/>
      <c r="U113" s="15"/>
      <c r="V113" s="15"/>
      <c r="W113" s="15"/>
      <c r="X113" s="2"/>
    </row>
    <row r="114" spans="2:24" ht="27" customHeight="1" thickBot="1">
      <c r="B114" s="113"/>
      <c r="C114" s="114"/>
      <c r="D114" s="114"/>
      <c r="E114" s="88"/>
      <c r="F114" s="114"/>
      <c r="G114" s="89"/>
      <c r="H114" s="89"/>
      <c r="I114" s="89"/>
      <c r="J114" s="167"/>
      <c r="S114" s="14"/>
      <c r="T114" s="2"/>
      <c r="U114" s="2"/>
      <c r="V114" s="2"/>
      <c r="W114" s="15"/>
      <c r="X114" s="2"/>
    </row>
    <row r="115" spans="2:24" ht="20.25" customHeight="1">
      <c r="S115" s="14"/>
      <c r="T115" s="2"/>
      <c r="U115" s="2"/>
      <c r="V115" s="2"/>
      <c r="W115" s="15"/>
    </row>
    <row r="116" spans="2:24" ht="20.25" customHeight="1">
      <c r="T116" s="2"/>
    </row>
    <row r="117" spans="2:24" ht="20.25" customHeight="1">
      <c r="T117" s="2"/>
    </row>
  </sheetData>
  <sheetProtection algorithmName="SHA-512" hashValue="UIo+vw5ZZQEv7okpeCGCGegP3qBzNzNKaPm5STEKBGrj2EQfED9ls9jTjAieZ19dCmc9OQhnywYZCv1XfyuLFA==" saltValue="0AduZ9H/RT+p2S4RPUW/Hw==" spinCount="100000" sheet="1" objects="1" scenarios="1"/>
  <mergeCells count="276">
    <mergeCell ref="J105:J106"/>
    <mergeCell ref="J107:J108"/>
    <mergeCell ref="J109:J110"/>
    <mergeCell ref="J111:J112"/>
    <mergeCell ref="J113:J114"/>
    <mergeCell ref="J87:J88"/>
    <mergeCell ref="J89:J90"/>
    <mergeCell ref="J91:J92"/>
    <mergeCell ref="J93:J94"/>
    <mergeCell ref="J95:J96"/>
    <mergeCell ref="J97:J98"/>
    <mergeCell ref="J99:J100"/>
    <mergeCell ref="J101:J102"/>
    <mergeCell ref="J103:J104"/>
    <mergeCell ref="J69:J70"/>
    <mergeCell ref="J71:J72"/>
    <mergeCell ref="J73:J74"/>
    <mergeCell ref="J75:J76"/>
    <mergeCell ref="J77:J78"/>
    <mergeCell ref="J79:J80"/>
    <mergeCell ref="J81:J82"/>
    <mergeCell ref="J83:J84"/>
    <mergeCell ref="J85:J86"/>
    <mergeCell ref="J51:J52"/>
    <mergeCell ref="J53:J54"/>
    <mergeCell ref="J55:J56"/>
    <mergeCell ref="J57:J58"/>
    <mergeCell ref="J59:J60"/>
    <mergeCell ref="J61:J62"/>
    <mergeCell ref="J63:J64"/>
    <mergeCell ref="J65:J66"/>
    <mergeCell ref="J67:J68"/>
    <mergeCell ref="J33:J34"/>
    <mergeCell ref="J35:J36"/>
    <mergeCell ref="J37:J38"/>
    <mergeCell ref="J39:J40"/>
    <mergeCell ref="J41:J42"/>
    <mergeCell ref="J43:J44"/>
    <mergeCell ref="J45:J46"/>
    <mergeCell ref="J47:J48"/>
    <mergeCell ref="J49:J50"/>
    <mergeCell ref="J15:J16"/>
    <mergeCell ref="J17:J18"/>
    <mergeCell ref="J19:J20"/>
    <mergeCell ref="J21:J22"/>
    <mergeCell ref="J23:J24"/>
    <mergeCell ref="J25:J26"/>
    <mergeCell ref="J27:J28"/>
    <mergeCell ref="J29:J30"/>
    <mergeCell ref="J31:J32"/>
    <mergeCell ref="R1:W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F99:F100"/>
    <mergeCell ref="B101:B102"/>
    <mergeCell ref="C101:C102"/>
    <mergeCell ref="D101:D102"/>
    <mergeCell ref="F101:F102"/>
    <mergeCell ref="B103:B104"/>
    <mergeCell ref="C103:C104"/>
    <mergeCell ref="D103:D104"/>
    <mergeCell ref="F103:F104"/>
    <mergeCell ref="B99:B100"/>
    <mergeCell ref="C99:C100"/>
    <mergeCell ref="D99:D100"/>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C15:D114">
    <cfRule type="containsText" dxfId="16" priority="1" stopIfTrue="1" operator="containsText" text="女">
      <formula>NOT(ISERROR(SEARCH("女",C15)))</formula>
    </cfRule>
    <cfRule type="containsText" dxfId="15" priority="2" stopIfTrue="1" operator="containsText" text="男">
      <formula>NOT(ISERROR(SEARCH("男",C15)))</formula>
    </cfRule>
  </conditionalFormatting>
  <conditionalFormatting sqref="G12:J12">
    <cfRule type="containsText" dxfId="14" priority="9" operator="containsText" text="未入力">
      <formula>NOT(ISERROR(SEARCH("未入力",G12)))</formula>
    </cfRule>
    <cfRule type="containsText" dxfId="13" priority="10" operator="containsText" text="未入力">
      <formula>NOT(ISERROR(SEARCH("未入力",G12)))</formula>
    </cfRule>
    <cfRule type="containsText" dxfId="12" priority="11" operator="containsText" text="未">
      <formula>NOT(ISERROR(SEARCH("未",G12)))</formula>
    </cfRule>
    <cfRule type="containsText" dxfId="11" priority="12" operator="containsText" text="未">
      <formula>NOT(ISERROR(SEARCH("未",G12)))</formula>
    </cfRule>
    <cfRule type="containsText" dxfId="10" priority="13" operator="containsText" text="未">
      <formula>NOT(ISERROR(SEARCH("未",G12)))</formula>
    </cfRule>
    <cfRule type="containsText" dxfId="9" priority="14" operator="containsText" text="未">
      <formula>NOT(ISERROR(SEARCH("未",G12)))</formula>
    </cfRule>
    <cfRule type="containsText" dxfId="8" priority="15" operator="containsText" text="未">
      <formula>NOT(ISERROR(SEARCH("未",G12)))</formula>
    </cfRule>
  </conditionalFormatting>
  <dataValidations count="13">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H4:J4" xr:uid="{00000000-0002-0000-0200-000001000000}"/>
    <dataValidation type="whole" allowBlank="1" showInputMessage="1" showErrorMessage="1" sqref="G92:H92 G78:H78 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J5 E16 E18 E20 E22 E24 E26 E28 E30 E32 E34 E36 E38 E40 E42 E44 E46 E48 E50 E52 E54 E56 E58 E60 E62 E64 E66 E68 E70 E72 E74 E76 E78 E80 E82 E84 E86 E88 E90 E92 E94 E96 E98 E100 E102 E104 E106 E108 E110 E112 E114"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81:I81 G79:I79 G89:I89 G77:I77 G75:I75 G85:I85 G93:I93 G43:I43 G51:I51 G47:I47 G41:I41 G39:I39 G49:I49 G37:I37 G35:I35 G45:I45 G53:I53 G23:I23 G31:I31 G27:I27 G21:I21 G19:I19 G29:I29 G17:I17 G113:I113 G25:I25 G63:I63 G71:I71 G67:I67 G13:H13 G61:I61 G59:I59 G69:I69 G57:I57 G55:I55 G65:I65 G33:I33 G73:I73 G103:I103 G111:I111 G107:I107 G101:I101 G99:I99 G109:I109 G97:I97 G95:I95 G105:I105 G91:I91 G83:I83 G15:I15 G87:I87" xr:uid="{00000000-0002-0000-0200-000008000000}">
      <formula1>INDIRECT($C13)</formula1>
    </dataValidation>
    <dataValidation type="list" imeMode="hiragana" allowBlank="1" showInputMessage="1" showErrorMessage="1" sqref="B4:C4" xr:uid="{00000000-0002-0000-0200-000009000000}">
      <formula1>$P$11:$P$14</formula1>
    </dataValidation>
    <dataValidation type="list" allowBlank="1" showInputMessage="1" showErrorMessage="1" sqref="F15:F114" xr:uid="{00000000-0002-0000-0200-00000A000000}">
      <formula1>$N$11:$N$16</formula1>
    </dataValidation>
    <dataValidation type="list" allowBlank="1" showInputMessage="1" showErrorMessage="1" sqref="C15:C114" xr:uid="{00000000-0002-0000-0200-00000B000000}">
      <formula1>$L$11:$M$11</formula1>
    </dataValidation>
    <dataValidation type="list" allowBlank="1" showInputMessage="1" showErrorMessage="1" sqref="C13:C14" xr:uid="{00000000-0002-0000-0200-00000C000000}">
      <formula1>#REF!</formula1>
    </dataValidation>
    <dataValidation imeMode="halfAlpha" allowBlank="1" showDropDown="1" showInputMessage="1" showErrorMessage="1" sqref="J15:J114" xr:uid="{04B20F74-B501-40FA-B730-20F5B6538135}"/>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753D4-20B0-4BD2-91A8-67005FA5666E}">
  <sheetPr codeName="Sheet2">
    <tabColor rgb="FF0070C0"/>
  </sheetPr>
  <dimension ref="B1:Q76"/>
  <sheetViews>
    <sheetView zoomScaleNormal="100" zoomScaleSheetLayoutView="80" workbookViewId="0">
      <selection activeCell="B1" sqref="B1:F1"/>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7" width="11.5" hidden="1" customWidth="1"/>
    <col min="18" max="23" width="11.5" customWidth="1"/>
  </cols>
  <sheetData>
    <row r="1" spans="2:17" ht="25.5" customHeight="1" thickBot="1">
      <c r="B1" s="169" t="str">
        <f>個人種目申込一覧表!B1</f>
        <v>第77回長野県陸上競技選手権大会(混成競技・10000mを除く)</v>
      </c>
      <c r="C1" s="169"/>
      <c r="D1" s="169"/>
      <c r="E1" s="169"/>
      <c r="F1" s="169"/>
      <c r="G1" s="1" t="s">
        <v>95</v>
      </c>
      <c r="H1" s="170" t="s">
        <v>96</v>
      </c>
      <c r="I1" s="170"/>
    </row>
    <row r="2" spans="2:17" ht="8.25" customHeight="1" thickTop="1">
      <c r="B2" s="1"/>
      <c r="C2" s="1"/>
      <c r="G2" s="1"/>
      <c r="I2" s="1"/>
    </row>
    <row r="3" spans="2:17" ht="25.5" customHeight="1">
      <c r="C3" s="46" t="s">
        <v>97</v>
      </c>
      <c r="L3" s="47"/>
      <c r="M3" s="47"/>
      <c r="N3" s="47"/>
      <c r="O3" s="47"/>
      <c r="P3" s="47"/>
      <c r="Q3" s="47"/>
    </row>
    <row r="4" spans="2:17" ht="6" customHeight="1" thickBot="1">
      <c r="L4" s="47"/>
      <c r="M4" s="47"/>
      <c r="N4" s="47"/>
      <c r="O4" s="47"/>
      <c r="P4" s="47"/>
      <c r="Q4" s="47"/>
    </row>
    <row r="5" spans="2:17" ht="27" customHeight="1">
      <c r="C5" s="48" t="s">
        <v>98</v>
      </c>
      <c r="D5"/>
      <c r="E5" s="48" t="s">
        <v>99</v>
      </c>
      <c r="G5" s="48" t="s">
        <v>100</v>
      </c>
      <c r="I5" s="48" t="s">
        <v>1</v>
      </c>
      <c r="L5" s="47"/>
      <c r="M5" s="47"/>
      <c r="N5" s="47"/>
      <c r="O5" s="47"/>
      <c r="P5" s="47"/>
      <c r="Q5" s="47"/>
    </row>
    <row r="6" spans="2:17" ht="27" customHeight="1" thickBot="1">
      <c r="C6" s="49">
        <f>COUNTA(E10,E17,E24,E31,E36,E41,E46,E51,E56,E61,E66,E71)</f>
        <v>0</v>
      </c>
      <c r="D6"/>
      <c r="E6" s="50">
        <f>SUM(K10+K17+K24+K31+K36+K41+K46+K51+K56)</f>
        <v>0</v>
      </c>
      <c r="G6" s="51">
        <v>4000</v>
      </c>
      <c r="I6" s="51">
        <f>C6*G6</f>
        <v>0</v>
      </c>
      <c r="L6" s="47"/>
      <c r="M6" s="47"/>
      <c r="N6" s="47"/>
      <c r="O6" s="47"/>
      <c r="P6" s="47"/>
      <c r="Q6" s="47"/>
    </row>
    <row r="7" spans="2:17" ht="6" customHeight="1" thickBot="1">
      <c r="L7" s="52"/>
      <c r="M7" s="52"/>
      <c r="N7" s="52"/>
      <c r="O7" s="52"/>
      <c r="P7" s="52"/>
      <c r="Q7" s="52"/>
    </row>
    <row r="8" spans="2:17" ht="57.6" customHeight="1" thickBot="1">
      <c r="D8" s="53" t="s">
        <v>101</v>
      </c>
      <c r="E8" s="54" t="s">
        <v>120</v>
      </c>
      <c r="F8" s="55" t="s">
        <v>101</v>
      </c>
      <c r="G8" s="54" t="s">
        <v>120</v>
      </c>
      <c r="H8" s="55" t="s">
        <v>101</v>
      </c>
      <c r="I8" s="56" t="s">
        <v>120</v>
      </c>
      <c r="L8" s="52"/>
      <c r="M8" s="52"/>
      <c r="N8" s="52"/>
      <c r="O8" s="52"/>
      <c r="P8" s="52"/>
      <c r="Q8" s="52"/>
    </row>
    <row r="9" spans="2:17" ht="6" customHeight="1" thickBot="1">
      <c r="B9" s="57"/>
      <c r="C9" s="57"/>
      <c r="D9" s="58"/>
      <c r="F9" s="58"/>
      <c r="H9" s="58"/>
    </row>
    <row r="10" spans="2:17" ht="27" customHeight="1">
      <c r="B10" s="59" t="s">
        <v>102</v>
      </c>
      <c r="C10" s="60" t="s">
        <v>103</v>
      </c>
      <c r="D10" s="61"/>
      <c r="E10" s="62"/>
      <c r="F10" s="63"/>
      <c r="G10" s="62"/>
      <c r="H10" s="63"/>
      <c r="I10" s="64"/>
      <c r="K10">
        <f>COUNTA(E10,G10,I10,E13,G13,I13)</f>
        <v>0</v>
      </c>
      <c r="L10" s="1" t="s">
        <v>2</v>
      </c>
      <c r="M10" s="1" t="s">
        <v>3</v>
      </c>
      <c r="N10" s="1"/>
      <c r="O10" s="1"/>
      <c r="P10" s="1"/>
      <c r="Q10" s="1"/>
    </row>
    <row r="11" spans="2:17" ht="27" customHeight="1" thickBot="1">
      <c r="B11" s="65"/>
      <c r="C11" s="66"/>
      <c r="D11" s="67"/>
      <c r="E11" s="104"/>
      <c r="F11" s="69"/>
      <c r="G11" s="104"/>
      <c r="H11" s="69"/>
      <c r="I11" s="106"/>
      <c r="L11" s="1" t="s">
        <v>104</v>
      </c>
      <c r="M11" s="1" t="s">
        <v>105</v>
      </c>
      <c r="N11" s="1"/>
      <c r="O11" s="1"/>
      <c r="P11" s="1"/>
      <c r="Q11" s="1"/>
    </row>
    <row r="12" spans="2:17" ht="27" customHeight="1" thickBot="1">
      <c r="D12"/>
      <c r="E12" s="102"/>
      <c r="F12"/>
      <c r="G12" s="102"/>
      <c r="H12"/>
      <c r="I12" s="103"/>
      <c r="L12" s="1"/>
      <c r="M12" s="1"/>
      <c r="N12" s="1"/>
      <c r="O12" s="1"/>
      <c r="P12" s="1"/>
      <c r="Q12" s="1"/>
    </row>
    <row r="13" spans="2:17" ht="27" customHeight="1">
      <c r="C13" s="71" t="s">
        <v>106</v>
      </c>
      <c r="D13" s="72"/>
      <c r="E13" s="73"/>
      <c r="F13" s="74"/>
      <c r="G13" s="73"/>
      <c r="H13" s="74"/>
      <c r="I13" s="75"/>
      <c r="L13" s="1">
        <v>1</v>
      </c>
      <c r="M13" s="1">
        <v>2</v>
      </c>
      <c r="N13" s="1">
        <v>3</v>
      </c>
      <c r="O13" s="1">
        <v>4</v>
      </c>
      <c r="P13" s="1" t="s">
        <v>34</v>
      </c>
      <c r="Q13" s="1" t="s">
        <v>35</v>
      </c>
    </row>
    <row r="14" spans="2:17" ht="27" customHeight="1" thickBot="1">
      <c r="C14" s="76"/>
      <c r="D14" s="77"/>
      <c r="E14" s="104"/>
      <c r="F14" s="79"/>
      <c r="G14" s="104"/>
      <c r="H14" s="79"/>
      <c r="I14" s="106"/>
      <c r="L14" s="1"/>
      <c r="M14" s="1"/>
      <c r="N14" s="2"/>
      <c r="O14" s="1"/>
      <c r="P14" s="1"/>
      <c r="Q14" s="1"/>
    </row>
    <row r="15" spans="2:17" ht="27" customHeight="1" thickBot="1">
      <c r="D15"/>
      <c r="E15" s="105"/>
      <c r="F15"/>
      <c r="G15" s="105"/>
      <c r="H15"/>
      <c r="I15" s="105"/>
      <c r="L15" s="1"/>
      <c r="M15" s="1"/>
      <c r="N15" s="1"/>
      <c r="O15" s="1"/>
      <c r="P15" s="1"/>
      <c r="Q15" s="1"/>
    </row>
    <row r="16" spans="2:17" ht="6" customHeight="1" thickBot="1"/>
    <row r="17" spans="2:17" ht="27" customHeight="1">
      <c r="B17" s="59" t="s">
        <v>102</v>
      </c>
      <c r="C17" s="60" t="s">
        <v>103</v>
      </c>
      <c r="D17" s="61"/>
      <c r="E17" s="62"/>
      <c r="F17" s="63"/>
      <c r="G17" s="62"/>
      <c r="H17" s="63"/>
      <c r="I17" s="64"/>
      <c r="K17">
        <f>COUNTA(E17,G17,I17,E20,G20,I20)</f>
        <v>0</v>
      </c>
      <c r="L17" s="1" t="s">
        <v>2</v>
      </c>
      <c r="M17" s="1" t="s">
        <v>3</v>
      </c>
      <c r="N17" s="1"/>
      <c r="O17" s="1"/>
      <c r="P17" s="1"/>
      <c r="Q17" s="1"/>
    </row>
    <row r="18" spans="2:17" ht="27" customHeight="1" thickBot="1">
      <c r="B18" s="65"/>
      <c r="C18" s="66"/>
      <c r="D18" s="67"/>
      <c r="E18" s="104"/>
      <c r="F18" s="69"/>
      <c r="G18" s="104"/>
      <c r="H18" s="69"/>
      <c r="I18" s="106"/>
      <c r="L18" s="1" t="s">
        <v>104</v>
      </c>
      <c r="M18" s="1" t="s">
        <v>105</v>
      </c>
      <c r="N18" s="1"/>
      <c r="O18" s="1"/>
      <c r="P18" s="1"/>
      <c r="Q18" s="1"/>
    </row>
    <row r="19" spans="2:17" ht="27" customHeight="1" thickBot="1">
      <c r="D19"/>
      <c r="E19" s="102"/>
      <c r="F19"/>
      <c r="G19" s="102"/>
      <c r="H19"/>
      <c r="I19" s="103"/>
      <c r="L19" s="1"/>
      <c r="M19" s="1"/>
      <c r="N19" s="1"/>
      <c r="O19" s="1"/>
      <c r="P19" s="1"/>
      <c r="Q19" s="1"/>
    </row>
    <row r="20" spans="2:17" ht="27" customHeight="1">
      <c r="C20" s="71" t="s">
        <v>106</v>
      </c>
      <c r="D20" s="72"/>
      <c r="E20" s="73"/>
      <c r="F20" s="74"/>
      <c r="G20" s="73"/>
      <c r="H20" s="74"/>
      <c r="I20" s="75"/>
      <c r="L20" s="1">
        <v>1</v>
      </c>
      <c r="M20" s="1">
        <v>2</v>
      </c>
      <c r="N20" s="1">
        <v>3</v>
      </c>
      <c r="O20" s="1">
        <v>4</v>
      </c>
      <c r="P20" s="1" t="s">
        <v>34</v>
      </c>
      <c r="Q20" s="1" t="s">
        <v>35</v>
      </c>
    </row>
    <row r="21" spans="2:17" ht="27" customHeight="1" thickBot="1">
      <c r="C21" s="76"/>
      <c r="D21" s="77"/>
      <c r="E21" s="104"/>
      <c r="F21" s="79"/>
      <c r="G21" s="104"/>
      <c r="H21" s="79"/>
      <c r="I21" s="106"/>
      <c r="L21" s="1"/>
      <c r="M21" s="1"/>
      <c r="N21" s="2"/>
      <c r="O21" s="1"/>
      <c r="P21" s="1"/>
      <c r="Q21" s="1"/>
    </row>
    <row r="22" spans="2:17" ht="27" customHeight="1" thickBot="1">
      <c r="D22"/>
      <c r="E22" s="105"/>
      <c r="F22"/>
      <c r="G22" s="105"/>
      <c r="H22"/>
      <c r="I22" s="105"/>
      <c r="L22" s="1"/>
      <c r="M22" s="1"/>
      <c r="N22" s="1"/>
      <c r="O22" s="1"/>
      <c r="P22" s="1"/>
      <c r="Q22" s="1"/>
    </row>
    <row r="23" spans="2:17" ht="6" customHeight="1" thickBot="1"/>
    <row r="24" spans="2:17" ht="27" customHeight="1">
      <c r="B24" s="59" t="s">
        <v>102</v>
      </c>
      <c r="C24" s="60" t="s">
        <v>103</v>
      </c>
      <c r="D24" s="61"/>
      <c r="E24" s="62"/>
      <c r="F24" s="63"/>
      <c r="G24" s="62"/>
      <c r="H24" s="63"/>
      <c r="I24" s="64"/>
      <c r="K24">
        <f>COUNTA(E24,G24,I24,E27,G27,I27)</f>
        <v>0</v>
      </c>
      <c r="L24" s="1" t="s">
        <v>2</v>
      </c>
      <c r="M24" s="1" t="s">
        <v>3</v>
      </c>
      <c r="N24" s="1"/>
      <c r="O24" s="1"/>
      <c r="P24" s="1"/>
      <c r="Q24" s="1"/>
    </row>
    <row r="25" spans="2:17" ht="27" customHeight="1" thickBot="1">
      <c r="B25" s="65"/>
      <c r="C25" s="66"/>
      <c r="D25" s="67"/>
      <c r="E25" s="104"/>
      <c r="F25" s="69"/>
      <c r="G25" s="104"/>
      <c r="H25" s="69"/>
      <c r="I25" s="106"/>
      <c r="L25" s="1" t="s">
        <v>104</v>
      </c>
      <c r="M25" s="1" t="s">
        <v>105</v>
      </c>
      <c r="N25" s="1"/>
      <c r="O25" s="1"/>
      <c r="P25" s="1"/>
      <c r="Q25" s="1"/>
    </row>
    <row r="26" spans="2:17" ht="27" customHeight="1" thickBot="1">
      <c r="D26"/>
      <c r="E26" s="102"/>
      <c r="F26"/>
      <c r="G26" s="102"/>
      <c r="H26"/>
      <c r="I26" s="103"/>
      <c r="L26" s="1"/>
      <c r="M26" s="1"/>
      <c r="N26" s="1"/>
      <c r="O26" s="1"/>
      <c r="P26" s="1"/>
      <c r="Q26" s="1"/>
    </row>
    <row r="27" spans="2:17" ht="27" customHeight="1">
      <c r="C27" s="71" t="s">
        <v>106</v>
      </c>
      <c r="D27" s="72"/>
      <c r="E27" s="73"/>
      <c r="F27" s="74"/>
      <c r="G27" s="73"/>
      <c r="H27" s="74"/>
      <c r="I27" s="75"/>
      <c r="L27" s="1">
        <v>1</v>
      </c>
      <c r="M27" s="1">
        <v>2</v>
      </c>
      <c r="N27" s="1">
        <v>3</v>
      </c>
      <c r="O27" s="1">
        <v>4</v>
      </c>
      <c r="P27" s="1" t="s">
        <v>34</v>
      </c>
      <c r="Q27" s="1" t="s">
        <v>35</v>
      </c>
    </row>
    <row r="28" spans="2:17" ht="27" customHeight="1" thickBot="1">
      <c r="C28" s="76"/>
      <c r="D28" s="77"/>
      <c r="E28" s="104"/>
      <c r="F28" s="79"/>
      <c r="G28" s="104"/>
      <c r="H28" s="79"/>
      <c r="I28" s="106"/>
      <c r="L28" s="1"/>
      <c r="M28" s="1"/>
      <c r="N28" s="2"/>
      <c r="O28" s="1"/>
      <c r="P28" s="1"/>
      <c r="Q28" s="1"/>
    </row>
    <row r="29" spans="2:17" ht="27" customHeight="1" thickBot="1">
      <c r="D29"/>
      <c r="E29" s="105"/>
      <c r="F29"/>
      <c r="G29" s="105"/>
      <c r="H29"/>
      <c r="I29" s="105"/>
      <c r="L29" s="1"/>
      <c r="M29" s="1"/>
      <c r="N29" s="1"/>
      <c r="O29" s="1"/>
      <c r="P29" s="1"/>
      <c r="Q29" s="1"/>
    </row>
    <row r="30" spans="2:17" ht="6" customHeight="1" thickBot="1"/>
    <row r="31" spans="2:17" ht="27" customHeight="1">
      <c r="B31" s="59" t="s">
        <v>102</v>
      </c>
      <c r="C31" s="60" t="s">
        <v>103</v>
      </c>
      <c r="D31" s="61"/>
      <c r="E31" s="62"/>
      <c r="F31" s="63"/>
      <c r="G31" s="62"/>
      <c r="H31" s="63"/>
      <c r="I31" s="64"/>
      <c r="K31">
        <f>COUNTA(E31,G31,I31,E34,G34,I34)</f>
        <v>0</v>
      </c>
      <c r="L31" s="1" t="s">
        <v>2</v>
      </c>
      <c r="M31" s="1" t="s">
        <v>3</v>
      </c>
      <c r="N31" s="1"/>
      <c r="O31" s="1"/>
      <c r="P31" s="1"/>
      <c r="Q31" s="1"/>
    </row>
    <row r="32" spans="2:17" ht="27" customHeight="1" thickBot="1">
      <c r="B32" s="65"/>
      <c r="C32" s="66"/>
      <c r="D32" s="67"/>
      <c r="E32" s="104"/>
      <c r="F32" s="69"/>
      <c r="G32" s="104"/>
      <c r="H32" s="69"/>
      <c r="I32" s="106"/>
      <c r="L32" s="1" t="s">
        <v>104</v>
      </c>
      <c r="M32" s="1" t="s">
        <v>105</v>
      </c>
      <c r="N32" s="1"/>
      <c r="O32" s="1"/>
      <c r="P32" s="1"/>
      <c r="Q32" s="1"/>
    </row>
    <row r="33" spans="2:17" ht="27" customHeight="1" thickBot="1">
      <c r="D33"/>
      <c r="E33" s="102"/>
      <c r="F33"/>
      <c r="G33" s="102"/>
      <c r="H33"/>
      <c r="I33" s="103"/>
      <c r="L33" s="1"/>
      <c r="M33" s="1"/>
      <c r="N33" s="1"/>
      <c r="O33" s="1"/>
      <c r="P33" s="1"/>
      <c r="Q33" s="1"/>
    </row>
    <row r="34" spans="2:17" ht="27" customHeight="1">
      <c r="C34" s="71" t="s">
        <v>106</v>
      </c>
      <c r="D34" s="72"/>
      <c r="E34" s="73"/>
      <c r="F34" s="74"/>
      <c r="G34" s="73"/>
      <c r="H34" s="74"/>
      <c r="I34" s="75"/>
      <c r="L34" s="1">
        <v>1</v>
      </c>
      <c r="M34" s="1">
        <v>2</v>
      </c>
      <c r="N34" s="1">
        <v>3</v>
      </c>
      <c r="O34" s="1">
        <v>4</v>
      </c>
      <c r="P34" s="1" t="s">
        <v>34</v>
      </c>
      <c r="Q34" s="1" t="s">
        <v>35</v>
      </c>
    </row>
    <row r="35" spans="2:17" ht="27" customHeight="1" thickBot="1">
      <c r="C35" s="76"/>
      <c r="D35" s="77"/>
      <c r="E35" s="104"/>
      <c r="F35" s="79"/>
      <c r="G35" s="104"/>
      <c r="H35" s="79"/>
      <c r="I35" s="106"/>
      <c r="L35" s="1"/>
      <c r="M35" s="1"/>
      <c r="N35" s="2"/>
      <c r="O35" s="1"/>
      <c r="P35" s="1"/>
      <c r="Q35" s="1"/>
    </row>
    <row r="36" spans="2:17" ht="27" customHeight="1" thickBot="1">
      <c r="D36"/>
      <c r="E36" s="105"/>
      <c r="F36"/>
      <c r="G36" s="105"/>
      <c r="H36"/>
      <c r="I36" s="105"/>
      <c r="L36" s="1"/>
      <c r="M36" s="1"/>
      <c r="N36" s="1"/>
      <c r="O36" s="1"/>
      <c r="P36" s="1"/>
      <c r="Q36" s="1"/>
    </row>
    <row r="37" spans="2:17" ht="27" hidden="1" customHeight="1" thickBot="1">
      <c r="B37" s="65"/>
      <c r="C37" s="66"/>
      <c r="D37" s="67"/>
      <c r="E37" s="68"/>
      <c r="F37" s="69"/>
      <c r="G37" s="68"/>
      <c r="H37" s="69"/>
      <c r="I37" s="70"/>
    </row>
    <row r="38" spans="2:17" ht="27" hidden="1" customHeight="1">
      <c r="B38" s="83" t="s">
        <v>107</v>
      </c>
      <c r="C38" s="71" t="s">
        <v>106</v>
      </c>
      <c r="D38" s="72"/>
      <c r="E38" s="73"/>
      <c r="F38" s="74"/>
      <c r="G38" s="73"/>
      <c r="H38" s="74"/>
      <c r="I38" s="75"/>
    </row>
    <row r="39" spans="2:17" ht="27.75" hidden="1" customHeight="1" thickBot="1">
      <c r="B39" s="84"/>
      <c r="C39" s="76"/>
      <c r="D39" s="77"/>
      <c r="E39" s="78"/>
      <c r="F39" s="79"/>
      <c r="G39" s="78"/>
      <c r="H39" s="79"/>
      <c r="I39" s="80"/>
    </row>
    <row r="40" spans="2:17" ht="6" hidden="1" customHeight="1" thickBot="1"/>
    <row r="41" spans="2:17" ht="27" hidden="1" customHeight="1">
      <c r="B41" s="81" t="s">
        <v>102</v>
      </c>
      <c r="C41" s="82" t="s">
        <v>103</v>
      </c>
      <c r="D41" s="61"/>
      <c r="E41" s="62"/>
      <c r="F41" s="63"/>
      <c r="G41" s="62"/>
      <c r="H41" s="63"/>
      <c r="I41" s="64"/>
      <c r="K41">
        <f>COUNTA(E41,G41,I41,E43,G43,I43)</f>
        <v>0</v>
      </c>
    </row>
    <row r="42" spans="2:17" ht="27" hidden="1" customHeight="1" thickBot="1">
      <c r="B42" s="65"/>
      <c r="C42" s="66"/>
      <c r="D42" s="67"/>
      <c r="E42" s="68"/>
      <c r="F42" s="69"/>
      <c r="G42" s="68"/>
      <c r="H42" s="69"/>
      <c r="I42" s="70"/>
    </row>
    <row r="43" spans="2:17" ht="27" hidden="1" customHeight="1">
      <c r="B43" s="83" t="s">
        <v>107</v>
      </c>
      <c r="C43" s="71" t="s">
        <v>106</v>
      </c>
      <c r="D43" s="72"/>
      <c r="E43" s="73"/>
      <c r="F43" s="74"/>
      <c r="G43" s="73"/>
      <c r="H43" s="74"/>
      <c r="I43" s="75"/>
    </row>
    <row r="44" spans="2:17" ht="27.75" hidden="1" customHeight="1" thickBot="1">
      <c r="B44" s="84"/>
      <c r="C44" s="76"/>
      <c r="D44" s="77"/>
      <c r="E44" s="78"/>
      <c r="F44" s="79"/>
      <c r="G44" s="78"/>
      <c r="H44" s="79"/>
      <c r="I44" s="80"/>
    </row>
    <row r="45" spans="2:17" ht="6" hidden="1" customHeight="1" thickBot="1"/>
    <row r="46" spans="2:17" ht="27" hidden="1" customHeight="1">
      <c r="B46" s="81" t="s">
        <v>102</v>
      </c>
      <c r="C46" s="82" t="s">
        <v>103</v>
      </c>
      <c r="D46" s="61"/>
      <c r="E46" s="62"/>
      <c r="F46" s="63"/>
      <c r="G46" s="62"/>
      <c r="H46" s="63"/>
      <c r="I46" s="64"/>
      <c r="K46">
        <f>COUNTA(E46,G46,I46,E48,G48,I48)</f>
        <v>0</v>
      </c>
    </row>
    <row r="47" spans="2:17" ht="27" hidden="1" customHeight="1" thickBot="1">
      <c r="B47" s="65"/>
      <c r="C47" s="66"/>
      <c r="D47" s="67"/>
      <c r="E47" s="68"/>
      <c r="F47" s="69"/>
      <c r="G47" s="68"/>
      <c r="H47" s="69"/>
      <c r="I47" s="70"/>
    </row>
    <row r="48" spans="2:17" ht="27" hidden="1" customHeight="1">
      <c r="B48" s="83" t="s">
        <v>107</v>
      </c>
      <c r="C48" s="71" t="s">
        <v>106</v>
      </c>
      <c r="D48" s="72"/>
      <c r="E48" s="73"/>
      <c r="F48" s="74"/>
      <c r="G48" s="73"/>
      <c r="H48" s="74"/>
      <c r="I48" s="75"/>
    </row>
    <row r="49" spans="2:11" ht="27.75" hidden="1" customHeight="1" thickBot="1">
      <c r="B49" s="84"/>
      <c r="C49" s="76"/>
      <c r="D49" s="77"/>
      <c r="E49" s="78"/>
      <c r="F49" s="79"/>
      <c r="G49" s="78"/>
      <c r="H49" s="79"/>
      <c r="I49" s="80"/>
    </row>
    <row r="50" spans="2:11" ht="6" hidden="1" customHeight="1" thickBot="1"/>
    <row r="51" spans="2:11" ht="27" hidden="1" customHeight="1">
      <c r="B51" s="81" t="s">
        <v>102</v>
      </c>
      <c r="C51" s="82" t="s">
        <v>103</v>
      </c>
      <c r="D51" s="61"/>
      <c r="E51" s="62"/>
      <c r="F51" s="63"/>
      <c r="G51" s="62"/>
      <c r="H51" s="63"/>
      <c r="I51" s="64"/>
      <c r="K51">
        <f>COUNTA(E51,G51,I51,E53,G53,I53)</f>
        <v>0</v>
      </c>
    </row>
    <row r="52" spans="2:11" ht="27" hidden="1" customHeight="1" thickBot="1">
      <c r="B52" s="65"/>
      <c r="C52" s="66"/>
      <c r="D52" s="67"/>
      <c r="E52" s="68"/>
      <c r="F52" s="69"/>
      <c r="G52" s="68"/>
      <c r="H52" s="69"/>
      <c r="I52" s="70"/>
    </row>
    <row r="53" spans="2:11" ht="27" hidden="1" customHeight="1">
      <c r="B53" s="83" t="s">
        <v>107</v>
      </c>
      <c r="C53" s="71" t="s">
        <v>106</v>
      </c>
      <c r="D53" s="72"/>
      <c r="E53" s="73"/>
      <c r="F53" s="74"/>
      <c r="G53" s="73"/>
      <c r="H53" s="74"/>
      <c r="I53" s="75"/>
    </row>
    <row r="54" spans="2:11" ht="27.75" hidden="1" customHeight="1" thickBot="1">
      <c r="B54" s="84"/>
      <c r="C54" s="76"/>
      <c r="D54" s="77"/>
      <c r="E54" s="78"/>
      <c r="F54" s="79"/>
      <c r="G54" s="78"/>
      <c r="H54" s="79"/>
      <c r="I54" s="80"/>
    </row>
    <row r="55" spans="2:11" ht="6" hidden="1" customHeight="1" thickBot="1"/>
    <row r="56" spans="2:11" ht="27" hidden="1" customHeight="1">
      <c r="B56" s="81" t="s">
        <v>102</v>
      </c>
      <c r="C56" s="82" t="s">
        <v>103</v>
      </c>
      <c r="D56" s="61"/>
      <c r="E56" s="62"/>
      <c r="F56" s="63"/>
      <c r="G56" s="62"/>
      <c r="H56" s="63"/>
      <c r="I56" s="64"/>
      <c r="K56">
        <f>COUNTA(E56,G56,I56,E58,G58,I58)</f>
        <v>0</v>
      </c>
    </row>
    <row r="57" spans="2:11" ht="27" hidden="1" customHeight="1" thickBot="1">
      <c r="B57" s="65"/>
      <c r="C57" s="66"/>
      <c r="D57" s="67"/>
      <c r="E57" s="68"/>
      <c r="F57" s="69"/>
      <c r="G57" s="68"/>
      <c r="H57" s="69"/>
      <c r="I57" s="70"/>
    </row>
    <row r="58" spans="2:11" ht="27" hidden="1" customHeight="1">
      <c r="B58" s="83" t="s">
        <v>107</v>
      </c>
      <c r="C58" s="71" t="s">
        <v>106</v>
      </c>
      <c r="D58" s="72"/>
      <c r="E58" s="73"/>
      <c r="F58" s="74"/>
      <c r="G58" s="73"/>
      <c r="H58" s="74"/>
      <c r="I58" s="75"/>
    </row>
    <row r="59" spans="2:11" ht="27.75" hidden="1" customHeight="1" thickBot="1">
      <c r="B59" s="84"/>
      <c r="C59" s="76"/>
      <c r="D59" s="77"/>
      <c r="E59" s="78"/>
      <c r="F59" s="79"/>
      <c r="G59" s="78"/>
      <c r="H59" s="79"/>
      <c r="I59" s="80"/>
    </row>
    <row r="60" spans="2:11" ht="6" hidden="1" customHeight="1" thickBot="1"/>
    <row r="61" spans="2:11" ht="27" hidden="1" customHeight="1">
      <c r="B61" s="81" t="s">
        <v>102</v>
      </c>
      <c r="C61" s="82" t="s">
        <v>103</v>
      </c>
      <c r="D61" s="61"/>
      <c r="E61" s="62"/>
      <c r="F61" s="63"/>
      <c r="G61" s="62"/>
      <c r="H61" s="63"/>
      <c r="I61" s="64"/>
      <c r="K61">
        <f>COUNTA(E61,G61,I61,E63,G63,I63)</f>
        <v>0</v>
      </c>
    </row>
    <row r="62" spans="2:11" ht="27" hidden="1" customHeight="1" thickBot="1">
      <c r="B62" s="65"/>
      <c r="C62" s="66"/>
      <c r="D62" s="67"/>
      <c r="E62" s="68"/>
      <c r="F62" s="69"/>
      <c r="G62" s="68"/>
      <c r="H62" s="69"/>
      <c r="I62" s="70"/>
    </row>
    <row r="63" spans="2:11" ht="27" hidden="1" customHeight="1">
      <c r="B63" s="83" t="s">
        <v>107</v>
      </c>
      <c r="C63" s="71" t="s">
        <v>106</v>
      </c>
      <c r="D63" s="72"/>
      <c r="E63" s="73"/>
      <c r="F63" s="74"/>
      <c r="G63" s="73"/>
      <c r="H63" s="74"/>
      <c r="I63" s="75"/>
    </row>
    <row r="64" spans="2:11" ht="27.75" hidden="1" customHeight="1" thickBot="1">
      <c r="B64" s="84"/>
      <c r="C64" s="76"/>
      <c r="D64" s="77"/>
      <c r="E64" s="78"/>
      <c r="F64" s="79"/>
      <c r="G64" s="78"/>
      <c r="H64" s="79"/>
      <c r="I64" s="80"/>
    </row>
    <row r="65" spans="2:11" ht="6" hidden="1" customHeight="1" thickBot="1"/>
    <row r="66" spans="2:11" ht="27" hidden="1" customHeight="1">
      <c r="B66" s="81" t="s">
        <v>102</v>
      </c>
      <c r="C66" s="82" t="s">
        <v>103</v>
      </c>
      <c r="D66" s="61"/>
      <c r="E66" s="62"/>
      <c r="F66" s="63"/>
      <c r="G66" s="62"/>
      <c r="H66" s="63"/>
      <c r="I66" s="64"/>
      <c r="K66">
        <f>COUNTA(E66,G66,I66,E68,G68,I68)</f>
        <v>0</v>
      </c>
    </row>
    <row r="67" spans="2:11" ht="27" hidden="1" customHeight="1" thickBot="1">
      <c r="B67" s="65"/>
      <c r="C67" s="66"/>
      <c r="D67" s="67"/>
      <c r="E67" s="68"/>
      <c r="F67" s="69"/>
      <c r="G67" s="68"/>
      <c r="H67" s="69"/>
      <c r="I67" s="70"/>
    </row>
    <row r="68" spans="2:11" ht="27" hidden="1" customHeight="1">
      <c r="B68" s="83" t="s">
        <v>107</v>
      </c>
      <c r="C68" s="71" t="s">
        <v>106</v>
      </c>
      <c r="D68" s="72"/>
      <c r="E68" s="73"/>
      <c r="F68" s="74"/>
      <c r="G68" s="73"/>
      <c r="H68" s="74"/>
      <c r="I68" s="75"/>
    </row>
    <row r="69" spans="2:11" ht="27.75" hidden="1" customHeight="1" thickBot="1">
      <c r="B69" s="84"/>
      <c r="C69" s="76"/>
      <c r="D69" s="77"/>
      <c r="E69" s="78"/>
      <c r="F69" s="79"/>
      <c r="G69" s="78"/>
      <c r="H69" s="79"/>
      <c r="I69" s="80"/>
    </row>
    <row r="70" spans="2:11" ht="6" hidden="1" customHeight="1" thickBot="1"/>
    <row r="71" spans="2:11" ht="27" hidden="1" customHeight="1">
      <c r="B71" s="81" t="s">
        <v>102</v>
      </c>
      <c r="C71" s="82" t="s">
        <v>103</v>
      </c>
      <c r="D71" s="61"/>
      <c r="E71" s="62"/>
      <c r="F71" s="63"/>
      <c r="G71" s="62"/>
      <c r="H71" s="63"/>
      <c r="I71" s="64"/>
      <c r="K71">
        <f>COUNTA(E71,G71,I71,E73,G73,I73)</f>
        <v>0</v>
      </c>
    </row>
    <row r="72" spans="2:11" ht="27" hidden="1" customHeight="1" thickBot="1">
      <c r="B72" s="65"/>
      <c r="C72" s="66"/>
      <c r="D72" s="67"/>
      <c r="E72" s="68"/>
      <c r="F72" s="69"/>
      <c r="G72" s="68"/>
      <c r="H72" s="69"/>
      <c r="I72" s="70"/>
    </row>
    <row r="73" spans="2:11" ht="27" hidden="1" customHeight="1">
      <c r="B73" s="83" t="s">
        <v>107</v>
      </c>
      <c r="C73" s="71" t="s">
        <v>106</v>
      </c>
      <c r="D73" s="72"/>
      <c r="E73" s="73"/>
      <c r="F73" s="74"/>
      <c r="G73" s="73"/>
      <c r="H73" s="74"/>
      <c r="I73" s="75"/>
    </row>
    <row r="74" spans="2:11" ht="27.75" hidden="1" customHeight="1" thickBot="1">
      <c r="B74" s="84"/>
      <c r="C74" s="76"/>
      <c r="D74" s="77"/>
      <c r="E74" s="78"/>
      <c r="F74" s="79"/>
      <c r="G74" s="78"/>
      <c r="H74" s="79"/>
      <c r="I74" s="80"/>
    </row>
    <row r="75" spans="2:11" ht="21" hidden="1" customHeight="1"/>
    <row r="76" spans="2:11" ht="21" customHeight="1"/>
  </sheetData>
  <sheetProtection algorithmName="SHA-512" hashValue="OBKfZXRismRy6Qz02FRcWetO+WqLufWKH7w2Sk9+I4hdV03O395e7+EULmYlvxFsvls2hMX0wDwJBXJjWrUZ3g==" saltValue="1lez5FHJsGYAfNYKmMyF7A==" spinCount="100000" sheet="1" objects="1" scenarios="1"/>
  <mergeCells count="2">
    <mergeCell ref="B1:F1"/>
    <mergeCell ref="H1:I1"/>
  </mergeCells>
  <phoneticPr fontId="26"/>
  <conditionalFormatting sqref="B11 B37 B42 B47 B52 B57 B62 B67 B72">
    <cfRule type="containsText" dxfId="7" priority="9" stopIfTrue="1" operator="containsText" text="女">
      <formula>NOT(ISERROR(SEARCH("女",B11)))</formula>
    </cfRule>
    <cfRule type="containsText" dxfId="6" priority="10" stopIfTrue="1" operator="containsText" text="男">
      <formula>NOT(ISERROR(SEARCH("男",B11)))</formula>
    </cfRule>
  </conditionalFormatting>
  <conditionalFormatting sqref="B18">
    <cfRule type="containsText" dxfId="5" priority="5" stopIfTrue="1" operator="containsText" text="女">
      <formula>NOT(ISERROR(SEARCH("女",B18)))</formula>
    </cfRule>
    <cfRule type="containsText" dxfId="4" priority="6" stopIfTrue="1" operator="containsText" text="男">
      <formula>NOT(ISERROR(SEARCH("男",B18)))</formula>
    </cfRule>
  </conditionalFormatting>
  <conditionalFormatting sqref="B25">
    <cfRule type="containsText" dxfId="3" priority="3" stopIfTrue="1" operator="containsText" text="女">
      <formula>NOT(ISERROR(SEARCH("女",B25)))</formula>
    </cfRule>
    <cfRule type="containsText" dxfId="2" priority="4" stopIfTrue="1" operator="containsText" text="男">
      <formula>NOT(ISERROR(SEARCH("男",B25)))</formula>
    </cfRule>
  </conditionalFormatting>
  <conditionalFormatting sqref="B32">
    <cfRule type="containsText" dxfId="1" priority="1" stopIfTrue="1" operator="containsText" text="女">
      <formula>NOT(ISERROR(SEARCH("女",B32)))</formula>
    </cfRule>
    <cfRule type="containsText" dxfId="0" priority="2" stopIfTrue="1" operator="containsText" text="男">
      <formula>NOT(ISERROR(SEARCH("男",B32)))</formula>
    </cfRule>
  </conditionalFormatting>
  <dataValidations count="10">
    <dataValidation type="list" allowBlank="1" showInputMessage="1" showErrorMessage="1" sqref="F14 D72 F72 H72 F74 D74 H74 D52 F52 H52 H49 F54 D54 D62 F62 H62 H69 H59 F64 D67 F67 H67 D64 H64 F69 D57 F57 H57 D69 F59 D59 D37 F37 H37 H54 F39 D39 D42 F42 H42 H39 F44 D44 D47 F47 H47 H44 F49 D49 D11 F11 D14 H11 F28 D25 F25 D28 H25 H28 H14 F21 D18 F18 D21 H18 H21 F35 D32 F32 D35 H32 H35" xr:uid="{FFE526B1-9244-43EF-9C7B-B2B73F80D93D}">
      <formula1>$L$13:$Q$13</formula1>
    </dataValidation>
    <dataValidation type="whole" imeMode="halfAlpha" allowBlank="1" showInputMessage="1" showErrorMessage="1" sqref="C28 C14 C21 C35" xr:uid="{AEB0F9AC-5DDB-4F37-B99F-C259CD65D5B5}">
      <formula1>1111</formula1>
      <formula2>999999</formula2>
    </dataValidation>
    <dataValidation imeMode="halfAlpha" allowBlank="1" showInputMessage="1" showErrorMessage="1" sqref="D10 D13 F10 F13 H10 H13 D24 D27 F24 F27 H24 H27 D17 D20 F17 F20 H17 H20 D31 D34 F31 F34 H31 H34" xr:uid="{EEF0C7EA-EF2D-4484-9847-48FBCA8E372D}"/>
    <dataValidation imeMode="hiragana" allowBlank="1" showInputMessage="1" showErrorMessage="1" sqref="E10 G10 I10 E13 E24 G13 G24 I24 E27 G27 I27 I13 E17 G17 I17 E20 G20 I20 E31 G31 I31 E34 G34 I34" xr:uid="{AC30F04B-20C8-4F77-9498-DDA23CBCB5DD}"/>
    <dataValidation type="list" allowBlank="1" showInputMessage="1" showErrorMessage="1" sqref="B25 B37 B42 B47 B52 B72 B11 B18 B57 B62 B67 B32" xr:uid="{33ED46C0-0C33-40E3-9FC5-028411A72490}">
      <formula1>$L$10:$M$10</formula1>
    </dataValidation>
    <dataValidation type="list" allowBlank="1" showInputMessage="1" showErrorMessage="1" sqref="C25 C37 C42 C47 C52 C72 C11 C18 C57 C62 C67 C32" xr:uid="{5E996430-479B-4B3E-8411-F57BB20826D2}">
      <formula1>$L$11:$M$11</formula1>
    </dataValidation>
    <dataValidation type="whole" allowBlank="1" showInputMessage="1" showErrorMessage="1" sqref="C74 C39 C44 C49 C54 C69 C64 C59" xr:uid="{6C150592-CF37-4BF8-8E8A-A64F47247FE8}">
      <formula1>1111</formula1>
      <formula2>999999</formula2>
    </dataValidation>
    <dataValidation imeMode="halfKatakana" showInputMessage="1" showErrorMessage="1" sqref="E72 G72 G37 E37 I37 E39 G39 I72 G74 E74 E42 I42 G42 E44 G44 E47 I47 G47 E49 G49 E52 I52 G52 E54 G54 G28:G29 E62 G57 E59 I67 E69 G69 E67 G67 I62 E64 I57 G62 G64 G59 E57" xr:uid="{EA4EC517-4670-4083-A1DA-4E885E395979}"/>
    <dataValidation type="list" allowBlank="1" showInputMessage="1" showErrorMessage="1" sqref="B39 B54 B69 B64 B59 B49 B44 B74" xr:uid="{0EF84100-D200-45F6-B931-93858DB3FF58}">
      <formula1>$L$14:$Q$14</formula1>
    </dataValidation>
    <dataValidation imeMode="halfAlpha" showInputMessage="1" showErrorMessage="1" sqref="E11:E12 G11:G12 I11:I12 E14:E15 G14:G15 I14:I15 E21:E22 G21:G22 I21:I22 E25:E26 G25:G26 I25:I26 E28:E29 I28:I29 E32:E33 G32:G33 I32:I33 E35:E36 G35:G36 I35:I36 E18:E19 G18:G19 I18:I19" xr:uid="{E6817168-B8C4-43EC-B746-16B704CC9D7C}"/>
  </dataValidations>
  <pageMargins left="0.7" right="0.7" top="0.53" bottom="3.48"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光一 葛城</cp:lastModifiedBy>
  <cp:lastPrinted>2017-05-28T10:01:57Z</cp:lastPrinted>
  <dcterms:created xsi:type="dcterms:W3CDTF">2009-03-04T01:02:54Z</dcterms:created>
  <dcterms:modified xsi:type="dcterms:W3CDTF">2024-05-28T03:24:44Z</dcterms:modified>
</cp:coreProperties>
</file>