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defaultThemeVersion="124226"/>
  <mc:AlternateContent xmlns:mc="http://schemas.openxmlformats.org/markup-compatibility/2006">
    <mc:Choice Requires="x15">
      <x15ac:absPath xmlns:x15ac="http://schemas.microsoft.com/office/spreadsheetml/2010/11/ac" url="G:\2024県陸協ホームページ掲載依頼\24県選手権\2407_県選手権\"/>
    </mc:Choice>
  </mc:AlternateContent>
  <xr:revisionPtr revIDLastSave="0" documentId="13_ncr:1_{08E108B6-823D-4A47-8720-593EF6126A0A}" xr6:coauthVersionLast="47" xr6:coauthVersionMax="47" xr10:uidLastSave="{00000000-0000-0000-0000-000000000000}"/>
  <bookViews>
    <workbookView xWindow="4830" yWindow="660" windowWidth="20820" windowHeight="14820" activeTab="1" xr2:uid="{00000000-000D-0000-FFFF-FFFF00000000}"/>
  </bookViews>
  <sheets>
    <sheet name="注意事項" sheetId="7" r:id="rId1"/>
    <sheet name="個人種目申込一覧表" sheetId="1" r:id="rId2"/>
    <sheet name="リレー申込票" sheetId="8" r:id="rId3"/>
  </sheets>
  <definedNames>
    <definedName name="_xlnm.Print_Area" localSheetId="1">個人種目申込一覧表!$A$1:$K$114</definedName>
    <definedName name="リレークラス">#REF!</definedName>
    <definedName name="女子">個人種目申込一覧表!$M$12:$M$29</definedName>
    <definedName name="性">個人種目申込一覧表!$AB$20:$AC$20</definedName>
    <definedName name="男子">個人種目申込一覧表!$L$12:$L$29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1" i="8" l="1"/>
  <c r="K24" i="8"/>
  <c r="K17" i="8"/>
  <c r="B1" i="8"/>
  <c r="K71" i="8"/>
  <c r="K66" i="8"/>
  <c r="K61" i="8"/>
  <c r="K56" i="8"/>
  <c r="K51" i="8"/>
  <c r="K46" i="8"/>
  <c r="K41" i="8"/>
  <c r="K10" i="8"/>
  <c r="C6" i="8"/>
  <c r="I6" i="8" s="1"/>
  <c r="G9" i="1" s="1"/>
  <c r="E6" i="8" l="1"/>
  <c r="A15" i="1"/>
  <c r="A96" i="1"/>
  <c r="A76" i="1"/>
  <c r="A56" i="1"/>
  <c r="A16" i="1"/>
  <c r="A36" i="1"/>
  <c r="T19" i="1" l="1"/>
  <c r="T13" i="1" l="1"/>
  <c r="T14" i="1"/>
  <c r="T15" i="1"/>
  <c r="T16" i="1"/>
  <c r="T17" i="1"/>
  <c r="T18" i="1"/>
  <c r="T20" i="1"/>
  <c r="T21" i="1"/>
  <c r="T22" i="1"/>
  <c r="T23" i="1"/>
  <c r="T24" i="1"/>
  <c r="T25" i="1"/>
  <c r="T26" i="1"/>
  <c r="T27" i="1"/>
  <c r="T28" i="1"/>
  <c r="T29" i="1"/>
  <c r="T30" i="1"/>
  <c r="A95" i="1"/>
  <c r="A75" i="1"/>
  <c r="A55" i="1"/>
  <c r="A35" i="1"/>
  <c r="B9" i="1" l="1"/>
  <c r="C9" i="1"/>
  <c r="I9" i="1" s="1"/>
  <c r="T12" i="1" l="1"/>
  <c r="R12" i="1"/>
</calcChain>
</file>

<file path=xl/sharedStrings.xml><?xml version="1.0" encoding="utf-8"?>
<sst xmlns="http://schemas.openxmlformats.org/spreadsheetml/2006/main" count="207" uniqueCount="121">
  <si>
    <t>400m</t>
  </si>
  <si>
    <t>参加料合計</t>
    <rPh sb="0" eb="2">
      <t>サンカ</t>
    </rPh>
    <rPh sb="2" eb="3">
      <t>リョウ</t>
    </rPh>
    <rPh sb="3" eb="5">
      <t>ゴウケイ</t>
    </rPh>
    <phoneticPr fontId="1"/>
  </si>
  <si>
    <t>男子</t>
    <rPh sb="0" eb="2">
      <t>ダンシ</t>
    </rPh>
    <phoneticPr fontId="1"/>
  </si>
  <si>
    <t>女子</t>
    <rPh sb="0" eb="2">
      <t>ジョシ</t>
    </rPh>
    <phoneticPr fontId="1"/>
  </si>
  <si>
    <t>5000mW</t>
  </si>
  <si>
    <t>100m</t>
  </si>
  <si>
    <t>200m</t>
  </si>
  <si>
    <t>800m</t>
  </si>
  <si>
    <t>1500m</t>
  </si>
  <si>
    <t>100m</t>
    <phoneticPr fontId="1"/>
  </si>
  <si>
    <t>200m</t>
    <phoneticPr fontId="1"/>
  </si>
  <si>
    <t>400m</t>
    <phoneticPr fontId="1"/>
  </si>
  <si>
    <t>800m</t>
    <phoneticPr fontId="1"/>
  </si>
  <si>
    <t>1500m</t>
    <phoneticPr fontId="1"/>
  </si>
  <si>
    <t>5000m</t>
    <phoneticPr fontId="1"/>
  </si>
  <si>
    <t>110mH(1.067m)</t>
    <phoneticPr fontId="1"/>
  </si>
  <si>
    <t>5000mW</t>
    <phoneticPr fontId="1"/>
  </si>
  <si>
    <t>走高跳</t>
    <rPh sb="0" eb="3">
      <t>ハシリタカトビ</t>
    </rPh>
    <phoneticPr fontId="1"/>
  </si>
  <si>
    <t>棒高跳</t>
    <rPh sb="0" eb="3">
      <t>ボウタカトビ</t>
    </rPh>
    <phoneticPr fontId="1"/>
  </si>
  <si>
    <t>走幅跳</t>
    <rPh sb="0" eb="3">
      <t>ハシリハバトビ</t>
    </rPh>
    <phoneticPr fontId="1"/>
  </si>
  <si>
    <t>三段跳</t>
    <rPh sb="0" eb="3">
      <t>サンダントビ</t>
    </rPh>
    <phoneticPr fontId="1"/>
  </si>
  <si>
    <t>砲丸投(7.260kg)</t>
    <rPh sb="0" eb="3">
      <t>ホウガンナゲ</t>
    </rPh>
    <phoneticPr fontId="1"/>
  </si>
  <si>
    <t>円盤投(2.000kg)</t>
    <rPh sb="0" eb="3">
      <t>エンバンナゲ</t>
    </rPh>
    <phoneticPr fontId="1"/>
  </si>
  <si>
    <t>ハンマー投(7.260kg)</t>
    <rPh sb="4" eb="5">
      <t>ナ</t>
    </rPh>
    <phoneticPr fontId="1"/>
  </si>
  <si>
    <t>100mH(0.838m)</t>
    <phoneticPr fontId="1"/>
  </si>
  <si>
    <t>400mH(0.914m)</t>
    <phoneticPr fontId="1"/>
  </si>
  <si>
    <t>400mH(0.762m)</t>
    <phoneticPr fontId="1"/>
  </si>
  <si>
    <t>砲丸投(4.000kg)</t>
    <rPh sb="0" eb="3">
      <t>ホウガンナゲ</t>
    </rPh>
    <phoneticPr fontId="1"/>
  </si>
  <si>
    <t>円盤投(1.000kg)</t>
    <rPh sb="0" eb="3">
      <t>エンバンナゲ</t>
    </rPh>
    <phoneticPr fontId="1"/>
  </si>
  <si>
    <t>ハンマー投(4.000kg)</t>
    <rPh sb="4" eb="5">
      <t>ナ</t>
    </rPh>
    <phoneticPr fontId="1"/>
  </si>
  <si>
    <t>一般</t>
    <rPh sb="0" eb="2">
      <t>イッパン</t>
    </rPh>
    <phoneticPr fontId="1"/>
  </si>
  <si>
    <t>大学生</t>
    <rPh sb="0" eb="3">
      <t>ダイガクセイ</t>
    </rPh>
    <phoneticPr fontId="1"/>
  </si>
  <si>
    <t>高校生</t>
    <rPh sb="0" eb="3">
      <t>コウコウセイ</t>
    </rPh>
    <phoneticPr fontId="1"/>
  </si>
  <si>
    <t>中学生</t>
    <rPh sb="0" eb="3">
      <t>チュウガクセイ</t>
    </rPh>
    <phoneticPr fontId="1"/>
  </si>
  <si>
    <t>M</t>
    <phoneticPr fontId="1"/>
  </si>
  <si>
    <t>D</t>
    <phoneticPr fontId="1"/>
  </si>
  <si>
    <t>3000m</t>
    <phoneticPr fontId="1"/>
  </si>
  <si>
    <t>3000mSC(0.914m)</t>
    <phoneticPr fontId="1"/>
  </si>
  <si>
    <t>2000mSC(0.762m)</t>
    <phoneticPr fontId="1"/>
  </si>
  <si>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1"/>
  </si>
  <si>
    <t>クラス</t>
    <phoneticPr fontId="1"/>
  </si>
  <si>
    <r>
      <t xml:space="preserve">団　体　名　称
</t>
    </r>
    <r>
      <rPr>
        <sz val="9"/>
        <color indexed="10"/>
        <rFont val="ＭＳ 明朝"/>
        <family val="1"/>
        <charset val="128"/>
      </rPr>
      <t>※長野陸協登録団体名･学校名</t>
    </r>
    <rPh sb="0" eb="1">
      <t>ダン</t>
    </rPh>
    <rPh sb="2" eb="3">
      <t>カラダ</t>
    </rPh>
    <rPh sb="4" eb="5">
      <t>ナ</t>
    </rPh>
    <rPh sb="6" eb="7">
      <t>ショウ</t>
    </rPh>
    <rPh sb="9" eb="13">
      <t>ナガノリッキョウ</t>
    </rPh>
    <rPh sb="13" eb="15">
      <t>トウロク</t>
    </rPh>
    <rPh sb="15" eb="17">
      <t>ダンタイ</t>
    </rPh>
    <rPh sb="17" eb="18">
      <t>メイ</t>
    </rPh>
    <rPh sb="19" eb="22">
      <t>ガッコウメイ</t>
    </rPh>
    <phoneticPr fontId="1"/>
  </si>
  <si>
    <r>
      <t>略称</t>
    </r>
    <r>
      <rPr>
        <sz val="10.5"/>
        <color indexed="8"/>
        <rFont val="ＭＳ 明朝"/>
        <family val="1"/>
        <charset val="128"/>
      </rPr>
      <t xml:space="preserve">（全角7文字以内）
</t>
    </r>
    <r>
      <rPr>
        <sz val="8"/>
        <color indexed="10"/>
        <rFont val="ＭＳ 明朝"/>
        <family val="1"/>
        <charset val="128"/>
      </rPr>
      <t>※中学は末尾に[中]高校は末尾に[高]を入れて下さい。</t>
    </r>
    <rPh sb="0" eb="2">
      <t>リャクショウ</t>
    </rPh>
    <rPh sb="3" eb="5">
      <t>ゼンカク</t>
    </rPh>
    <rPh sb="6" eb="8">
      <t>モジ</t>
    </rPh>
    <rPh sb="8" eb="10">
      <t>イナイ</t>
    </rPh>
    <rPh sb="13" eb="15">
      <t>チュウガク</t>
    </rPh>
    <rPh sb="16" eb="18">
      <t>マツビ</t>
    </rPh>
    <rPh sb="20" eb="21">
      <t>ナカ</t>
    </rPh>
    <rPh sb="22" eb="24">
      <t>コウコウ</t>
    </rPh>
    <rPh sb="25" eb="27">
      <t>マツビ</t>
    </rPh>
    <rPh sb="29" eb="30">
      <t>タカ</t>
    </rPh>
    <rPh sb="32" eb="33">
      <t>イ</t>
    </rPh>
    <rPh sb="35" eb="36">
      <t>クダ</t>
    </rPh>
    <phoneticPr fontId="1"/>
  </si>
  <si>
    <r>
      <t>略称ｶﾅ
（</t>
    </r>
    <r>
      <rPr>
        <sz val="10.5"/>
        <color indexed="10"/>
        <rFont val="ＭＳ 明朝"/>
        <family val="1"/>
        <charset val="128"/>
      </rPr>
      <t>半角ｶﾅ･半角英字も可</t>
    </r>
    <r>
      <rPr>
        <sz val="10.5"/>
        <color indexed="8"/>
        <rFont val="ＭＳ 明朝"/>
        <family val="1"/>
        <charset val="128"/>
      </rPr>
      <t>）</t>
    </r>
    <rPh sb="0" eb="2">
      <t>リャクショウ</t>
    </rPh>
    <rPh sb="6" eb="8">
      <t>ハンカク</t>
    </rPh>
    <rPh sb="11" eb="13">
      <t>ハンカク</t>
    </rPh>
    <rPh sb="13" eb="15">
      <t>エイジ</t>
    </rPh>
    <rPh sb="16" eb="17">
      <t>カ</t>
    </rPh>
    <phoneticPr fontId="1"/>
  </si>
  <si>
    <t>申　込
責任者</t>
    <rPh sb="0" eb="1">
      <t>サル</t>
    </rPh>
    <rPh sb="2" eb="3">
      <t>コミ</t>
    </rPh>
    <rPh sb="4" eb="7">
      <t>セキニンシャ</t>
    </rPh>
    <phoneticPr fontId="1"/>
  </si>
  <si>
    <t>氏名</t>
    <rPh sb="0" eb="2">
      <t>シメイ</t>
    </rPh>
    <phoneticPr fontId="1"/>
  </si>
  <si>
    <t>ＴＥＬ</t>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</si>
  <si>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1"/>
  </si>
  <si>
    <t>申込人数/
種目数合計</t>
    <rPh sb="0" eb="2">
      <t>モウシコミ</t>
    </rPh>
    <rPh sb="2" eb="3">
      <t>ヒト</t>
    </rPh>
    <rPh sb="3" eb="4">
      <t>スウ</t>
    </rPh>
    <rPh sb="6" eb="8">
      <t>シュモク</t>
    </rPh>
    <rPh sb="8" eb="9">
      <t>スウ</t>
    </rPh>
    <rPh sb="9" eb="11">
      <t>ゴウケイ</t>
    </rPh>
    <phoneticPr fontId="1"/>
  </si>
  <si>
    <t>参加料／種目</t>
    <rPh sb="0" eb="2">
      <t>サンカ</t>
    </rPh>
    <rPh sb="4" eb="6">
      <t>シュモク</t>
    </rPh>
    <phoneticPr fontId="1"/>
  </si>
  <si>
    <t>Ｎｏ．</t>
    <phoneticPr fontId="1"/>
  </si>
  <si>
    <t>性別
/ｸﾗｽ</t>
    <rPh sb="0" eb="2">
      <t>セイベツ</t>
    </rPh>
    <phoneticPr fontId="1"/>
  </si>
  <si>
    <t>出場個人種目</t>
    <rPh sb="0" eb="2">
      <t>シュツジョウ</t>
    </rPh>
    <rPh sb="2" eb="4">
      <t>コジン</t>
    </rPh>
    <rPh sb="4" eb="6">
      <t>シュモク</t>
    </rPh>
    <phoneticPr fontId="1"/>
  </si>
  <si>
    <t>記入例</t>
    <rPh sb="0" eb="2">
      <t>キニュウ</t>
    </rPh>
    <rPh sb="2" eb="3">
      <t>レイ</t>
    </rPh>
    <phoneticPr fontId="1"/>
  </si>
  <si>
    <t>長野　陸子</t>
    <rPh sb="0" eb="2">
      <t>ナガノ</t>
    </rPh>
    <rPh sb="3" eb="4">
      <t>リク</t>
    </rPh>
    <rPh sb="4" eb="5">
      <t>コ</t>
    </rPh>
    <phoneticPr fontId="1"/>
  </si>
  <si>
    <t>学年</t>
    <rPh sb="0" eb="2">
      <t>ガクネン</t>
    </rPh>
    <phoneticPr fontId="1"/>
  </si>
  <si>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</si>
  <si>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</si>
  <si>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</si>
  <si>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</si>
  <si>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</si>
  <si>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</si>
  <si>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</si>
  <si>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</si>
  <si>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</si>
  <si>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</si>
  <si>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</si>
  <si>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</si>
  <si>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※シートの削除・挿入などはしないでください。</t>
    <rPh sb="5" eb="7">
      <t>サクジョ</t>
    </rPh>
    <rPh sb="8" eb="10">
      <t>ソウニュウ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</si>
  <si>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</si>
  <si>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</si>
  <si>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</si>
  <si>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</si>
  <si>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</si>
  <si>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</si>
  <si>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</si>
  <si>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</si>
  <si>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</si>
  <si>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</si>
  <si>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</si>
  <si>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</si>
  <si>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</si>
  <si>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</si>
  <si>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</si>
  <si>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</si>
  <si>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</si>
  <si>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</si>
  <si>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</si>
  <si>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やり投(800g)</t>
    <rPh sb="2" eb="3">
      <t>ナ</t>
    </rPh>
    <phoneticPr fontId="1"/>
  </si>
  <si>
    <t>やり投(600g)</t>
    <rPh sb="2" eb="3">
      <t>ナ</t>
    </rPh>
    <phoneticPr fontId="1"/>
  </si>
  <si>
    <t>　変えてください。（例：#19nrkCh_entryfile を #19nrkCh_長野陸協 に変更）</t>
    <rPh sb="1" eb="2">
      <t>カ</t>
    </rPh>
    <rPh sb="10" eb="11">
      <t>レイ</t>
    </rPh>
    <rPh sb="42" eb="44">
      <t>ナガノ</t>
    </rPh>
    <rPh sb="44" eb="46">
      <t>リッキョウ</t>
    </rPh>
    <rPh sb="48" eb="50">
      <t>ヘンコウ</t>
    </rPh>
    <phoneticPr fontId="1"/>
  </si>
  <si>
    <t>④資格記録は、ピリオドなど一切用いずに、トラック種目は1/100秒まで、フィールドはcmまでを記入してくだ</t>
    <rPh sb="1" eb="3">
      <t>シカク</t>
    </rPh>
    <rPh sb="3" eb="5">
      <t>キロク</t>
    </rPh>
    <rPh sb="13" eb="15">
      <t>イッサイ</t>
    </rPh>
    <rPh sb="15" eb="16">
      <t>モチ</t>
    </rPh>
    <rPh sb="24" eb="26">
      <t>シュモク</t>
    </rPh>
    <rPh sb="32" eb="33">
      <t>ビョウ</t>
    </rPh>
    <rPh sb="47" eb="49">
      <t>キニュウ</t>
    </rPh>
    <phoneticPr fontId="1"/>
  </si>
  <si>
    <t>住所</t>
    <rPh sb="0" eb="2">
      <t>ジュウショ</t>
    </rPh>
    <phoneticPr fontId="1"/>
  </si>
  <si>
    <t>資格記録（要項確認）</t>
    <rPh sb="0" eb="2">
      <t>シカク</t>
    </rPh>
    <rPh sb="2" eb="4">
      <t>キロク</t>
    </rPh>
    <rPh sb="5" eb="7">
      <t>ヨウコウ</t>
    </rPh>
    <rPh sb="7" eb="9">
      <t>カクニン</t>
    </rPh>
    <phoneticPr fontId="1"/>
  </si>
  <si>
    <r>
      <t>ｱｽﾘｰﾄﾋﾞﾌﾞｽ
※</t>
    </r>
    <r>
      <rPr>
        <sz val="9"/>
        <color rgb="FFFF0000"/>
        <rFont val="ＭＳ 明朝"/>
        <family val="1"/>
        <charset val="128"/>
      </rPr>
      <t>右記注意事項確認</t>
    </r>
    <rPh sb="12" eb="14">
      <t>ウキ</t>
    </rPh>
    <rPh sb="14" eb="16">
      <t>チュウイ</t>
    </rPh>
    <rPh sb="16" eb="18">
      <t>ジコウ</t>
    </rPh>
    <rPh sb="18" eb="20">
      <t>カクニン</t>
    </rPh>
    <phoneticPr fontId="1"/>
  </si>
  <si>
    <t>リレー申込票</t>
    <rPh sb="3" eb="5">
      <t>モウシコミ</t>
    </rPh>
    <rPh sb="5" eb="6">
      <t>ヒョウ</t>
    </rPh>
    <phoneticPr fontId="1"/>
  </si>
  <si>
    <t>長野陸上競技協会　</t>
    <rPh sb="0" eb="2">
      <t>ナガノ</t>
    </rPh>
    <rPh sb="2" eb="4">
      <t>リクジョウ</t>
    </rPh>
    <rPh sb="4" eb="6">
      <t>キョウギ</t>
    </rPh>
    <rPh sb="6" eb="8">
      <t>キョウカイ</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</si>
  <si>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</si>
  <si>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申込種目数</t>
    <rPh sb="0" eb="2">
      <t>モウシコミ</t>
    </rPh>
    <rPh sb="2" eb="4">
      <t>シュモク</t>
    </rPh>
    <rPh sb="4" eb="5">
      <t>スウ</t>
    </rPh>
    <phoneticPr fontId="1"/>
  </si>
  <si>
    <t>参加（のべ）人数</t>
    <rPh sb="0" eb="2">
      <t>サンカ</t>
    </rPh>
    <rPh sb="6" eb="8">
      <t>ニンズウ</t>
    </rPh>
    <phoneticPr fontId="1"/>
  </si>
  <si>
    <t>参加料</t>
    <rPh sb="0" eb="2">
      <t>サンカ</t>
    </rPh>
    <rPh sb="2" eb="3">
      <t>リョウ</t>
    </rPh>
    <phoneticPr fontId="1"/>
  </si>
  <si>
    <t>ﾅﾝﾊﾞｰ
/学年</t>
    <rPh sb="7" eb="9">
      <t>ガクネン</t>
    </rPh>
    <phoneticPr fontId="1"/>
  </si>
  <si>
    <t>性/クラス</t>
    <rPh sb="0" eb="1">
      <t>セイ</t>
    </rPh>
    <phoneticPr fontId="1"/>
  </si>
  <si>
    <t>種　　目</t>
    <rPh sb="0" eb="1">
      <t>シュ</t>
    </rPh>
    <rPh sb="3" eb="4">
      <t>メ</t>
    </rPh>
    <phoneticPr fontId="1"/>
  </si>
  <si>
    <t>4×100mR</t>
    <phoneticPr fontId="1"/>
  </si>
  <si>
    <t>4×400mR</t>
    <phoneticPr fontId="1"/>
  </si>
  <si>
    <t>参考記録</t>
    <rPh sb="0" eb="2">
      <t>サンコウ</t>
    </rPh>
    <rPh sb="2" eb="4">
      <t>キロク</t>
    </rPh>
    <phoneticPr fontId="1"/>
  </si>
  <si>
    <t>チーム枝記号</t>
    <rPh sb="3" eb="4">
      <t>エダ</t>
    </rPh>
    <rPh sb="4" eb="6">
      <t>キゴウ</t>
    </rPh>
    <phoneticPr fontId="1"/>
  </si>
  <si>
    <t>リレー参加料</t>
    <rPh sb="3" eb="6">
      <t>サンカリョウ</t>
    </rPh>
    <phoneticPr fontId="1"/>
  </si>
  <si>
    <t>氏　名</t>
    <rPh sb="0" eb="1">
      <t>シ</t>
    </rPh>
    <rPh sb="2" eb="3">
      <t>ナ</t>
    </rPh>
    <phoneticPr fontId="1"/>
  </si>
  <si>
    <t>5000m</t>
  </si>
  <si>
    <t>110mH(1.067m)</t>
  </si>
  <si>
    <t>400mH(0.914m)</t>
  </si>
  <si>
    <t>3000mSC(0.914m)</t>
  </si>
  <si>
    <t>円盤投</t>
    <rPh sb="0" eb="3">
      <t>エンバンナゲ</t>
    </rPh>
    <phoneticPr fontId="1"/>
  </si>
  <si>
    <t>NAGANO Rikuko</t>
    <phoneticPr fontId="1"/>
  </si>
  <si>
    <r>
      <t>氏名</t>
    </r>
    <r>
      <rPr>
        <b/>
        <u/>
        <sz val="10.5"/>
        <color rgb="FFFF0000"/>
        <rFont val="ＭＳ 明朝"/>
        <family val="1"/>
        <charset val="128"/>
      </rPr>
      <t>ローマ字</t>
    </r>
    <rPh sb="0" eb="2">
      <t>シメイ</t>
    </rPh>
    <rPh sb="5" eb="6">
      <t>ジ</t>
    </rPh>
    <phoneticPr fontId="1"/>
  </si>
  <si>
    <t>生年月日</t>
    <rPh sb="0" eb="4">
      <t>セイネンガッピ</t>
    </rPh>
    <phoneticPr fontId="1"/>
  </si>
  <si>
    <t>第77回長野県陸上競技選手権大会(混成競技・10000mを除く)</t>
    <rPh sb="11" eb="14">
      <t>センシュケン</t>
    </rPh>
    <rPh sb="17" eb="19">
      <t>コンセイ</t>
    </rPh>
    <rPh sb="19" eb="21">
      <t>キョウギ</t>
    </rPh>
    <rPh sb="29" eb="30">
      <t>ノゾ</t>
    </rPh>
    <phoneticPr fontId="1"/>
  </si>
  <si>
    <r>
      <t xml:space="preserve">【大会別特記事項】
</t>
    </r>
    <r>
      <rPr>
        <b/>
        <sz val="11"/>
        <rFont val="ＭＳ Ｐゴシック"/>
        <family val="3"/>
        <charset val="128"/>
      </rPr>
      <t>○申込資格記録（要項参照）に達していない選手は、エントリー出来ない。
〇中学生は400mH、2000ｍ以上の競走（女子3000mは除く）、三段跳、男子投てき種目すべて、女子やり投とハンマー投には出場できない。
○</t>
    </r>
    <r>
      <rPr>
        <b/>
        <u/>
        <sz val="11"/>
        <rFont val="ＭＳ Ｐゴシック"/>
        <family val="3"/>
        <charset val="128"/>
      </rPr>
      <t>資格記録（公認記録）</t>
    </r>
    <r>
      <rPr>
        <b/>
        <sz val="11"/>
        <rFont val="ＭＳ Ｐゴシック"/>
        <family val="3"/>
        <charset val="128"/>
      </rPr>
      <t>を必ず入力する。
　(2023年4月１日～2024年6月23日)
○アスリートビブスは
　・一般、大学生、登録クラブのの中学生＝空白
　・中学、高校　＝　中･高体連登録番号
　　※当日持参すること。
〇氏名のローマ字表記については、日本陸連に登録した表記と同様の表記とする。</t>
    </r>
    <r>
      <rPr>
        <b/>
        <sz val="11"/>
        <color indexed="8"/>
        <rFont val="ＭＳ Ｐゴシック"/>
        <family val="3"/>
        <charset val="128"/>
      </rPr>
      <t xml:space="preserve">
〇生年月日はハイフンやスラッシュは入れず西暦による半角８桁数字で入力すること。</t>
    </r>
    <rPh sb="1" eb="3">
      <t>タイカイ</t>
    </rPh>
    <rPh sb="3" eb="4">
      <t>ベツ</t>
    </rPh>
    <rPh sb="4" eb="6">
      <t>トッキ</t>
    </rPh>
    <rPh sb="6" eb="8">
      <t>ジコウ</t>
    </rPh>
    <rPh sb="11" eb="13">
      <t>モウシコミ</t>
    </rPh>
    <rPh sb="13" eb="15">
      <t>シカク</t>
    </rPh>
    <rPh sb="15" eb="17">
      <t>キロク</t>
    </rPh>
    <rPh sb="18" eb="20">
      <t>ヨウコウ</t>
    </rPh>
    <rPh sb="24" eb="25">
      <t>タッ</t>
    </rPh>
    <rPh sb="30" eb="32">
      <t>センシュ</t>
    </rPh>
    <rPh sb="39" eb="41">
      <t>デキ</t>
    </rPh>
    <rPh sb="116" eb="118">
      <t>シカク</t>
    </rPh>
    <rPh sb="118" eb="120">
      <t>キロク</t>
    </rPh>
    <rPh sb="121" eb="125">
      <t>コウニンキロク</t>
    </rPh>
    <rPh sb="127" eb="128">
      <t>カナラ</t>
    </rPh>
    <rPh sb="129" eb="131">
      <t>ニュウリョク</t>
    </rPh>
    <rPh sb="172" eb="174">
      <t>イッパン</t>
    </rPh>
    <rPh sb="175" eb="178">
      <t>ダイガクセイ</t>
    </rPh>
    <rPh sb="179" eb="181">
      <t>トウロク</t>
    </rPh>
    <rPh sb="186" eb="189">
      <t>チュウガクセイ</t>
    </rPh>
    <rPh sb="190" eb="192">
      <t>クウハク</t>
    </rPh>
    <rPh sb="195" eb="197">
      <t>チュウガク</t>
    </rPh>
    <rPh sb="198" eb="200">
      <t>コウコウ</t>
    </rPh>
    <rPh sb="203" eb="204">
      <t>チュウ</t>
    </rPh>
    <rPh sb="205" eb="208">
      <t>コウタイレン</t>
    </rPh>
    <rPh sb="208" eb="210">
      <t>トウロク</t>
    </rPh>
    <rPh sb="210" eb="212">
      <t>バンゴウ</t>
    </rPh>
    <rPh sb="216" eb="218">
      <t>トウジツ</t>
    </rPh>
    <rPh sb="218" eb="220">
      <t>ジサン</t>
    </rPh>
    <rPh sb="227" eb="229">
      <t>シメイ</t>
    </rPh>
    <rPh sb="233" eb="236">
      <t>ジヒョウキ</t>
    </rPh>
    <rPh sb="265" eb="269">
      <t>セイネンガッピ</t>
    </rPh>
    <rPh sb="281" eb="282">
      <t>イ</t>
    </rPh>
    <rPh sb="284" eb="286">
      <t>セイレキ</t>
    </rPh>
    <rPh sb="289" eb="291">
      <t>ハンカク</t>
    </rPh>
    <rPh sb="292" eb="293">
      <t>ケタ</t>
    </rPh>
    <rPh sb="293" eb="295">
      <t>スウジ</t>
    </rPh>
    <rPh sb="296" eb="298">
      <t>ニュウリョク</t>
    </rPh>
    <phoneticPr fontId="1"/>
  </si>
  <si>
    <r>
      <t xml:space="preserve">氏名
</t>
    </r>
    <r>
      <rPr>
        <sz val="11"/>
        <rFont val="ＭＳ Ｐゴシック"/>
        <family val="3"/>
        <charset val="128"/>
        <scheme val="minor"/>
      </rPr>
      <t>／中段</t>
    </r>
    <r>
      <rPr>
        <b/>
        <u/>
        <sz val="11"/>
        <color rgb="FFFF0000"/>
        <rFont val="ＭＳ Ｐゴシック"/>
        <family val="3"/>
        <charset val="128"/>
        <scheme val="minor"/>
      </rPr>
      <t xml:space="preserve">ローマ字
</t>
    </r>
    <r>
      <rPr>
        <sz val="11"/>
        <rFont val="ＭＳ Ｐゴシック"/>
        <family val="3"/>
        <charset val="128"/>
        <scheme val="minor"/>
      </rPr>
      <t>／下段</t>
    </r>
    <r>
      <rPr>
        <b/>
        <u/>
        <sz val="11"/>
        <color rgb="FFFF0000"/>
        <rFont val="ＭＳ Ｐゴシック"/>
        <family val="3"/>
        <charset val="128"/>
        <scheme val="minor"/>
      </rPr>
      <t>生年月日</t>
    </r>
    <rPh sb="0" eb="2">
      <t>シメイ</t>
    </rPh>
    <rPh sb="4" eb="6">
      <t>チュウダン</t>
    </rPh>
    <rPh sb="9" eb="10">
      <t>ジ</t>
    </rPh>
    <rPh sb="14" eb="18">
      <t>セイネンガッピ</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</si>
</sst>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76" formatCode="&quot;¥&quot;#,##0;[Red]&quot;¥&quot;#,##0"/>
    <numFmt numFmtId="177" formatCode="0_ "/>
    <numFmt numFmtId="178" formatCode="#,##0;[Red]#,##0"/>
  </numFmts>
  <fonts count="37">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indexed="8"/>
      <name val="メイリオ"/>
      <family val="3"/>
      <charset val="128"/>
    </font>
    <font>
      <sz val="11"/>
      <color indexed="10"/>
      <name val="ＭＳ Ｐゴシック"/>
      <family val="3"/>
      <charset val="128"/>
    </font>
    <font>
      <b/>
      <sz val="18"/>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b/>
      <sz val="11"/>
      <color indexed="8"/>
      <name val="ＭＳ Ｐゴシック"/>
      <family val="3"/>
      <charset val="128"/>
    </font>
    <font>
      <sz val="14"/>
      <color indexed="21"/>
      <name val="ＭＳ Ｐゴシック"/>
      <family val="3"/>
      <charset val="128"/>
    </font>
    <font>
      <sz val="18"/>
      <color indexed="8"/>
      <name val="ＭＳ Ｐゴシック"/>
      <family val="3"/>
      <charset val="128"/>
    </font>
    <font>
      <b/>
      <sz val="11"/>
      <name val="ＭＳ Ｐゴシック"/>
      <family val="3"/>
      <charset val="128"/>
    </font>
    <font>
      <sz val="10"/>
      <name val="ＭＳ Ｐゴシック"/>
      <family val="3"/>
      <charset val="128"/>
    </font>
    <font>
      <sz val="10"/>
      <name val="ＭＳ 明朝"/>
      <family val="1"/>
      <charset val="128"/>
    </font>
    <font>
      <sz val="11"/>
      <color theme="1"/>
      <name val="ＭＳ Ｐゴシック"/>
      <family val="3"/>
      <charset val="128"/>
      <scheme val="minor"/>
    </font>
    <font>
      <sz val="10"/>
      <name val="ＭＳ Ｐゴシック"/>
      <family val="3"/>
      <charset val="128"/>
      <scheme val="minor"/>
    </font>
    <font>
      <sz val="10"/>
      <color theme="0"/>
      <name val="ＭＳ Ｐゴシック"/>
      <family val="3"/>
      <charset val="128"/>
    </font>
    <font>
      <sz val="10.5"/>
      <color rgb="FFFF0000"/>
      <name val="ＭＳ 明朝"/>
      <family val="1"/>
      <charset val="128"/>
    </font>
    <font>
      <b/>
      <sz val="11"/>
      <color theme="1"/>
      <name val="ＭＳ ゴシック"/>
      <family val="3"/>
      <charset val="128"/>
    </font>
    <font>
      <sz val="10.5"/>
      <color theme="1"/>
      <name val="ＭＳ 明朝"/>
      <family val="1"/>
      <charset val="128"/>
    </font>
    <font>
      <sz val="9"/>
      <color indexed="10"/>
      <name val="ＭＳ 明朝"/>
      <family val="1"/>
      <charset val="128"/>
    </font>
    <font>
      <sz val="10.5"/>
      <color indexed="8"/>
      <name val="ＭＳ 明朝"/>
      <family val="1"/>
      <charset val="128"/>
    </font>
    <font>
      <sz val="8"/>
      <color indexed="10"/>
      <name val="ＭＳ 明朝"/>
      <family val="1"/>
      <charset val="128"/>
    </font>
    <font>
      <sz val="10.5"/>
      <color indexed="10"/>
      <name val="ＭＳ 明朝"/>
      <family val="1"/>
      <charset val="128"/>
    </font>
    <font>
      <sz val="10.5"/>
      <color theme="0"/>
      <name val="ＭＳ 明朝"/>
      <family val="1"/>
      <charset val="128"/>
    </font>
    <font>
      <sz val="6"/>
      <name val="ＭＳ Ｐゴシック"/>
      <family val="3"/>
      <charset val="128"/>
      <scheme val="minor"/>
    </font>
    <font>
      <b/>
      <u/>
      <sz val="10.5"/>
      <color rgb="FFFF0000"/>
      <name val="ＭＳ 明朝"/>
      <family val="1"/>
      <charset val="128"/>
    </font>
    <font>
      <b/>
      <u/>
      <sz val="11"/>
      <name val="ＭＳ Ｐゴシック"/>
      <family val="3"/>
      <charset val="128"/>
    </font>
    <font>
      <sz val="9"/>
      <color theme="1"/>
      <name val="ＭＳ 明朝"/>
      <family val="1"/>
      <charset val="128"/>
    </font>
    <font>
      <sz val="9"/>
      <color rgb="FFFF0000"/>
      <name val="ＭＳ 明朝"/>
      <family val="1"/>
      <charset val="128"/>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b/>
      <u/>
      <sz val="11"/>
      <color rgb="FFFF0000"/>
      <name val="ＭＳ Ｐゴシック"/>
      <family val="3"/>
      <charset val="128"/>
      <scheme val="minor"/>
    </font>
    <font>
      <sz val="11"/>
      <name val="ＭＳ Ｐゴシック"/>
      <family val="3"/>
      <charset val="128"/>
      <scheme val="minor"/>
    </font>
  </fonts>
  <fills count="12">
    <fill>
      <patternFill patternType="none"/>
    </fill>
    <fill>
      <patternFill patternType="gray125"/>
    </fill>
    <fill>
      <patternFill patternType="solid">
        <fgColor indexed="13"/>
        <bgColor indexed="64"/>
      </patternFill>
    </fill>
    <fill>
      <patternFill patternType="solid">
        <fgColor rgb="FF0000CC"/>
        <bgColor indexed="64"/>
      </patternFill>
    </fill>
    <fill>
      <patternFill patternType="solid">
        <fgColor rgb="FFFF0000"/>
        <bgColor indexed="64"/>
      </patternFill>
    </fill>
    <fill>
      <patternFill patternType="solid">
        <fgColor rgb="FFFFCC00"/>
        <bgColor indexed="64"/>
      </patternFill>
    </fill>
    <fill>
      <patternFill patternType="solid">
        <fgColor theme="7" tint="0.59999389629810485"/>
        <bgColor indexed="64"/>
      </patternFill>
    </fill>
    <fill>
      <patternFill patternType="solid">
        <fgColor theme="0"/>
        <bgColor indexed="64"/>
      </patternFill>
    </fill>
    <fill>
      <patternFill patternType="solid">
        <fgColor indexed="47"/>
        <bgColor indexed="64"/>
      </patternFill>
    </fill>
    <fill>
      <patternFill patternType="solid">
        <fgColor rgb="FFCCFF99"/>
        <bgColor indexed="64"/>
      </patternFill>
    </fill>
    <fill>
      <patternFill patternType="solid">
        <fgColor theme="5" tint="0.79998168889431442"/>
        <bgColor indexed="64"/>
      </patternFill>
    </fill>
    <fill>
      <patternFill patternType="solid">
        <fgColor rgb="FF99FFCC"/>
        <bgColor indexed="64"/>
      </patternFill>
    </fill>
  </fills>
  <borders count="82">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rgb="FF0000CC"/>
      </left>
      <right style="thin">
        <color rgb="FF0000CC"/>
      </right>
      <top style="thin">
        <color rgb="FF0000CC"/>
      </top>
      <bottom style="hair">
        <color rgb="FF0000CC"/>
      </bottom>
      <diagonal/>
    </border>
    <border>
      <left style="thin">
        <color rgb="FFFF0000"/>
      </left>
      <right style="thin">
        <color rgb="FFFF0000"/>
      </right>
      <top style="thin">
        <color rgb="FFFF0000"/>
      </top>
      <bottom style="hair">
        <color rgb="FFFF0000"/>
      </bottom>
      <diagonal/>
    </border>
    <border>
      <left style="thin">
        <color rgb="FF0000CC"/>
      </left>
      <right style="thin">
        <color rgb="FF0000CC"/>
      </right>
      <top style="hair">
        <color rgb="FF0000CC"/>
      </top>
      <bottom style="hair">
        <color rgb="FF0000CC"/>
      </bottom>
      <diagonal/>
    </border>
    <border>
      <left style="thin">
        <color rgb="FFFF0000"/>
      </left>
      <right style="thin">
        <color rgb="FFFF0000"/>
      </right>
      <top style="hair">
        <color rgb="FFFF0000"/>
      </top>
      <bottom style="hair">
        <color rgb="FFFF0000"/>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top style="thin">
        <color rgb="FFFF0000"/>
      </top>
      <bottom/>
      <diagonal/>
    </border>
    <border>
      <left style="thin">
        <color rgb="FFFF0000"/>
      </left>
      <right style="thin">
        <color rgb="FFFF0000"/>
      </right>
      <top style="hair">
        <color rgb="FFFF0000"/>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thin">
        <color rgb="FF0000CC"/>
      </left>
      <right style="thin">
        <color rgb="FF0000CC"/>
      </right>
      <top style="thin">
        <color rgb="FF0000CC"/>
      </top>
      <bottom/>
      <diagonal/>
    </border>
    <border>
      <left style="thin">
        <color rgb="FF0000CC"/>
      </left>
      <right style="thin">
        <color rgb="FF0000CC"/>
      </right>
      <top style="hair">
        <color rgb="FF0000CC"/>
      </top>
      <bottom style="thin">
        <color theme="3"/>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hair">
        <color indexed="64"/>
      </left>
      <right style="thin">
        <color indexed="64"/>
      </right>
      <top/>
      <bottom/>
      <diagonal/>
    </border>
    <border>
      <left style="hair">
        <color indexed="64"/>
      </left>
      <right style="medium">
        <color indexed="64"/>
      </right>
      <top/>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style="thin">
        <color indexed="64"/>
      </left>
      <right style="medium">
        <color indexed="64"/>
      </right>
      <top/>
      <bottom/>
      <diagonal/>
    </border>
  </borders>
  <cellStyleXfs count="2">
    <xf numFmtId="0" fontId="0" fillId="0" borderId="0">
      <alignment vertical="center"/>
    </xf>
    <xf numFmtId="0" fontId="15" fillId="0" borderId="0">
      <alignment vertical="center"/>
    </xf>
  </cellStyleXfs>
  <cellXfs count="171">
    <xf numFmtId="0" fontId="0" fillId="0" borderId="0" xfId="0">
      <alignment vertical="center"/>
    </xf>
    <xf numFmtId="0" fontId="0" fillId="0" borderId="0" xfId="0" applyAlignment="1">
      <alignment horizontal="center" vertical="center"/>
    </xf>
    <xf numFmtId="49" fontId="0" fillId="0" borderId="0" xfId="0" applyNumberFormat="1" applyAlignment="1">
      <alignment horizontal="center" vertical="center"/>
    </xf>
    <xf numFmtId="49" fontId="5" fillId="0" borderId="0" xfId="0" applyNumberFormat="1" applyFont="1" applyAlignment="1">
      <alignment horizontal="center" vertical="center"/>
    </xf>
    <xf numFmtId="0" fontId="0" fillId="0" borderId="0" xfId="0" applyAlignment="1">
      <alignment vertical="center" wrapText="1"/>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lignment vertical="center"/>
    </xf>
    <xf numFmtId="0" fontId="6" fillId="0" borderId="0" xfId="0" applyFont="1" applyAlignment="1">
      <alignment horizontal="center"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2" fillId="0" borderId="0" xfId="0" applyFont="1">
      <alignment vertical="center"/>
    </xf>
    <xf numFmtId="0" fontId="2" fillId="0" borderId="0" xfId="0" applyFont="1" applyAlignment="1">
      <alignment horizontal="center" vertical="center"/>
    </xf>
    <xf numFmtId="49" fontId="0" fillId="0" borderId="0" xfId="0" applyNumberFormat="1">
      <alignment vertical="center"/>
    </xf>
    <xf numFmtId="49" fontId="11" fillId="0" borderId="0" xfId="0" applyNumberFormat="1" applyFont="1" applyAlignment="1">
      <alignment horizontal="center" vertical="center"/>
    </xf>
    <xf numFmtId="49" fontId="0" fillId="0" borderId="0" xfId="0" applyNumberFormat="1" applyAlignment="1">
      <alignment vertical="center" wrapText="1"/>
    </xf>
    <xf numFmtId="49" fontId="10" fillId="0" borderId="0" xfId="0" applyNumberFormat="1" applyFont="1" applyAlignment="1">
      <alignment horizontal="center" vertical="center"/>
    </xf>
    <xf numFmtId="0" fontId="14" fillId="0" borderId="0" xfId="0" applyFont="1">
      <alignment vertical="center"/>
    </xf>
    <xf numFmtId="0" fontId="16" fillId="0" borderId="0" xfId="0" applyFont="1">
      <alignment vertical="center"/>
    </xf>
    <xf numFmtId="0" fontId="14" fillId="0" borderId="0" xfId="0" applyFont="1" applyAlignment="1">
      <alignment vertical="center" textRotation="255"/>
    </xf>
    <xf numFmtId="0" fontId="13" fillId="0" borderId="0" xfId="0" applyFont="1" applyAlignment="1">
      <alignment horizontal="center" vertical="center" shrinkToFit="1"/>
    </xf>
    <xf numFmtId="0" fontId="17" fillId="4" borderId="37" xfId="0" applyFont="1" applyFill="1" applyBorder="1" applyAlignment="1">
      <alignment horizontal="center" vertical="center" shrinkToFit="1"/>
    </xf>
    <xf numFmtId="0" fontId="13" fillId="0" borderId="38" xfId="0" applyFont="1" applyBorder="1" applyAlignment="1">
      <alignment horizontal="center" vertical="center" shrinkToFit="1"/>
    </xf>
    <xf numFmtId="0" fontId="13" fillId="0" borderId="39" xfId="0" applyFont="1" applyBorder="1" applyAlignment="1">
      <alignment horizontal="center" vertical="center" shrinkToFit="1"/>
    </xf>
    <xf numFmtId="0" fontId="20" fillId="0" borderId="0" xfId="0" applyFont="1">
      <alignment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20" fillId="0" borderId="1" xfId="0" applyFont="1" applyBorder="1" applyAlignment="1">
      <alignment horizontal="center" vertical="center"/>
    </xf>
    <xf numFmtId="0" fontId="20" fillId="0" borderId="10" xfId="0" applyFont="1" applyBorder="1" applyAlignment="1">
      <alignment horizontal="center" vertical="center"/>
    </xf>
    <xf numFmtId="0" fontId="20" fillId="0" borderId="0" xfId="0" applyFont="1" applyAlignment="1">
      <alignment horizontal="left" vertical="center"/>
    </xf>
    <xf numFmtId="0" fontId="25" fillId="0" borderId="0" xfId="0" applyFont="1">
      <alignment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176" fontId="20" fillId="0" borderId="5" xfId="0" applyNumberFormat="1" applyFont="1" applyBorder="1" applyAlignment="1">
      <alignment horizontal="center" vertical="center"/>
    </xf>
    <xf numFmtId="0" fontId="25" fillId="7" borderId="0" xfId="0" applyFont="1" applyFill="1">
      <alignment vertical="center"/>
    </xf>
    <xf numFmtId="0" fontId="3" fillId="2" borderId="0" xfId="0" applyFont="1" applyFill="1">
      <alignment vertical="center"/>
    </xf>
    <xf numFmtId="0" fontId="3" fillId="0" borderId="0" xfId="0" applyFont="1">
      <alignment vertical="center"/>
    </xf>
    <xf numFmtId="0" fontId="3" fillId="0" borderId="0" xfId="0" applyFont="1" applyAlignment="1">
      <alignment horizontal="left" vertical="center"/>
    </xf>
    <xf numFmtId="0" fontId="20" fillId="0" borderId="11" xfId="0" applyFont="1" applyBorder="1" applyAlignment="1">
      <alignment horizontal="center" vertical="center"/>
    </xf>
    <xf numFmtId="0" fontId="20" fillId="6" borderId="6" xfId="0" applyFont="1" applyFill="1" applyBorder="1" applyAlignment="1">
      <alignment horizontal="center" vertical="center"/>
    </xf>
    <xf numFmtId="0" fontId="20" fillId="6" borderId="6" xfId="0" applyFont="1" applyFill="1" applyBorder="1" applyAlignment="1">
      <alignment horizontal="center" vertical="center" shrinkToFit="1"/>
    </xf>
    <xf numFmtId="0" fontId="20" fillId="0" borderId="40" xfId="0" applyFont="1" applyBorder="1" applyAlignment="1">
      <alignment horizontal="center" vertical="center" shrinkToFit="1"/>
    </xf>
    <xf numFmtId="0" fontId="13" fillId="0" borderId="46" xfId="0" applyFont="1" applyBorder="1" applyAlignment="1">
      <alignment horizontal="center" vertical="center" shrinkToFit="1"/>
    </xf>
    <xf numFmtId="0" fontId="13" fillId="0" borderId="45" xfId="0" applyFont="1" applyBorder="1" applyAlignment="1">
      <alignment horizontal="center" vertical="center" shrinkToFit="1"/>
    </xf>
    <xf numFmtId="0" fontId="31" fillId="0" borderId="0" xfId="0" applyFont="1" applyAlignment="1">
      <alignment horizontal="left" vertical="center"/>
    </xf>
    <xf numFmtId="0" fontId="0" fillId="0" borderId="0" xfId="0" applyAlignment="1">
      <alignment vertical="top" wrapText="1"/>
    </xf>
    <xf numFmtId="0" fontId="0" fillId="0" borderId="2" xfId="0" applyBorder="1" applyAlignment="1">
      <alignment horizontal="center" vertical="center"/>
    </xf>
    <xf numFmtId="177" fontId="0" fillId="0" borderId="5" xfId="0" applyNumberFormat="1" applyBorder="1" applyAlignment="1">
      <alignment horizontal="center" vertical="center"/>
    </xf>
    <xf numFmtId="178" fontId="0" fillId="0" borderId="5" xfId="0" applyNumberFormat="1" applyBorder="1" applyAlignment="1">
      <alignment horizontal="center" vertical="center"/>
    </xf>
    <xf numFmtId="176" fontId="0" fillId="0" borderId="5" xfId="0" applyNumberFormat="1" applyBorder="1" applyAlignment="1">
      <alignment horizontal="center" vertical="center"/>
    </xf>
    <xf numFmtId="0" fontId="0" fillId="0" borderId="0" xfId="0" applyAlignment="1">
      <alignment vertical="top"/>
    </xf>
    <xf numFmtId="0" fontId="32" fillId="0" borderId="47" xfId="0" applyFont="1" applyBorder="1" applyAlignment="1">
      <alignment horizontal="center" vertical="center" wrapText="1"/>
    </xf>
    <xf numFmtId="0" fontId="0" fillId="0" borderId="48" xfId="0" applyBorder="1" applyAlignment="1">
      <alignment vertical="center" wrapText="1"/>
    </xf>
    <xf numFmtId="0" fontId="32" fillId="0" borderId="49" xfId="0" applyFont="1" applyBorder="1" applyAlignment="1">
      <alignment horizontal="center" vertical="center" wrapText="1"/>
    </xf>
    <xf numFmtId="0" fontId="0" fillId="0" borderId="50" xfId="0" applyBorder="1" applyAlignment="1">
      <alignment vertical="center" wrapText="1"/>
    </xf>
    <xf numFmtId="0" fontId="33" fillId="0" borderId="0" xfId="0" applyFont="1">
      <alignment vertical="center"/>
    </xf>
    <xf numFmtId="0" fontId="32" fillId="0" borderId="0" xfId="0" applyFont="1" applyAlignment="1">
      <alignment horizontal="center" vertical="center" wrapText="1"/>
    </xf>
    <xf numFmtId="0" fontId="33" fillId="0" borderId="51" xfId="0" applyFont="1" applyBorder="1" applyAlignment="1">
      <alignment horizontal="center" vertical="center" wrapText="1"/>
    </xf>
    <xf numFmtId="0" fontId="33" fillId="0" borderId="52" xfId="0" applyFont="1" applyBorder="1" applyAlignment="1">
      <alignment horizontal="center" vertical="center" wrapText="1"/>
    </xf>
    <xf numFmtId="0" fontId="0" fillId="9" borderId="53" xfId="0" applyFill="1" applyBorder="1" applyAlignment="1" applyProtection="1">
      <alignment horizontal="center" vertical="center"/>
      <protection locked="0"/>
    </xf>
    <xf numFmtId="0" fontId="0" fillId="9" borderId="54" xfId="0" applyFill="1" applyBorder="1" applyProtection="1">
      <alignment vertical="center"/>
      <protection locked="0"/>
    </xf>
    <xf numFmtId="0" fontId="0" fillId="9" borderId="55" xfId="0" applyFill="1" applyBorder="1" applyAlignment="1" applyProtection="1">
      <alignment horizontal="center" vertical="center"/>
      <protection locked="0"/>
    </xf>
    <xf numFmtId="0" fontId="0" fillId="9" borderId="56" xfId="0" applyFill="1" applyBorder="1" applyProtection="1">
      <alignment vertical="center"/>
      <protection locked="0"/>
    </xf>
    <xf numFmtId="0" fontId="33" fillId="9" borderId="57" xfId="0" applyFont="1" applyFill="1" applyBorder="1" applyAlignment="1" applyProtection="1">
      <alignment horizontal="center" vertical="center" wrapText="1"/>
      <protection locked="0"/>
    </xf>
    <xf numFmtId="0" fontId="33" fillId="9" borderId="9" xfId="0" applyFont="1" applyFill="1" applyBorder="1" applyAlignment="1" applyProtection="1">
      <alignment horizontal="center" vertical="center" wrapText="1"/>
      <protection locked="0"/>
    </xf>
    <xf numFmtId="0" fontId="0" fillId="10" borderId="58" xfId="0" applyFill="1" applyBorder="1" applyAlignment="1" applyProtection="1">
      <alignment horizontal="center" vertical="center"/>
      <protection locked="0"/>
    </xf>
    <xf numFmtId="0" fontId="0" fillId="9" borderId="59" xfId="0" applyFill="1" applyBorder="1" applyProtection="1">
      <alignment vertical="center"/>
      <protection locked="0"/>
    </xf>
    <xf numFmtId="0" fontId="0" fillId="10" borderId="60" xfId="0" applyFill="1" applyBorder="1" applyAlignment="1" applyProtection="1">
      <alignment horizontal="center" vertical="center"/>
      <protection locked="0"/>
    </xf>
    <xf numFmtId="0" fontId="0" fillId="9" borderId="61" xfId="0" applyFill="1" applyBorder="1" applyProtection="1">
      <alignment vertical="center"/>
      <protection locked="0"/>
    </xf>
    <xf numFmtId="0" fontId="33" fillId="0" borderId="2" xfId="0" applyFont="1" applyBorder="1" applyAlignment="1">
      <alignment horizontal="center" vertical="center" wrapText="1"/>
    </xf>
    <xf numFmtId="0" fontId="0" fillId="9" borderId="62" xfId="0" applyFill="1" applyBorder="1" applyAlignment="1" applyProtection="1">
      <alignment horizontal="center" vertical="center"/>
      <protection locked="0"/>
    </xf>
    <xf numFmtId="0" fontId="0" fillId="9" borderId="63" xfId="0" applyFill="1" applyBorder="1" applyProtection="1">
      <alignment vertical="center"/>
      <protection locked="0"/>
    </xf>
    <xf numFmtId="0" fontId="0" fillId="9" borderId="64" xfId="0" applyFill="1" applyBorder="1" applyAlignment="1" applyProtection="1">
      <alignment horizontal="center" vertical="center"/>
      <protection locked="0"/>
    </xf>
    <xf numFmtId="0" fontId="0" fillId="9" borderId="65" xfId="0" applyFill="1" applyBorder="1" applyProtection="1">
      <alignment vertical="center"/>
      <protection locked="0"/>
    </xf>
    <xf numFmtId="0" fontId="31" fillId="9" borderId="5" xfId="0" applyFont="1" applyFill="1" applyBorder="1" applyAlignment="1" applyProtection="1">
      <alignment horizontal="center" vertical="center"/>
      <protection locked="0"/>
    </xf>
    <xf numFmtId="0" fontId="0" fillId="10" borderId="66" xfId="0" applyFill="1" applyBorder="1" applyAlignment="1" applyProtection="1">
      <alignment horizontal="center" vertical="center"/>
      <protection locked="0"/>
    </xf>
    <xf numFmtId="0" fontId="0" fillId="9" borderId="67" xfId="0" applyFill="1" applyBorder="1" applyProtection="1">
      <alignment vertical="center"/>
      <protection locked="0"/>
    </xf>
    <xf numFmtId="0" fontId="0" fillId="10" borderId="68" xfId="0" applyFill="1" applyBorder="1" applyAlignment="1" applyProtection="1">
      <alignment horizontal="center" vertical="center"/>
      <protection locked="0"/>
    </xf>
    <xf numFmtId="0" fontId="0" fillId="9" borderId="69" xfId="0" applyFill="1" applyBorder="1" applyProtection="1">
      <alignment vertical="center"/>
      <protection locked="0"/>
    </xf>
    <xf numFmtId="0" fontId="33" fillId="0" borderId="70" xfId="0" applyFont="1" applyBorder="1" applyAlignment="1">
      <alignment horizontal="center" vertical="center" wrapText="1"/>
    </xf>
    <xf numFmtId="0" fontId="33" fillId="0" borderId="7" xfId="0" applyFont="1" applyBorder="1" applyAlignment="1">
      <alignment horizontal="center" vertical="center" wrapText="1"/>
    </xf>
    <xf numFmtId="0" fontId="0" fillId="0" borderId="8" xfId="0" applyBorder="1" applyAlignment="1">
      <alignment horizontal="center" vertical="center" wrapText="1"/>
    </xf>
    <xf numFmtId="0" fontId="31" fillId="10" borderId="71" xfId="0" applyFont="1" applyFill="1" applyBorder="1" applyAlignment="1" applyProtection="1">
      <alignment horizontal="center" vertical="center"/>
      <protection locked="0"/>
    </xf>
    <xf numFmtId="0" fontId="20" fillId="0" borderId="2" xfId="0" applyFont="1" applyBorder="1" applyAlignment="1">
      <alignment horizontal="center" vertical="center" shrinkToFit="1"/>
    </xf>
    <xf numFmtId="0" fontId="20" fillId="11" borderId="6" xfId="0" applyFont="1" applyFill="1" applyBorder="1" applyAlignment="1" applyProtection="1">
      <alignment horizontal="center" vertical="center"/>
      <protection locked="0"/>
    </xf>
    <xf numFmtId="0" fontId="20" fillId="11" borderId="6" xfId="0" applyFont="1" applyFill="1" applyBorder="1" applyAlignment="1" applyProtection="1">
      <alignment horizontal="center" vertical="center" shrinkToFit="1"/>
      <protection locked="0"/>
    </xf>
    <xf numFmtId="0" fontId="20" fillId="11" borderId="10" xfId="0" applyFont="1" applyFill="1" applyBorder="1" applyAlignment="1" applyProtection="1">
      <alignment horizontal="center" vertical="center"/>
      <protection locked="0"/>
    </xf>
    <xf numFmtId="0" fontId="20" fillId="11" borderId="10" xfId="0" applyFont="1" applyFill="1" applyBorder="1" applyAlignment="1" applyProtection="1">
      <alignment horizontal="center" vertical="center" shrinkToFit="1"/>
      <protection locked="0"/>
    </xf>
    <xf numFmtId="0" fontId="17" fillId="3" borderId="72" xfId="0" applyFont="1" applyFill="1" applyBorder="1" applyAlignment="1">
      <alignment horizontal="center" vertical="center" shrinkToFit="1"/>
    </xf>
    <xf numFmtId="0" fontId="13" fillId="0" borderId="36" xfId="0" applyFont="1" applyBorder="1" applyAlignment="1">
      <alignment horizontal="center" vertical="center" shrinkToFit="1"/>
    </xf>
    <xf numFmtId="0" fontId="34" fillId="0" borderId="0" xfId="0" applyFont="1" applyAlignment="1">
      <alignment vertical="center" wrapText="1"/>
    </xf>
    <xf numFmtId="0" fontId="20" fillId="0" borderId="0" xfId="0" applyFont="1" applyAlignment="1">
      <alignment horizontal="center" vertical="center" shrinkToFit="1"/>
    </xf>
    <xf numFmtId="176" fontId="20" fillId="0" borderId="0" xfId="0" applyNumberFormat="1" applyFont="1" applyAlignment="1">
      <alignment horizontal="center" vertical="center"/>
    </xf>
    <xf numFmtId="0" fontId="18" fillId="0" borderId="0" xfId="0" applyFont="1" applyAlignment="1">
      <alignment horizontal="center" vertical="center"/>
    </xf>
    <xf numFmtId="49" fontId="20" fillId="0" borderId="0" xfId="0" applyNumberFormat="1" applyFont="1" applyAlignment="1" applyProtection="1">
      <alignment horizontal="center" vertical="center"/>
      <protection locked="0"/>
    </xf>
    <xf numFmtId="49" fontId="20" fillId="0" borderId="0" xfId="0" applyNumberFormat="1" applyFont="1" applyAlignment="1" applyProtection="1">
      <alignment horizontal="left" vertical="center"/>
      <protection locked="0"/>
    </xf>
    <xf numFmtId="0" fontId="20" fillId="6" borderId="18" xfId="0" applyFont="1" applyFill="1" applyBorder="1" applyAlignment="1">
      <alignment horizontal="center" vertical="center" shrinkToFit="1"/>
    </xf>
    <xf numFmtId="0" fontId="20" fillId="6" borderId="19" xfId="0" applyFont="1" applyFill="1" applyBorder="1" applyAlignment="1">
      <alignment horizontal="center" vertical="center"/>
    </xf>
    <xf numFmtId="0" fontId="13" fillId="0" borderId="73" xfId="0" applyFont="1" applyBorder="1" applyAlignment="1">
      <alignment horizontal="center" vertical="center" shrinkToFit="1"/>
    </xf>
    <xf numFmtId="0" fontId="20" fillId="11" borderId="1" xfId="0" applyFont="1" applyFill="1" applyBorder="1" applyAlignment="1" applyProtection="1">
      <alignment horizontal="center" vertical="center"/>
      <protection locked="0"/>
    </xf>
    <xf numFmtId="0" fontId="0" fillId="9" borderId="76" xfId="0" applyFill="1" applyBorder="1" applyProtection="1">
      <alignment vertical="center"/>
      <protection locked="0"/>
    </xf>
    <xf numFmtId="0" fontId="0" fillId="9" borderId="77" xfId="0" applyFill="1" applyBorder="1" applyProtection="1">
      <alignment vertical="center"/>
      <protection locked="0"/>
    </xf>
    <xf numFmtId="0" fontId="0" fillId="9" borderId="78" xfId="0" applyFill="1" applyBorder="1" applyProtection="1">
      <alignment vertical="center"/>
      <protection locked="0"/>
    </xf>
    <xf numFmtId="0" fontId="0" fillId="9" borderId="79" xfId="0" applyFill="1" applyBorder="1" applyProtection="1">
      <alignment vertical="center"/>
      <protection locked="0"/>
    </xf>
    <xf numFmtId="0" fontId="0" fillId="9" borderId="80" xfId="0" applyFill="1" applyBorder="1" applyProtection="1">
      <alignment vertical="center"/>
      <protection locked="0"/>
    </xf>
    <xf numFmtId="0" fontId="3" fillId="2" borderId="0" xfId="0" applyFont="1" applyFill="1" applyAlignment="1">
      <alignment horizontal="left" vertical="center"/>
    </xf>
    <xf numFmtId="0" fontId="3" fillId="8" borderId="0" xfId="0" applyFont="1" applyFill="1" applyAlignment="1">
      <alignment horizontal="left" vertical="center"/>
    </xf>
    <xf numFmtId="0" fontId="20" fillId="0" borderId="26" xfId="0" applyFont="1" applyBorder="1" applyAlignment="1">
      <alignment horizontal="center" vertical="center"/>
    </xf>
    <xf numFmtId="0" fontId="20" fillId="11" borderId="6" xfId="0" applyFont="1" applyFill="1" applyBorder="1" applyAlignment="1" applyProtection="1">
      <alignment horizontal="center" vertical="center"/>
      <protection locked="0"/>
    </xf>
    <xf numFmtId="0" fontId="20" fillId="11" borderId="40" xfId="0" applyFont="1" applyFill="1" applyBorder="1" applyAlignment="1" applyProtection="1">
      <alignment horizontal="center" vertical="center"/>
      <protection locked="0"/>
    </xf>
    <xf numFmtId="0" fontId="20" fillId="11" borderId="1" xfId="0" applyFont="1" applyFill="1" applyBorder="1" applyAlignment="1" applyProtection="1">
      <alignment horizontal="center" vertical="center"/>
      <protection locked="0"/>
    </xf>
    <xf numFmtId="0" fontId="20" fillId="0" borderId="3" xfId="0" applyFont="1" applyBorder="1" applyAlignment="1">
      <alignment horizontal="center" vertical="center"/>
    </xf>
    <xf numFmtId="0" fontId="20" fillId="11" borderId="10" xfId="0" applyFont="1" applyFill="1" applyBorder="1" applyAlignment="1" applyProtection="1">
      <alignment horizontal="center" vertical="center"/>
      <protection locked="0"/>
    </xf>
    <xf numFmtId="0" fontId="20" fillId="0" borderId="31" xfId="0" applyFont="1" applyBorder="1" applyAlignment="1">
      <alignment horizontal="center" vertical="center"/>
    </xf>
    <xf numFmtId="0" fontId="20" fillId="0" borderId="41" xfId="0" applyFont="1" applyBorder="1" applyAlignment="1">
      <alignment horizontal="center" vertical="center"/>
    </xf>
    <xf numFmtId="0" fontId="20" fillId="0" borderId="11" xfId="0" applyFont="1" applyBorder="1" applyAlignment="1">
      <alignment horizontal="center" vertical="center" wrapText="1"/>
    </xf>
    <xf numFmtId="0" fontId="20" fillId="0" borderId="40" xfId="0" applyFont="1" applyBorder="1" applyAlignment="1">
      <alignment horizontal="center" vertical="center"/>
    </xf>
    <xf numFmtId="0" fontId="29" fillId="0" borderId="11" xfId="0" applyFont="1" applyBorder="1" applyAlignment="1">
      <alignment horizontal="center" vertical="center" wrapText="1"/>
    </xf>
    <xf numFmtId="0" fontId="29" fillId="0" borderId="40" xfId="0" applyFont="1" applyBorder="1" applyAlignment="1">
      <alignment horizontal="center" vertical="center"/>
    </xf>
    <xf numFmtId="0" fontId="20" fillId="0" borderId="25" xfId="0" applyFont="1" applyBorder="1" applyAlignment="1">
      <alignment horizontal="center" vertical="center" wrapText="1"/>
    </xf>
    <xf numFmtId="0" fontId="20" fillId="0" borderId="42" xfId="0" applyFont="1" applyBorder="1" applyAlignment="1">
      <alignment horizontal="center" vertical="center"/>
    </xf>
    <xf numFmtId="0" fontId="20" fillId="0" borderId="11" xfId="0" applyFont="1" applyBorder="1" applyAlignment="1">
      <alignment horizontal="center" vertical="center"/>
    </xf>
    <xf numFmtId="0" fontId="20" fillId="0" borderId="32" xfId="0" applyFont="1" applyBorder="1" applyAlignment="1">
      <alignment horizontal="center" vertical="center"/>
    </xf>
    <xf numFmtId="0" fontId="27" fillId="0" borderId="40" xfId="0" applyFont="1" applyBorder="1" applyAlignment="1">
      <alignment horizontal="center" vertical="center" wrapText="1"/>
    </xf>
    <xf numFmtId="0" fontId="18" fillId="0" borderId="40" xfId="0" applyFont="1" applyBorder="1" applyAlignment="1">
      <alignment horizontal="center" vertical="center"/>
    </xf>
    <xf numFmtId="0" fontId="18" fillId="0" borderId="43" xfId="0" applyFont="1" applyBorder="1" applyAlignment="1">
      <alignment horizontal="center" vertical="center"/>
    </xf>
    <xf numFmtId="0" fontId="20" fillId="6" borderId="26" xfId="0" applyFont="1" applyFill="1" applyBorder="1" applyAlignment="1">
      <alignment horizontal="center" vertical="center"/>
    </xf>
    <xf numFmtId="0" fontId="20" fillId="6" borderId="6" xfId="0" applyFont="1" applyFill="1" applyBorder="1" applyAlignment="1">
      <alignment horizontal="center" vertical="center"/>
    </xf>
    <xf numFmtId="0" fontId="20" fillId="6" borderId="40" xfId="0" applyFont="1" applyFill="1" applyBorder="1" applyAlignment="1">
      <alignment horizontal="center" vertical="center"/>
    </xf>
    <xf numFmtId="0" fontId="20" fillId="6" borderId="1" xfId="0" applyFont="1" applyFill="1" applyBorder="1" applyAlignment="1">
      <alignment horizontal="center" vertical="center"/>
    </xf>
    <xf numFmtId="0" fontId="9" fillId="2" borderId="20" xfId="0" applyFont="1" applyFill="1" applyBorder="1" applyAlignment="1">
      <alignment horizontal="left" vertical="top" wrapText="1"/>
    </xf>
    <xf numFmtId="0" fontId="9" fillId="2" borderId="7" xfId="0" applyFont="1" applyFill="1" applyBorder="1" applyAlignment="1">
      <alignment horizontal="left" vertical="top" wrapText="1"/>
    </xf>
    <xf numFmtId="0" fontId="9" fillId="2" borderId="21" xfId="0" applyFont="1" applyFill="1" applyBorder="1" applyAlignment="1">
      <alignment horizontal="left" vertical="top" wrapText="1"/>
    </xf>
    <xf numFmtId="0" fontId="9" fillId="2" borderId="12" xfId="0" applyFont="1" applyFill="1" applyBorder="1" applyAlignment="1">
      <alignment horizontal="left" vertical="top" wrapText="1"/>
    </xf>
    <xf numFmtId="0" fontId="9" fillId="2" borderId="0" xfId="0" applyFont="1" applyFill="1" applyAlignment="1">
      <alignment horizontal="left" vertical="top" wrapText="1"/>
    </xf>
    <xf numFmtId="0" fontId="9" fillId="2" borderId="22" xfId="0" applyFont="1" applyFill="1" applyBorder="1" applyAlignment="1">
      <alignment horizontal="left" vertical="top" wrapText="1"/>
    </xf>
    <xf numFmtId="0" fontId="9" fillId="2" borderId="23" xfId="0" applyFont="1" applyFill="1" applyBorder="1" applyAlignment="1">
      <alignment horizontal="left" vertical="top" wrapText="1"/>
    </xf>
    <xf numFmtId="0" fontId="9" fillId="2" borderId="24" xfId="0" applyFont="1" applyFill="1" applyBorder="1" applyAlignment="1">
      <alignment horizontal="left" vertical="top" wrapText="1"/>
    </xf>
    <xf numFmtId="0" fontId="9" fillId="2" borderId="9" xfId="0" applyFont="1" applyFill="1" applyBorder="1" applyAlignment="1">
      <alignment horizontal="left" vertical="top" wrapText="1"/>
    </xf>
    <xf numFmtId="0" fontId="19" fillId="5" borderId="33" xfId="0" applyFont="1" applyFill="1" applyBorder="1" applyAlignment="1">
      <alignment horizontal="center" vertical="center" shrinkToFit="1"/>
    </xf>
    <xf numFmtId="0" fontId="20" fillId="0" borderId="0" xfId="0" applyFont="1" applyAlignment="1">
      <alignment horizontal="center" vertical="center"/>
    </xf>
    <xf numFmtId="0" fontId="20" fillId="0" borderId="8" xfId="0" applyFont="1" applyBorder="1" applyAlignment="1">
      <alignment horizontal="center" vertical="center"/>
    </xf>
    <xf numFmtId="0" fontId="20" fillId="0" borderId="34" xfId="0" applyFont="1" applyBorder="1" applyAlignment="1">
      <alignment horizontal="center" vertical="center"/>
    </xf>
    <xf numFmtId="0" fontId="20" fillId="0" borderId="14" xfId="0" applyFont="1" applyBorder="1" applyAlignment="1">
      <alignment horizontal="center" vertical="center" wrapText="1"/>
    </xf>
    <xf numFmtId="0" fontId="20" fillId="0" borderId="16" xfId="0" applyFont="1" applyBorder="1" applyAlignment="1">
      <alignment horizontal="center" vertical="center"/>
    </xf>
    <xf numFmtId="0" fontId="20" fillId="0" borderId="16" xfId="0" applyFont="1" applyBorder="1" applyAlignment="1">
      <alignment horizontal="center" vertical="center" wrapText="1"/>
    </xf>
    <xf numFmtId="0" fontId="20" fillId="0" borderId="18" xfId="0" applyFont="1" applyBorder="1" applyAlignment="1">
      <alignment horizontal="center" vertical="center"/>
    </xf>
    <xf numFmtId="49" fontId="20" fillId="11" borderId="28" xfId="0" applyNumberFormat="1" applyFont="1" applyFill="1" applyBorder="1" applyAlignment="1" applyProtection="1">
      <alignment horizontal="center" vertical="center"/>
      <protection locked="0"/>
    </xf>
    <xf numFmtId="49" fontId="20" fillId="11" borderId="29" xfId="0" applyNumberFormat="1" applyFont="1" applyFill="1" applyBorder="1" applyAlignment="1" applyProtection="1">
      <alignment horizontal="center" vertical="center"/>
      <protection locked="0"/>
    </xf>
    <xf numFmtId="49" fontId="20" fillId="11" borderId="27" xfId="0" applyNumberFormat="1" applyFont="1" applyFill="1" applyBorder="1" applyAlignment="1" applyProtection="1">
      <alignment horizontal="center" vertical="center"/>
      <protection locked="0"/>
    </xf>
    <xf numFmtId="49" fontId="20" fillId="11" borderId="30" xfId="0" applyNumberFormat="1" applyFont="1" applyFill="1" applyBorder="1" applyAlignment="1" applyProtection="1">
      <alignment horizontal="center" vertical="center"/>
      <protection locked="0"/>
    </xf>
    <xf numFmtId="49" fontId="20" fillId="11" borderId="13" xfId="0" applyNumberFormat="1" applyFont="1" applyFill="1" applyBorder="1" applyAlignment="1" applyProtection="1">
      <alignment horizontal="center" vertical="center"/>
      <protection locked="0"/>
    </xf>
    <xf numFmtId="49" fontId="20" fillId="11" borderId="19" xfId="0" applyNumberFormat="1" applyFont="1" applyFill="1" applyBorder="1" applyAlignment="1" applyProtection="1">
      <alignment horizontal="center" vertical="center"/>
      <protection locked="0"/>
    </xf>
    <xf numFmtId="0" fontId="20" fillId="0" borderId="26" xfId="0" applyFont="1" applyBorder="1" applyAlignment="1">
      <alignment horizontal="center" vertical="center" wrapText="1"/>
    </xf>
    <xf numFmtId="49" fontId="20" fillId="11" borderId="27" xfId="0" applyNumberFormat="1" applyFont="1" applyFill="1" applyBorder="1" applyAlignment="1" applyProtection="1">
      <alignment horizontal="left" vertical="center"/>
      <protection locked="0"/>
    </xf>
    <xf numFmtId="49" fontId="20" fillId="11" borderId="30" xfId="0" applyNumberFormat="1" applyFont="1" applyFill="1" applyBorder="1" applyAlignment="1" applyProtection="1">
      <alignment horizontal="left" vertical="center"/>
      <protection locked="0"/>
    </xf>
    <xf numFmtId="49" fontId="20" fillId="11" borderId="35" xfId="0" applyNumberFormat="1" applyFont="1" applyFill="1" applyBorder="1" applyAlignment="1" applyProtection="1">
      <alignment horizontal="left" vertical="center"/>
      <protection locked="0"/>
    </xf>
    <xf numFmtId="49" fontId="20" fillId="11" borderId="13" xfId="0" applyNumberFormat="1" applyFont="1" applyFill="1" applyBorder="1" applyAlignment="1" applyProtection="1">
      <alignment horizontal="left" vertical="center"/>
      <protection locked="0"/>
    </xf>
    <xf numFmtId="49" fontId="20" fillId="11" borderId="19" xfId="0" applyNumberFormat="1" applyFont="1" applyFill="1" applyBorder="1" applyAlignment="1" applyProtection="1">
      <alignment horizontal="left" vertical="center"/>
      <protection locked="0"/>
    </xf>
    <xf numFmtId="0" fontId="20" fillId="0" borderId="31" xfId="0" applyFont="1" applyBorder="1" applyAlignment="1">
      <alignment horizontal="center" vertical="center" wrapText="1"/>
    </xf>
    <xf numFmtId="49" fontId="20" fillId="11" borderId="15" xfId="0" applyNumberFormat="1" applyFont="1" applyFill="1" applyBorder="1" applyAlignment="1" applyProtection="1">
      <alignment horizontal="left" vertical="center"/>
      <protection locked="0"/>
    </xf>
    <xf numFmtId="49" fontId="20" fillId="11" borderId="17" xfId="0" applyNumberFormat="1" applyFont="1" applyFill="1" applyBorder="1" applyAlignment="1" applyProtection="1">
      <alignment horizontal="left" vertical="center"/>
      <protection locked="0"/>
    </xf>
    <xf numFmtId="49" fontId="20" fillId="11" borderId="44" xfId="0" applyNumberFormat="1" applyFont="1" applyFill="1" applyBorder="1" applyAlignment="1" applyProtection="1">
      <alignment horizontal="left" vertical="center"/>
      <protection locked="0"/>
    </xf>
    <xf numFmtId="0" fontId="20" fillId="11" borderId="43" xfId="0" applyFont="1" applyFill="1" applyBorder="1" applyAlignment="1" applyProtection="1">
      <alignment horizontal="center" vertical="center" shrinkToFit="1"/>
      <protection locked="0"/>
    </xf>
    <xf numFmtId="0" fontId="20" fillId="11" borderId="74" xfId="0" applyFont="1" applyFill="1" applyBorder="1" applyAlignment="1" applyProtection="1">
      <alignment horizontal="center" vertical="center" shrinkToFit="1"/>
      <protection locked="0"/>
    </xf>
    <xf numFmtId="0" fontId="20" fillId="11" borderId="75" xfId="0" applyFont="1" applyFill="1" applyBorder="1" applyAlignment="1" applyProtection="1">
      <alignment horizontal="center" vertical="center" shrinkToFit="1"/>
      <protection locked="0"/>
    </xf>
    <xf numFmtId="0" fontId="20" fillId="11" borderId="81" xfId="0" applyFont="1" applyFill="1" applyBorder="1" applyAlignment="1" applyProtection="1">
      <alignment horizontal="center" vertical="center" shrinkToFit="1"/>
      <protection locked="0"/>
    </xf>
    <xf numFmtId="0" fontId="19" fillId="5" borderId="33" xfId="0" applyFont="1" applyFill="1" applyBorder="1" applyAlignment="1">
      <alignment horizontal="center" vertical="center"/>
    </xf>
    <xf numFmtId="0" fontId="0" fillId="0" borderId="0" xfId="0" applyAlignment="1">
      <alignment horizontal="right" vertical="center"/>
    </xf>
  </cellXfs>
  <cellStyles count="2">
    <cellStyle name="標準" xfId="0" builtinId="0"/>
    <cellStyle name="標準 2" xfId="1" xr:uid="{00000000-0005-0000-0000-000001000000}"/>
  </cellStyles>
  <dxfs count="17">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ont>
        <b/>
        <i val="0"/>
      </font>
      <fill>
        <patternFill>
          <bgColor rgb="FFFFFF00"/>
        </patternFill>
      </fill>
    </dxf>
    <dxf>
      <font>
        <b/>
        <i val="0"/>
      </font>
      <fill>
        <patternFill>
          <bgColor rgb="FFFF0000"/>
        </patternFill>
      </fill>
    </dxf>
    <dxf>
      <fill>
        <patternFill>
          <bgColor rgb="FFFFC7CE"/>
        </patternFill>
      </fill>
    </dxf>
    <dxf>
      <font>
        <b/>
        <i val="0"/>
      </font>
      <fill>
        <patternFill>
          <bgColor rgb="FFFFFF00"/>
        </patternFill>
      </fill>
    </dxf>
    <dxf>
      <fill>
        <patternFill>
          <bgColor rgb="FFFFC7CE"/>
        </patternFill>
      </fill>
    </dxf>
    <dxf>
      <fill>
        <patternFill>
          <bgColor rgb="FFFF0000"/>
        </patternFill>
      </fill>
    </dxf>
    <dxf>
      <fill>
        <patternFill>
          <bgColor rgb="FFCCFFFF"/>
        </patternFill>
      </fill>
    </dxf>
    <dxf>
      <fill>
        <patternFill>
          <bgColor rgb="FFFFCCFF"/>
        </patternFill>
      </fill>
    </dxf>
  </dxfs>
  <tableStyles count="1" defaultTableStyle="TableStyleMedium9" defaultPivotStyle="PivotStyleLight16">
    <tableStyle name="Invisible" pivot="0" table="0" count="0" xr9:uid="{97891FFF-F0E6-45AD-8395-31EA6269176D}"/>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FF66"/>
      <color rgb="FF99FFCC"/>
      <color rgb="FF00FF00"/>
      <color rgb="FF99FF99"/>
      <color rgb="FF66FF66"/>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0</xdr:colOff>
      <xdr:row>2</xdr:row>
      <xdr:rowOff>0</xdr:rowOff>
    </xdr:from>
    <xdr:to>
      <xdr:col>22</xdr:col>
      <xdr:colOff>584200</xdr:colOff>
      <xdr:row>4</xdr:row>
      <xdr:rowOff>304800</xdr:rowOff>
    </xdr:to>
    <xdr:sp macro="" textlink="">
      <xdr:nvSpPr>
        <xdr:cNvPr id="2" name="テキスト ボックス 1">
          <a:extLst>
            <a:ext uri="{FF2B5EF4-FFF2-40B4-BE49-F238E27FC236}">
              <a16:creationId xmlns:a16="http://schemas.microsoft.com/office/drawing/2014/main" id="{D327578D-FE4F-FEE5-6098-DBAA62FB011E}"/>
            </a:ext>
          </a:extLst>
        </xdr:cNvPr>
        <xdr:cNvSpPr txBox="1"/>
      </xdr:nvSpPr>
      <xdr:spPr>
        <a:xfrm>
          <a:off x="7296150" y="425450"/>
          <a:ext cx="4584700" cy="704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○エントリーは１種目に１校または１団体１チームとします。</a:t>
          </a:r>
        </a:p>
        <a:p>
          <a:r>
            <a:rPr kumimoji="1" lang="ja-JP" altLang="en-US" sz="1100"/>
            <a:t>○氏名のローマ字表記については個人種目申込一覧表と同様とする。</a:t>
          </a:r>
        </a:p>
        <a:p>
          <a:r>
            <a:rPr kumimoji="1" lang="ja-JP" altLang="en-US" sz="1100"/>
            <a:t>○生年月日の入力方法は個人種目申込一覧表と同様とする。</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B2:F35"/>
  <sheetViews>
    <sheetView zoomScaleNormal="100" workbookViewId="0">
      <selection activeCell="D13" sqref="D13"/>
    </sheetView>
  </sheetViews>
  <sheetFormatPr defaultColWidth="9" defaultRowHeight="18.75"/>
  <cols>
    <col min="1" max="1" width="3.875" style="38" customWidth="1"/>
    <col min="2" max="3" width="4.375" style="38" customWidth="1"/>
    <col min="4" max="4" width="97.75" style="38" customWidth="1"/>
    <col min="5" max="6" width="4.375" style="38" customWidth="1"/>
    <col min="7" max="16384" width="9" style="38"/>
  </cols>
  <sheetData>
    <row r="2" spans="2:6">
      <c r="B2" s="107" t="s">
        <v>56</v>
      </c>
      <c r="C2" s="107"/>
      <c r="D2" s="107"/>
      <c r="E2" s="107"/>
      <c r="F2" s="37"/>
    </row>
    <row r="3" spans="2:6">
      <c r="B3" s="39"/>
      <c r="C3" s="39"/>
      <c r="D3" s="39"/>
      <c r="E3" s="39"/>
      <c r="F3" s="39"/>
    </row>
    <row r="4" spans="2:6">
      <c r="C4" s="108" t="s">
        <v>57</v>
      </c>
      <c r="D4" s="108"/>
      <c r="E4" s="108"/>
    </row>
    <row r="5" spans="2:6">
      <c r="D5" s="38" t="s">
        <v>58</v>
      </c>
    </row>
    <row r="6" spans="2:6">
      <c r="D6" s="38" t="s">
        <v>59</v>
      </c>
    </row>
    <row r="7" spans="2:6">
      <c r="D7" s="38" t="s">
        <v>60</v>
      </c>
    </row>
    <row r="8" spans="2:6">
      <c r="C8" s="108" t="s">
        <v>61</v>
      </c>
      <c r="D8" s="108"/>
      <c r="E8" s="108"/>
    </row>
    <row r="9" spans="2:6">
      <c r="D9" s="38" t="s">
        <v>62</v>
      </c>
    </row>
    <row r="10" spans="2:6">
      <c r="D10" s="38" t="s">
        <v>63</v>
      </c>
    </row>
    <row r="11" spans="2:6">
      <c r="D11" s="38" t="s">
        <v>64</v>
      </c>
    </row>
    <row r="12" spans="2:6">
      <c r="D12" s="38" t="s">
        <v>91</v>
      </c>
    </row>
    <row r="13" spans="2:6">
      <c r="D13" s="38" t="s">
        <v>65</v>
      </c>
    </row>
    <row r="14" spans="2:6">
      <c r="D14" s="38" t="s">
        <v>66</v>
      </c>
    </row>
    <row r="15" spans="2:6">
      <c r="D15" s="38" t="s">
        <v>67</v>
      </c>
    </row>
    <row r="16" spans="2:6">
      <c r="D16" s="38" t="s">
        <v>90</v>
      </c>
    </row>
    <row r="17" spans="3:5">
      <c r="D17" s="38" t="s">
        <v>68</v>
      </c>
    </row>
    <row r="18" spans="3:5">
      <c r="C18" s="108" t="s">
        <v>69</v>
      </c>
      <c r="D18" s="108"/>
      <c r="E18" s="108"/>
    </row>
    <row r="19" spans="3:5">
      <c r="D19" s="38" t="s">
        <v>70</v>
      </c>
    </row>
    <row r="20" spans="3:5">
      <c r="D20" s="38" t="s">
        <v>71</v>
      </c>
    </row>
    <row r="21" spans="3:5">
      <c r="D21" s="38" t="s">
        <v>72</v>
      </c>
    </row>
    <row r="22" spans="3:5">
      <c r="D22" s="38" t="s">
        <v>73</v>
      </c>
    </row>
    <row r="23" spans="3:5">
      <c r="D23" s="38" t="s">
        <v>74</v>
      </c>
    </row>
    <row r="24" spans="3:5">
      <c r="C24" s="38" t="s">
        <v>75</v>
      </c>
      <c r="D24" s="38" t="s">
        <v>76</v>
      </c>
    </row>
    <row r="25" spans="3:5">
      <c r="D25" s="38" t="s">
        <v>77</v>
      </c>
    </row>
    <row r="26" spans="3:5">
      <c r="D26" s="38" t="s">
        <v>78</v>
      </c>
    </row>
    <row r="27" spans="3:5">
      <c r="D27" s="38" t="s">
        <v>79</v>
      </c>
    </row>
    <row r="28" spans="3:5">
      <c r="D28" s="38" t="s">
        <v>80</v>
      </c>
    </row>
    <row r="29" spans="3:5">
      <c r="D29" s="38" t="s">
        <v>81</v>
      </c>
    </row>
    <row r="30" spans="3:5">
      <c r="D30" s="38" t="s">
        <v>82</v>
      </c>
    </row>
    <row r="31" spans="3:5">
      <c r="D31" s="38" t="s">
        <v>83</v>
      </c>
    </row>
    <row r="32" spans="3:5">
      <c r="D32" s="38" t="s">
        <v>84</v>
      </c>
    </row>
    <row r="33" spans="4:4">
      <c r="D33" s="38" t="s">
        <v>85</v>
      </c>
    </row>
    <row r="34" spans="4:4">
      <c r="D34" s="38" t="s">
        <v>86</v>
      </c>
    </row>
    <row r="35" spans="4:4">
      <c r="D35" s="38" t="s">
        <v>87</v>
      </c>
    </row>
  </sheetData>
  <sheetProtection algorithmName="SHA-512" hashValue="Y0HCqR2P8lXYBMDSEhm4Z/aWWlzfkLIEhzJJorNL1ImNGXf8usNmJkltenNVGpQ0sNyIMQgSrG4OohX3MvbyVw==" saltValue="e4c7Yl6bD4T7tdPMCPy47A==" spinCount="100000" sheet="1" objects="1" scenarios="1"/>
  <mergeCells count="4">
    <mergeCell ref="B2:E2"/>
    <mergeCell ref="C4:E4"/>
    <mergeCell ref="C8:E8"/>
    <mergeCell ref="C18:E18"/>
  </mergeCells>
  <phoneticPr fontId="2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FF00"/>
  </sheetPr>
  <dimension ref="A1:AK117"/>
  <sheetViews>
    <sheetView tabSelected="1" zoomScale="90" zoomScaleNormal="90" workbookViewId="0">
      <selection activeCell="B3" sqref="B3:C3"/>
    </sheetView>
  </sheetViews>
  <sheetFormatPr defaultColWidth="8.875" defaultRowHeight="13.5"/>
  <cols>
    <col min="1" max="1" width="2.5" style="31" bestFit="1" customWidth="1"/>
    <col min="2" max="2" width="7.5" style="26" customWidth="1"/>
    <col min="3" max="3" width="8.625" style="26" customWidth="1"/>
    <col min="4" max="4" width="10" style="25" customWidth="1"/>
    <col min="5" max="5" width="16.875" style="25" customWidth="1"/>
    <col min="6" max="6" width="9.5" style="26" customWidth="1"/>
    <col min="7" max="10" width="13.875" style="26" customWidth="1"/>
    <col min="11" max="11" width="3.25" style="31" customWidth="1"/>
    <col min="12" max="13" width="18.625" hidden="1" customWidth="1"/>
    <col min="14" max="16" width="10" hidden="1" customWidth="1"/>
    <col min="17" max="17" width="2.875" hidden="1" customWidth="1"/>
    <col min="18" max="18" width="12.875" customWidth="1"/>
    <col min="19" max="19" width="1.125" customWidth="1"/>
    <col min="20" max="20" width="12.875" style="1" customWidth="1"/>
    <col min="21" max="21" width="1.25" style="1" customWidth="1"/>
    <col min="22" max="22" width="6.625" style="1" customWidth="1"/>
    <col min="23" max="23" width="12.125" style="1" customWidth="1"/>
    <col min="24" max="24" width="34.625" style="1" bestFit="1" customWidth="1"/>
    <col min="25" max="27" width="7.5" customWidth="1"/>
    <col min="28" max="31" width="16.25" customWidth="1"/>
    <col min="32" max="37" width="8.875" customWidth="1"/>
  </cols>
  <sheetData>
    <row r="1" spans="1:37" ht="25.5" customHeight="1" thickBot="1">
      <c r="B1" s="141" t="s">
        <v>118</v>
      </c>
      <c r="C1" s="141"/>
      <c r="D1" s="141"/>
      <c r="E1" s="141"/>
      <c r="F1" s="141"/>
      <c r="G1" s="142" t="s">
        <v>39</v>
      </c>
      <c r="H1" s="142"/>
      <c r="I1" s="142"/>
      <c r="R1" s="132" t="s">
        <v>119</v>
      </c>
      <c r="S1" s="133"/>
      <c r="T1" s="133"/>
      <c r="U1" s="133"/>
      <c r="V1" s="133"/>
      <c r="W1" s="134"/>
      <c r="X1" s="4"/>
      <c r="Y1" s="4"/>
      <c r="Z1" s="4"/>
      <c r="AA1" s="4"/>
    </row>
    <row r="2" spans="1:37" ht="6.75" customHeight="1" thickTop="1" thickBot="1">
      <c r="R2" s="135"/>
      <c r="S2" s="136"/>
      <c r="T2" s="136"/>
      <c r="U2" s="136"/>
      <c r="V2" s="136"/>
      <c r="W2" s="137"/>
      <c r="X2" s="4"/>
      <c r="Y2" s="4"/>
      <c r="Z2" s="4"/>
      <c r="AA2" s="4"/>
    </row>
    <row r="3" spans="1:37" ht="36" customHeight="1">
      <c r="B3" s="143" t="s">
        <v>40</v>
      </c>
      <c r="C3" s="144"/>
      <c r="D3" s="145" t="s">
        <v>41</v>
      </c>
      <c r="E3" s="146"/>
      <c r="F3" s="145" t="s">
        <v>42</v>
      </c>
      <c r="G3" s="144"/>
      <c r="H3" s="147" t="s">
        <v>43</v>
      </c>
      <c r="I3" s="148"/>
      <c r="R3" s="135"/>
      <c r="S3" s="136"/>
      <c r="T3" s="136"/>
      <c r="U3" s="136"/>
      <c r="V3" s="136"/>
      <c r="W3" s="137"/>
      <c r="X3" s="5"/>
      <c r="Y3" s="6"/>
      <c r="Z3" s="5"/>
      <c r="AA3" s="5"/>
    </row>
    <row r="4" spans="1:37" ht="27" customHeight="1">
      <c r="B4" s="149"/>
      <c r="C4" s="150"/>
      <c r="D4" s="151"/>
      <c r="E4" s="152"/>
      <c r="F4" s="151"/>
      <c r="G4" s="153"/>
      <c r="H4" s="151"/>
      <c r="I4" s="154"/>
      <c r="J4" s="96"/>
      <c r="R4" s="135"/>
      <c r="S4" s="136"/>
      <c r="T4" s="136"/>
      <c r="U4" s="136"/>
      <c r="V4" s="136"/>
      <c r="W4" s="137"/>
      <c r="X4" s="4"/>
      <c r="Y4" s="4"/>
      <c r="Z4" s="4"/>
      <c r="AA4" s="5"/>
    </row>
    <row r="5" spans="1:37" ht="27" customHeight="1">
      <c r="B5" s="155" t="s">
        <v>44</v>
      </c>
      <c r="C5" s="27" t="s">
        <v>45</v>
      </c>
      <c r="D5" s="156"/>
      <c r="E5" s="157"/>
      <c r="F5" s="28" t="s">
        <v>46</v>
      </c>
      <c r="G5" s="158"/>
      <c r="H5" s="159"/>
      <c r="I5" s="160"/>
      <c r="J5" s="97"/>
      <c r="R5" s="135"/>
      <c r="S5" s="136"/>
      <c r="T5" s="136"/>
      <c r="U5" s="136"/>
      <c r="V5" s="136"/>
      <c r="W5" s="137"/>
      <c r="X5" s="4"/>
      <c r="Y5" s="4"/>
      <c r="Z5" s="4"/>
      <c r="AA5" s="5"/>
    </row>
    <row r="6" spans="1:37" ht="27" customHeight="1" thickBot="1">
      <c r="B6" s="113"/>
      <c r="C6" s="29" t="s">
        <v>92</v>
      </c>
      <c r="D6" s="162"/>
      <c r="E6" s="163"/>
      <c r="F6" s="163"/>
      <c r="G6" s="163"/>
      <c r="H6" s="163"/>
      <c r="I6" s="164"/>
      <c r="J6" s="97"/>
      <c r="R6" s="135"/>
      <c r="S6" s="136"/>
      <c r="T6" s="136"/>
      <c r="U6" s="136"/>
      <c r="V6" s="136"/>
      <c r="W6" s="137"/>
      <c r="X6" s="4"/>
      <c r="Y6" s="4"/>
      <c r="Z6" s="4"/>
      <c r="AA6" s="5"/>
    </row>
    <row r="7" spans="1:37" ht="27" customHeight="1" thickBot="1">
      <c r="B7" s="30" t="s">
        <v>47</v>
      </c>
      <c r="G7" s="30"/>
      <c r="R7" s="135"/>
      <c r="S7" s="136"/>
      <c r="T7" s="136"/>
      <c r="U7" s="136"/>
      <c r="V7" s="136"/>
      <c r="W7" s="137"/>
      <c r="X7" s="6"/>
      <c r="Y7" s="6"/>
      <c r="Z7" s="6"/>
      <c r="AA7" s="7"/>
    </row>
    <row r="8" spans="1:37" ht="27" customHeight="1">
      <c r="B8" s="161" t="s">
        <v>48</v>
      </c>
      <c r="C8" s="124"/>
      <c r="D8" s="31"/>
      <c r="E8" s="32" t="s">
        <v>49</v>
      </c>
      <c r="G8" s="85" t="s">
        <v>108</v>
      </c>
      <c r="I8" s="85" t="s">
        <v>1</v>
      </c>
      <c r="J8" s="93"/>
      <c r="R8" s="135"/>
      <c r="S8" s="136"/>
      <c r="T8" s="136"/>
      <c r="U8" s="136"/>
      <c r="V8" s="136"/>
      <c r="W8" s="137"/>
      <c r="X8" s="6"/>
      <c r="Y8" s="8"/>
      <c r="Z8" s="8"/>
      <c r="AA8" s="9"/>
      <c r="AB8" s="9"/>
      <c r="AC8" s="9"/>
      <c r="AD8" s="9"/>
      <c r="AE8" s="9"/>
      <c r="AF8" s="9"/>
    </row>
    <row r="9" spans="1:37" ht="27" customHeight="1" thickBot="1">
      <c r="B9" s="33">
        <f>SUM(A15+A35+A55+A75+A95)</f>
        <v>0</v>
      </c>
      <c r="C9" s="34">
        <f>SUM(A16+A36+A56+A76+A96)</f>
        <v>0</v>
      </c>
      <c r="D9" s="31"/>
      <c r="E9" s="35">
        <v>3000</v>
      </c>
      <c r="G9" s="35">
        <f>リレー申込票!I6</f>
        <v>0</v>
      </c>
      <c r="I9" s="35">
        <f>C9*E9+G9</f>
        <v>0</v>
      </c>
      <c r="J9" s="94"/>
      <c r="R9" s="138"/>
      <c r="S9" s="139"/>
      <c r="T9" s="139"/>
      <c r="U9" s="139"/>
      <c r="V9" s="139"/>
      <c r="W9" s="140"/>
      <c r="X9" s="6"/>
      <c r="Y9" s="9"/>
      <c r="Z9" s="9"/>
      <c r="AA9" s="9"/>
      <c r="AB9" s="9"/>
      <c r="AC9" s="9"/>
      <c r="AD9" s="9"/>
      <c r="AE9" s="9"/>
      <c r="AF9" s="9"/>
    </row>
    <row r="10" spans="1:37" ht="6.75" customHeight="1" thickBot="1">
      <c r="B10" s="30"/>
      <c r="G10" s="30"/>
      <c r="Y10" s="9"/>
      <c r="Z10" s="9"/>
      <c r="AA10" s="9"/>
      <c r="AB10" s="9"/>
      <c r="AC10" s="9"/>
      <c r="AD10" s="9"/>
      <c r="AE10" s="9"/>
      <c r="AF10" s="9"/>
    </row>
    <row r="11" spans="1:37" ht="26.25" customHeight="1">
      <c r="B11" s="115" t="s">
        <v>50</v>
      </c>
      <c r="C11" s="117" t="s">
        <v>51</v>
      </c>
      <c r="D11" s="119" t="s">
        <v>94</v>
      </c>
      <c r="E11" s="40" t="s">
        <v>109</v>
      </c>
      <c r="F11" s="121" t="s">
        <v>55</v>
      </c>
      <c r="G11" s="123" t="s">
        <v>52</v>
      </c>
      <c r="H11" s="123"/>
      <c r="I11" s="124"/>
      <c r="L11" t="s">
        <v>2</v>
      </c>
      <c r="M11" t="s">
        <v>3</v>
      </c>
      <c r="N11">
        <v>1</v>
      </c>
      <c r="P11" t="s">
        <v>30</v>
      </c>
      <c r="R11" s="92"/>
      <c r="S11" s="92"/>
      <c r="T11" s="92"/>
      <c r="U11" s="92"/>
      <c r="V11" s="92"/>
      <c r="W11" s="92"/>
      <c r="X11" s="18"/>
      <c r="Y11" s="10"/>
      <c r="Z11" s="10"/>
      <c r="AA11" s="9"/>
      <c r="AB11" s="9"/>
      <c r="AC11" s="9"/>
      <c r="AD11" s="9"/>
      <c r="AE11" s="9"/>
      <c r="AF11" s="9"/>
    </row>
    <row r="12" spans="1:37" ht="31.5" customHeight="1" thickBot="1">
      <c r="B12" s="116"/>
      <c r="C12" s="118"/>
      <c r="D12" s="120"/>
      <c r="E12" s="43" t="s">
        <v>116</v>
      </c>
      <c r="F12" s="122"/>
      <c r="G12" s="125" t="s">
        <v>93</v>
      </c>
      <c r="H12" s="126"/>
      <c r="I12" s="127"/>
      <c r="J12" s="95"/>
      <c r="L12" t="s">
        <v>9</v>
      </c>
      <c r="M12" t="s">
        <v>5</v>
      </c>
      <c r="N12">
        <v>2</v>
      </c>
      <c r="P12" t="s">
        <v>31</v>
      </c>
      <c r="R12" s="90" t="str">
        <f t="shared" ref="R12" si="0">L11</f>
        <v>男子</v>
      </c>
      <c r="S12" s="21"/>
      <c r="T12" s="22" t="str">
        <f t="shared" ref="T12" si="1">M11</f>
        <v>女子</v>
      </c>
      <c r="U12" s="18"/>
      <c r="V12" s="19"/>
      <c r="W12" s="18"/>
      <c r="X12" s="18"/>
      <c r="Y12" s="9"/>
      <c r="Z12" s="8"/>
      <c r="AA12" s="9"/>
      <c r="AB12" s="12"/>
      <c r="AC12" s="9"/>
      <c r="AD12" s="12"/>
      <c r="AE12" s="12"/>
      <c r="AF12" s="12"/>
    </row>
    <row r="13" spans="1:37" ht="26.25" customHeight="1">
      <c r="B13" s="128" t="s">
        <v>53</v>
      </c>
      <c r="C13" s="129" t="s">
        <v>3</v>
      </c>
      <c r="D13" s="129">
        <v>1234</v>
      </c>
      <c r="E13" s="41" t="s">
        <v>54</v>
      </c>
      <c r="F13" s="130">
        <v>2</v>
      </c>
      <c r="G13" s="41" t="s">
        <v>0</v>
      </c>
      <c r="H13" s="41" t="s">
        <v>19</v>
      </c>
      <c r="I13" s="42" t="s">
        <v>114</v>
      </c>
      <c r="J13" s="98" t="s">
        <v>117</v>
      </c>
      <c r="L13" t="s">
        <v>10</v>
      </c>
      <c r="M13" t="s">
        <v>6</v>
      </c>
      <c r="N13">
        <v>3</v>
      </c>
      <c r="P13" t="s">
        <v>32</v>
      </c>
      <c r="R13" s="91" t="s">
        <v>5</v>
      </c>
      <c r="S13" s="21"/>
      <c r="T13" s="24" t="str">
        <f t="shared" ref="T13:T30" si="2">M12</f>
        <v>100m</v>
      </c>
      <c r="U13" s="18"/>
      <c r="V13" s="19"/>
      <c r="W13" s="18"/>
      <c r="X13" s="18"/>
      <c r="Y13" s="9"/>
      <c r="Z13" s="8"/>
      <c r="AA13" s="9"/>
      <c r="AB13" s="12"/>
      <c r="AC13" s="9"/>
      <c r="AD13" s="12"/>
      <c r="AE13" s="12"/>
      <c r="AF13" s="12"/>
      <c r="AG13" s="12"/>
      <c r="AH13" s="12"/>
      <c r="AI13" s="12"/>
      <c r="AJ13" s="12"/>
      <c r="AK13" s="12"/>
    </row>
    <row r="14" spans="1:37" ht="26.25" customHeight="1">
      <c r="B14" s="128"/>
      <c r="C14" s="129"/>
      <c r="D14" s="129"/>
      <c r="E14" s="42" t="s">
        <v>115</v>
      </c>
      <c r="F14" s="131"/>
      <c r="G14" s="41">
        <v>10129</v>
      </c>
      <c r="H14" s="41">
        <v>471</v>
      </c>
      <c r="I14" s="41">
        <v>3286</v>
      </c>
      <c r="J14" s="99">
        <v>19980322</v>
      </c>
      <c r="L14" t="s">
        <v>11</v>
      </c>
      <c r="M14" t="s">
        <v>0</v>
      </c>
      <c r="N14">
        <v>4</v>
      </c>
      <c r="P14" t="s">
        <v>33</v>
      </c>
      <c r="R14" s="23" t="s">
        <v>6</v>
      </c>
      <c r="S14" s="21"/>
      <c r="T14" s="24" t="str">
        <f t="shared" si="2"/>
        <v>200m</v>
      </c>
      <c r="U14" s="18"/>
      <c r="V14" s="19"/>
      <c r="W14" s="18"/>
      <c r="X14" s="18"/>
      <c r="Y14" s="9"/>
      <c r="Z14" s="8"/>
      <c r="AA14" s="9"/>
      <c r="AB14" s="12"/>
      <c r="AC14" s="9"/>
      <c r="AD14" s="12"/>
      <c r="AE14" s="12"/>
      <c r="AF14" s="12"/>
      <c r="AI14" s="12"/>
      <c r="AJ14" s="12"/>
      <c r="AK14" s="12"/>
    </row>
    <row r="15" spans="1:37" ht="27" customHeight="1">
      <c r="A15" s="31">
        <f>COUNTA(E15,E17,E19,E21,E23,E25,E27,E29,E31,E33)</f>
        <v>0</v>
      </c>
      <c r="B15" s="109">
        <v>1</v>
      </c>
      <c r="C15" s="110"/>
      <c r="D15" s="110"/>
      <c r="E15" s="86"/>
      <c r="F15" s="111"/>
      <c r="G15" s="87"/>
      <c r="H15" s="87"/>
      <c r="I15" s="87"/>
      <c r="J15" s="165"/>
      <c r="L15" t="s">
        <v>12</v>
      </c>
      <c r="M15" t="s">
        <v>7</v>
      </c>
      <c r="N15" t="s">
        <v>34</v>
      </c>
      <c r="R15" s="23" t="s">
        <v>0</v>
      </c>
      <c r="S15" s="21"/>
      <c r="T15" s="24" t="str">
        <f t="shared" si="2"/>
        <v>400m</v>
      </c>
      <c r="U15" s="18"/>
      <c r="V15" s="19"/>
      <c r="W15" s="18"/>
      <c r="X15" s="18"/>
      <c r="Y15" s="9"/>
      <c r="Z15" s="8"/>
      <c r="AA15" s="9"/>
      <c r="AB15" s="12"/>
      <c r="AC15" s="9"/>
      <c r="AD15" s="12"/>
      <c r="AE15" s="12"/>
      <c r="AF15" s="12"/>
      <c r="AI15" s="12"/>
      <c r="AJ15" s="12"/>
      <c r="AK15" s="12"/>
    </row>
    <row r="16" spans="1:37" ht="27" customHeight="1">
      <c r="A16" s="36">
        <f>COUNTA(G15:I15,G17:I17,G19:I19,G21:I21,G23:I23,G25:I25,G27:I27,G29:I29,G31:I31,G33:I33)</f>
        <v>0</v>
      </c>
      <c r="B16" s="109"/>
      <c r="C16" s="110"/>
      <c r="D16" s="110"/>
      <c r="E16" s="86"/>
      <c r="F16" s="112"/>
      <c r="G16" s="87"/>
      <c r="H16" s="87"/>
      <c r="I16" s="87"/>
      <c r="J16" s="166"/>
      <c r="L16" t="s">
        <v>13</v>
      </c>
      <c r="M16" t="s">
        <v>8</v>
      </c>
      <c r="N16" t="s">
        <v>35</v>
      </c>
      <c r="R16" s="23" t="s">
        <v>7</v>
      </c>
      <c r="S16" s="21"/>
      <c r="T16" s="24" t="str">
        <f t="shared" si="2"/>
        <v>800m</v>
      </c>
      <c r="U16" s="18"/>
      <c r="V16" s="19"/>
      <c r="W16" s="18"/>
      <c r="X16" s="18"/>
      <c r="Y16" s="9"/>
      <c r="Z16" s="13"/>
      <c r="AA16" s="9"/>
      <c r="AB16" s="9"/>
      <c r="AC16" s="9"/>
      <c r="AD16" s="12"/>
      <c r="AE16" s="12"/>
      <c r="AF16" s="12"/>
      <c r="AH16" s="12"/>
      <c r="AI16" s="12"/>
      <c r="AJ16" s="12"/>
      <c r="AK16" s="12"/>
    </row>
    <row r="17" spans="2:37" ht="27" customHeight="1">
      <c r="B17" s="109">
        <v>2</v>
      </c>
      <c r="C17" s="110"/>
      <c r="D17" s="110"/>
      <c r="E17" s="86"/>
      <c r="F17" s="111"/>
      <c r="G17" s="87"/>
      <c r="H17" s="87"/>
      <c r="I17" s="87"/>
      <c r="J17" s="165"/>
      <c r="L17" t="s">
        <v>14</v>
      </c>
      <c r="M17" t="s">
        <v>36</v>
      </c>
      <c r="R17" s="23" t="s">
        <v>8</v>
      </c>
      <c r="S17" s="21"/>
      <c r="T17" s="24" t="str">
        <f t="shared" si="2"/>
        <v>1500m</v>
      </c>
      <c r="U17" s="18"/>
      <c r="V17" s="19"/>
      <c r="W17" s="18"/>
      <c r="X17" s="18"/>
      <c r="Y17" s="9"/>
      <c r="Z17" s="13"/>
      <c r="AA17" s="9"/>
      <c r="AB17" s="9"/>
      <c r="AC17" s="9"/>
      <c r="AD17" s="12"/>
      <c r="AE17" s="12"/>
      <c r="AF17" s="12"/>
      <c r="AH17" s="12"/>
      <c r="AI17" s="12"/>
      <c r="AK17" s="12"/>
    </row>
    <row r="18" spans="2:37" ht="27" customHeight="1">
      <c r="B18" s="109"/>
      <c r="C18" s="110"/>
      <c r="D18" s="110"/>
      <c r="E18" s="86"/>
      <c r="F18" s="112"/>
      <c r="G18" s="87"/>
      <c r="H18" s="87"/>
      <c r="I18" s="87"/>
      <c r="J18" s="166"/>
      <c r="L18" t="s">
        <v>15</v>
      </c>
      <c r="M18" t="s">
        <v>24</v>
      </c>
      <c r="R18" s="23" t="s">
        <v>110</v>
      </c>
      <c r="S18" s="21"/>
      <c r="T18" s="24" t="str">
        <f t="shared" si="2"/>
        <v>3000m</v>
      </c>
      <c r="U18" s="18"/>
      <c r="V18" s="19"/>
      <c r="W18" s="18"/>
      <c r="X18" s="18"/>
      <c r="Y18" s="9"/>
      <c r="Z18" s="8"/>
      <c r="AA18" s="9"/>
      <c r="AB18" s="9"/>
      <c r="AC18" s="9"/>
      <c r="AD18" s="12"/>
      <c r="AE18" s="12"/>
      <c r="AF18" s="9"/>
      <c r="AH18" s="12"/>
      <c r="AI18" s="12"/>
      <c r="AK18" s="12"/>
    </row>
    <row r="19" spans="2:37" ht="27" customHeight="1">
      <c r="B19" s="109">
        <v>3</v>
      </c>
      <c r="C19" s="110"/>
      <c r="D19" s="110"/>
      <c r="E19" s="86"/>
      <c r="F19" s="111"/>
      <c r="G19" s="87"/>
      <c r="H19" s="87"/>
      <c r="I19" s="87"/>
      <c r="J19" s="165"/>
      <c r="L19" t="s">
        <v>25</v>
      </c>
      <c r="M19" t="s">
        <v>26</v>
      </c>
      <c r="R19" s="23" t="s">
        <v>111</v>
      </c>
      <c r="S19" s="21"/>
      <c r="T19" s="24" t="str">
        <f>M18</f>
        <v>100mH(0.838m)</v>
      </c>
      <c r="U19" s="18"/>
      <c r="V19" s="19"/>
      <c r="W19" s="18"/>
      <c r="X19" s="18"/>
      <c r="Y19" s="9"/>
      <c r="Z19" s="13"/>
      <c r="AA19" s="9"/>
      <c r="AB19" s="9"/>
      <c r="AC19" s="9"/>
      <c r="AD19" s="12"/>
      <c r="AE19" s="12"/>
      <c r="AF19" s="9"/>
      <c r="AH19" s="12"/>
      <c r="AI19" s="12"/>
    </row>
    <row r="20" spans="2:37" ht="27" customHeight="1">
      <c r="B20" s="109"/>
      <c r="C20" s="110"/>
      <c r="D20" s="110"/>
      <c r="E20" s="86"/>
      <c r="F20" s="112"/>
      <c r="G20" s="87"/>
      <c r="H20" s="87"/>
      <c r="I20" s="87"/>
      <c r="J20" s="166"/>
      <c r="L20" t="s">
        <v>37</v>
      </c>
      <c r="M20" t="s">
        <v>38</v>
      </c>
      <c r="R20" s="23" t="s">
        <v>112</v>
      </c>
      <c r="S20" s="21"/>
      <c r="T20" s="24" t="str">
        <f t="shared" si="2"/>
        <v>400mH(0.762m)</v>
      </c>
      <c r="U20" s="18"/>
      <c r="V20" s="18"/>
      <c r="W20" s="18"/>
      <c r="X20" s="18"/>
      <c r="Y20" s="9"/>
      <c r="Z20" s="13"/>
      <c r="AA20" s="9"/>
      <c r="AB20" s="12"/>
      <c r="AC20" s="12"/>
      <c r="AD20" s="12"/>
      <c r="AE20" s="12"/>
      <c r="AF20" s="9"/>
      <c r="AH20" s="12"/>
    </row>
    <row r="21" spans="2:37" ht="27" customHeight="1">
      <c r="B21" s="109">
        <v>4</v>
      </c>
      <c r="C21" s="110"/>
      <c r="D21" s="110"/>
      <c r="E21" s="86"/>
      <c r="F21" s="111"/>
      <c r="G21" s="87"/>
      <c r="H21" s="87"/>
      <c r="I21" s="87"/>
      <c r="J21" s="165"/>
      <c r="L21" t="s">
        <v>16</v>
      </c>
      <c r="M21" t="s">
        <v>4</v>
      </c>
      <c r="R21" s="23" t="s">
        <v>113</v>
      </c>
      <c r="S21" s="21"/>
      <c r="T21" s="24" t="str">
        <f t="shared" si="2"/>
        <v>2000mSC(0.762m)</v>
      </c>
      <c r="U21" s="18"/>
      <c r="V21" s="20"/>
      <c r="W21" s="18"/>
      <c r="X21" s="18"/>
      <c r="Y21" s="9"/>
      <c r="Z21" s="9"/>
      <c r="AA21" s="9"/>
      <c r="AB21" s="12"/>
      <c r="AC21" s="12"/>
      <c r="AD21" s="12"/>
      <c r="AE21" s="12"/>
      <c r="AF21" s="9"/>
      <c r="AH21" s="12"/>
    </row>
    <row r="22" spans="2:37" ht="27" customHeight="1">
      <c r="B22" s="109"/>
      <c r="C22" s="110"/>
      <c r="D22" s="110"/>
      <c r="E22" s="86"/>
      <c r="F22" s="112"/>
      <c r="G22" s="87"/>
      <c r="H22" s="87"/>
      <c r="I22" s="87"/>
      <c r="J22" s="166"/>
      <c r="L22" t="s">
        <v>17</v>
      </c>
      <c r="M22" t="s">
        <v>17</v>
      </c>
      <c r="R22" s="23" t="s">
        <v>4</v>
      </c>
      <c r="S22" s="21"/>
      <c r="T22" s="24" t="str">
        <f t="shared" si="2"/>
        <v>5000mW</v>
      </c>
      <c r="U22" s="18"/>
      <c r="V22" s="20"/>
      <c r="W22" s="18"/>
      <c r="X22" s="18"/>
      <c r="Y22" s="9"/>
      <c r="Z22" s="11"/>
      <c r="AA22" s="9"/>
      <c r="AB22" s="12"/>
      <c r="AC22" s="12"/>
      <c r="AD22" s="12"/>
      <c r="AE22" s="12"/>
      <c r="AF22" s="9"/>
    </row>
    <row r="23" spans="2:37" ht="27" customHeight="1">
      <c r="B23" s="109">
        <v>5</v>
      </c>
      <c r="C23" s="110"/>
      <c r="D23" s="110"/>
      <c r="E23" s="86"/>
      <c r="F23" s="111"/>
      <c r="G23" s="87"/>
      <c r="H23" s="87"/>
      <c r="I23" s="87"/>
      <c r="J23" s="165"/>
      <c r="L23" t="s">
        <v>18</v>
      </c>
      <c r="M23" t="s">
        <v>18</v>
      </c>
      <c r="R23" s="23" t="s">
        <v>17</v>
      </c>
      <c r="S23" s="21"/>
      <c r="T23" s="24" t="str">
        <f t="shared" si="2"/>
        <v>走高跳</v>
      </c>
      <c r="U23" s="18"/>
      <c r="V23" s="20"/>
      <c r="W23" s="18"/>
      <c r="X23" s="18"/>
      <c r="Y23" s="9"/>
      <c r="Z23" s="9"/>
      <c r="AA23" s="9"/>
      <c r="AB23" s="12"/>
      <c r="AC23" s="12"/>
      <c r="AE23" s="12"/>
      <c r="AF23" s="9"/>
    </row>
    <row r="24" spans="2:37" ht="27" customHeight="1">
      <c r="B24" s="109"/>
      <c r="C24" s="110"/>
      <c r="D24" s="110"/>
      <c r="E24" s="86"/>
      <c r="F24" s="112"/>
      <c r="G24" s="87"/>
      <c r="H24" s="87"/>
      <c r="I24" s="87"/>
      <c r="J24" s="166"/>
      <c r="L24" t="s">
        <v>19</v>
      </c>
      <c r="M24" t="s">
        <v>19</v>
      </c>
      <c r="R24" s="23" t="s">
        <v>18</v>
      </c>
      <c r="S24" s="21"/>
      <c r="T24" s="24" t="str">
        <f t="shared" si="2"/>
        <v>棒高跳</v>
      </c>
      <c r="U24" s="18"/>
      <c r="V24" s="20"/>
      <c r="W24" s="18"/>
      <c r="X24" s="18"/>
    </row>
    <row r="25" spans="2:37" ht="27" customHeight="1">
      <c r="B25" s="109">
        <v>6</v>
      </c>
      <c r="C25" s="110"/>
      <c r="D25" s="110"/>
      <c r="E25" s="86"/>
      <c r="F25" s="111"/>
      <c r="G25" s="87"/>
      <c r="H25" s="87"/>
      <c r="I25" s="87"/>
      <c r="J25" s="165"/>
      <c r="L25" t="s">
        <v>20</v>
      </c>
      <c r="M25" t="s">
        <v>20</v>
      </c>
      <c r="R25" s="23" t="s">
        <v>19</v>
      </c>
      <c r="S25" s="21"/>
      <c r="T25" s="24" t="str">
        <f t="shared" si="2"/>
        <v>走幅跳</v>
      </c>
      <c r="U25" s="18"/>
      <c r="V25" s="20"/>
      <c r="W25" s="18"/>
      <c r="X25" s="18"/>
    </row>
    <row r="26" spans="2:37" ht="27" customHeight="1">
      <c r="B26" s="109"/>
      <c r="C26" s="110"/>
      <c r="D26" s="110"/>
      <c r="E26" s="86"/>
      <c r="F26" s="112"/>
      <c r="G26" s="87"/>
      <c r="H26" s="87"/>
      <c r="I26" s="87"/>
      <c r="J26" s="166"/>
      <c r="L26" t="s">
        <v>21</v>
      </c>
      <c r="M26" t="s">
        <v>27</v>
      </c>
      <c r="R26" s="23" t="s">
        <v>20</v>
      </c>
      <c r="S26" s="21"/>
      <c r="T26" s="24" t="str">
        <f t="shared" si="2"/>
        <v>三段跳</v>
      </c>
      <c r="U26" s="18"/>
      <c r="V26" s="20"/>
      <c r="W26" s="18"/>
      <c r="X26" s="18"/>
    </row>
    <row r="27" spans="2:37" ht="27" customHeight="1">
      <c r="B27" s="109">
        <v>7</v>
      </c>
      <c r="C27" s="110"/>
      <c r="D27" s="110"/>
      <c r="E27" s="86"/>
      <c r="F27" s="111"/>
      <c r="G27" s="87"/>
      <c r="H27" s="87"/>
      <c r="I27" s="87"/>
      <c r="J27" s="165"/>
      <c r="L27" t="s">
        <v>22</v>
      </c>
      <c r="M27" t="s">
        <v>28</v>
      </c>
      <c r="R27" s="23" t="s">
        <v>21</v>
      </c>
      <c r="S27" s="21"/>
      <c r="T27" s="24" t="str">
        <f t="shared" si="2"/>
        <v>砲丸投(4.000kg)</v>
      </c>
      <c r="U27" s="18"/>
      <c r="V27" s="20"/>
      <c r="W27" s="18"/>
      <c r="X27" s="18"/>
      <c r="Z27" s="1"/>
    </row>
    <row r="28" spans="2:37" ht="27" customHeight="1">
      <c r="B28" s="109"/>
      <c r="C28" s="110"/>
      <c r="D28" s="110"/>
      <c r="E28" s="86"/>
      <c r="F28" s="112"/>
      <c r="G28" s="87"/>
      <c r="H28" s="87"/>
      <c r="I28" s="87"/>
      <c r="J28" s="166"/>
      <c r="L28" t="s">
        <v>23</v>
      </c>
      <c r="M28" t="s">
        <v>29</v>
      </c>
      <c r="R28" s="23" t="s">
        <v>22</v>
      </c>
      <c r="S28" s="21"/>
      <c r="T28" s="24" t="str">
        <f t="shared" si="2"/>
        <v>円盤投(1.000kg)</v>
      </c>
      <c r="U28" s="18"/>
      <c r="V28" s="20"/>
      <c r="W28" s="18"/>
      <c r="X28" s="18"/>
      <c r="Z28" s="1"/>
    </row>
    <row r="29" spans="2:37" ht="27" customHeight="1">
      <c r="B29" s="109">
        <v>8</v>
      </c>
      <c r="C29" s="110"/>
      <c r="D29" s="110"/>
      <c r="E29" s="86"/>
      <c r="F29" s="111"/>
      <c r="G29" s="87"/>
      <c r="H29" s="87"/>
      <c r="I29" s="87"/>
      <c r="J29" s="165"/>
      <c r="L29" t="s">
        <v>88</v>
      </c>
      <c r="M29" t="s">
        <v>89</v>
      </c>
      <c r="R29" s="23" t="s">
        <v>23</v>
      </c>
      <c r="S29" s="21"/>
      <c r="T29" s="24" t="str">
        <f t="shared" si="2"/>
        <v>ハンマー投(4.000kg)</v>
      </c>
      <c r="U29" s="18"/>
      <c r="V29" s="20"/>
      <c r="W29" s="18"/>
      <c r="X29" s="18"/>
      <c r="Z29" s="1"/>
    </row>
    <row r="30" spans="2:37" ht="27" customHeight="1">
      <c r="B30" s="109"/>
      <c r="C30" s="110"/>
      <c r="D30" s="110"/>
      <c r="E30" s="86"/>
      <c r="F30" s="112"/>
      <c r="G30" s="87"/>
      <c r="H30" s="87"/>
      <c r="I30" s="87"/>
      <c r="J30" s="166"/>
      <c r="R30" s="100" t="s">
        <v>88</v>
      </c>
      <c r="S30" s="21"/>
      <c r="T30" s="44" t="str">
        <f t="shared" si="2"/>
        <v>やり投(600g)</v>
      </c>
      <c r="U30" s="18"/>
      <c r="V30" s="20"/>
      <c r="W30" s="18"/>
      <c r="X30" s="18"/>
      <c r="Z30" s="1"/>
    </row>
    <row r="31" spans="2:37" ht="27" customHeight="1">
      <c r="B31" s="109">
        <v>9</v>
      </c>
      <c r="C31" s="110"/>
      <c r="D31" s="110"/>
      <c r="E31" s="86"/>
      <c r="F31" s="111"/>
      <c r="G31" s="87"/>
      <c r="H31" s="87"/>
      <c r="I31" s="87"/>
      <c r="J31" s="165"/>
      <c r="R31" s="14"/>
      <c r="S31" s="21"/>
      <c r="T31" s="45"/>
      <c r="U31" s="18"/>
      <c r="V31" s="18"/>
      <c r="W31" s="18"/>
      <c r="X31"/>
      <c r="Z31" s="1"/>
    </row>
    <row r="32" spans="2:37" ht="27" customHeight="1">
      <c r="B32" s="109"/>
      <c r="C32" s="110"/>
      <c r="D32" s="110"/>
      <c r="E32" s="86"/>
      <c r="F32" s="112"/>
      <c r="G32" s="87"/>
      <c r="H32" s="87"/>
      <c r="I32" s="87"/>
      <c r="J32" s="166"/>
      <c r="R32" s="14"/>
      <c r="S32" s="14"/>
      <c r="T32" s="21"/>
      <c r="U32" s="15"/>
      <c r="V32"/>
      <c r="W32"/>
      <c r="X32"/>
      <c r="Z32" s="1"/>
    </row>
    <row r="33" spans="1:26" ht="27" customHeight="1">
      <c r="B33" s="109">
        <v>10</v>
      </c>
      <c r="C33" s="110"/>
      <c r="D33" s="110"/>
      <c r="E33" s="86"/>
      <c r="F33" s="110"/>
      <c r="G33" s="87"/>
      <c r="H33" s="87"/>
      <c r="I33" s="87"/>
      <c r="J33" s="165"/>
      <c r="R33" s="14"/>
      <c r="S33" s="14"/>
      <c r="T33" s="21"/>
      <c r="U33" s="17"/>
      <c r="V33"/>
      <c r="W33"/>
      <c r="X33"/>
    </row>
    <row r="34" spans="1:26" ht="27" customHeight="1" thickBot="1">
      <c r="B34" s="113"/>
      <c r="C34" s="114"/>
      <c r="D34" s="114"/>
      <c r="E34" s="88"/>
      <c r="F34" s="114"/>
      <c r="G34" s="89"/>
      <c r="H34" s="89"/>
      <c r="I34" s="89"/>
      <c r="J34" s="167"/>
      <c r="R34" s="14"/>
      <c r="S34" s="14"/>
      <c r="T34" s="17"/>
      <c r="U34" s="15"/>
      <c r="V34"/>
      <c r="W34"/>
      <c r="X34"/>
      <c r="Z34" s="1"/>
    </row>
    <row r="35" spans="1:26" ht="27" customHeight="1">
      <c r="A35" s="31">
        <f>COUNTA(E35,E37,E39,E41,E43,E45,E47,E49,E51,E53)</f>
        <v>0</v>
      </c>
      <c r="B35" s="109">
        <v>11</v>
      </c>
      <c r="C35" s="110"/>
      <c r="D35" s="110"/>
      <c r="E35" s="101"/>
      <c r="F35" s="111"/>
      <c r="G35" s="87"/>
      <c r="H35" s="87"/>
      <c r="I35" s="87"/>
      <c r="J35" s="168"/>
      <c r="R35" s="14"/>
      <c r="S35" s="14"/>
      <c r="T35" s="15"/>
      <c r="U35" s="17"/>
      <c r="V35"/>
      <c r="W35"/>
      <c r="X35"/>
    </row>
    <row r="36" spans="1:26" ht="27" customHeight="1">
      <c r="A36" s="36">
        <f>COUNTA(G35:I35,G37:I37,G39:I39,G41:I41,G43:I43,G45:I45,G47:I47,G49:I49,G51:I51,G53:I53)</f>
        <v>0</v>
      </c>
      <c r="B36" s="109"/>
      <c r="C36" s="110"/>
      <c r="D36" s="110"/>
      <c r="E36" s="86"/>
      <c r="F36" s="112"/>
      <c r="G36" s="87"/>
      <c r="H36" s="87"/>
      <c r="I36" s="87"/>
      <c r="J36" s="166"/>
      <c r="R36" s="14"/>
      <c r="S36" s="14"/>
      <c r="T36" s="17"/>
      <c r="U36" s="15"/>
      <c r="V36"/>
      <c r="W36"/>
      <c r="X36"/>
    </row>
    <row r="37" spans="1:26" ht="27" customHeight="1">
      <c r="B37" s="109">
        <v>12</v>
      </c>
      <c r="C37" s="110"/>
      <c r="D37" s="110"/>
      <c r="E37" s="86"/>
      <c r="F37" s="111"/>
      <c r="G37" s="87"/>
      <c r="H37" s="87"/>
      <c r="I37" s="87"/>
      <c r="J37" s="165"/>
      <c r="R37" s="14"/>
      <c r="S37" s="14"/>
      <c r="T37" s="15"/>
      <c r="U37" s="17"/>
      <c r="V37"/>
      <c r="W37"/>
      <c r="X37"/>
    </row>
    <row r="38" spans="1:26" ht="27" customHeight="1">
      <c r="B38" s="109"/>
      <c r="C38" s="110"/>
      <c r="D38" s="110"/>
      <c r="E38" s="86"/>
      <c r="F38" s="112"/>
      <c r="G38" s="87"/>
      <c r="H38" s="87"/>
      <c r="I38" s="87"/>
      <c r="J38" s="166"/>
      <c r="R38" s="16"/>
      <c r="S38" s="14"/>
      <c r="T38" s="17"/>
      <c r="U38" s="15"/>
      <c r="V38"/>
      <c r="W38"/>
      <c r="X38"/>
    </row>
    <row r="39" spans="1:26" ht="27" customHeight="1">
      <c r="B39" s="109">
        <v>13</v>
      </c>
      <c r="C39" s="110"/>
      <c r="D39" s="110"/>
      <c r="E39" s="86"/>
      <c r="F39" s="111"/>
      <c r="G39" s="87"/>
      <c r="H39" s="87"/>
      <c r="I39" s="87"/>
      <c r="J39" s="165"/>
      <c r="R39" s="14"/>
      <c r="S39" s="14"/>
      <c r="T39" s="15"/>
      <c r="U39" s="15"/>
      <c r="V39"/>
      <c r="W39"/>
      <c r="X39"/>
    </row>
    <row r="40" spans="1:26" ht="27" customHeight="1">
      <c r="B40" s="109"/>
      <c r="C40" s="110"/>
      <c r="D40" s="110"/>
      <c r="E40" s="86"/>
      <c r="F40" s="112"/>
      <c r="G40" s="87"/>
      <c r="H40" s="87"/>
      <c r="I40" s="87"/>
      <c r="J40" s="166"/>
      <c r="R40" s="14"/>
      <c r="S40" s="16"/>
      <c r="T40" s="17"/>
      <c r="U40" s="15"/>
      <c r="V40"/>
      <c r="W40"/>
      <c r="X40" s="3"/>
    </row>
    <row r="41" spans="1:26" ht="27" customHeight="1">
      <c r="B41" s="109">
        <v>14</v>
      </c>
      <c r="C41" s="110"/>
      <c r="D41" s="110"/>
      <c r="E41" s="86"/>
      <c r="F41" s="111"/>
      <c r="G41" s="87"/>
      <c r="H41" s="87"/>
      <c r="I41" s="87"/>
      <c r="J41" s="165"/>
      <c r="R41" s="14"/>
      <c r="S41" s="14"/>
      <c r="T41" s="2"/>
      <c r="U41" s="15"/>
      <c r="V41" s="15"/>
      <c r="W41" s="15"/>
      <c r="X41" s="2"/>
    </row>
    <row r="42" spans="1:26" ht="27" customHeight="1">
      <c r="B42" s="109"/>
      <c r="C42" s="110"/>
      <c r="D42" s="110"/>
      <c r="E42" s="86"/>
      <c r="F42" s="112"/>
      <c r="G42" s="87"/>
      <c r="H42" s="87"/>
      <c r="I42" s="87"/>
      <c r="J42" s="166"/>
      <c r="S42" s="14"/>
      <c r="T42" s="2"/>
      <c r="U42" s="15"/>
      <c r="X42" s="2"/>
    </row>
    <row r="43" spans="1:26" ht="27" customHeight="1">
      <c r="B43" s="109">
        <v>15</v>
      </c>
      <c r="C43" s="110"/>
      <c r="D43" s="110"/>
      <c r="E43" s="86"/>
      <c r="F43" s="111"/>
      <c r="G43" s="87"/>
      <c r="H43" s="87"/>
      <c r="I43" s="87"/>
      <c r="J43" s="165"/>
      <c r="R43" s="14"/>
      <c r="S43" s="14"/>
      <c r="T43" s="2"/>
      <c r="U43" s="15"/>
      <c r="X43" s="3"/>
    </row>
    <row r="44" spans="1:26" ht="27" customHeight="1">
      <c r="B44" s="109"/>
      <c r="C44" s="110"/>
      <c r="D44" s="110"/>
      <c r="E44" s="86"/>
      <c r="F44" s="112"/>
      <c r="G44" s="87"/>
      <c r="H44" s="87"/>
      <c r="I44" s="87"/>
      <c r="J44" s="166"/>
      <c r="R44" s="16"/>
      <c r="T44" s="15"/>
      <c r="X44" s="3"/>
    </row>
    <row r="45" spans="1:26" ht="27" customHeight="1">
      <c r="B45" s="109">
        <v>16</v>
      </c>
      <c r="C45" s="110"/>
      <c r="D45" s="110"/>
      <c r="E45" s="86"/>
      <c r="F45" s="111"/>
      <c r="G45" s="87"/>
      <c r="H45" s="87"/>
      <c r="I45" s="87"/>
      <c r="J45" s="165"/>
      <c r="R45" s="14"/>
      <c r="S45" s="14"/>
      <c r="T45" s="2"/>
      <c r="U45" s="15"/>
      <c r="V45" s="15"/>
      <c r="W45" s="15"/>
      <c r="X45" s="2"/>
    </row>
    <row r="46" spans="1:26" ht="27" customHeight="1">
      <c r="B46" s="109"/>
      <c r="C46" s="110"/>
      <c r="D46" s="110"/>
      <c r="E46" s="86"/>
      <c r="F46" s="112"/>
      <c r="G46" s="87"/>
      <c r="H46" s="87"/>
      <c r="I46" s="87"/>
      <c r="J46" s="166"/>
      <c r="R46" s="14"/>
      <c r="S46" s="16"/>
      <c r="U46" s="15"/>
      <c r="V46" s="15"/>
      <c r="W46" s="15"/>
      <c r="X46" s="3"/>
    </row>
    <row r="47" spans="1:26" ht="27" customHeight="1">
      <c r="B47" s="109">
        <v>17</v>
      </c>
      <c r="C47" s="110"/>
      <c r="D47" s="110"/>
      <c r="E47" s="86"/>
      <c r="F47" s="111"/>
      <c r="G47" s="87"/>
      <c r="H47" s="87"/>
      <c r="I47" s="87"/>
      <c r="J47" s="165"/>
      <c r="R47" s="14"/>
      <c r="S47" s="14"/>
      <c r="T47" s="2"/>
      <c r="U47" s="15"/>
      <c r="V47" s="15"/>
      <c r="W47" s="15"/>
      <c r="X47" s="2"/>
    </row>
    <row r="48" spans="1:26" ht="27" customHeight="1">
      <c r="B48" s="109"/>
      <c r="C48" s="110"/>
      <c r="D48" s="110"/>
      <c r="E48" s="86"/>
      <c r="F48" s="112"/>
      <c r="G48" s="87"/>
      <c r="H48" s="87"/>
      <c r="I48" s="87"/>
      <c r="J48" s="166"/>
      <c r="R48" s="14"/>
      <c r="S48" s="14"/>
      <c r="T48" s="2"/>
      <c r="U48" s="15"/>
      <c r="V48" s="15"/>
      <c r="W48" s="15"/>
      <c r="X48" s="3"/>
    </row>
    <row r="49" spans="1:24" ht="27" customHeight="1">
      <c r="B49" s="109">
        <v>18</v>
      </c>
      <c r="C49" s="110"/>
      <c r="D49" s="110"/>
      <c r="E49" s="86"/>
      <c r="F49" s="111"/>
      <c r="G49" s="87"/>
      <c r="H49" s="87"/>
      <c r="I49" s="87"/>
      <c r="J49" s="165"/>
      <c r="R49" s="14"/>
      <c r="S49" s="14"/>
      <c r="T49" s="2"/>
      <c r="U49" s="15"/>
      <c r="V49" s="15"/>
      <c r="W49" s="15"/>
      <c r="X49" s="2"/>
    </row>
    <row r="50" spans="1:24" ht="27" customHeight="1">
      <c r="B50" s="109"/>
      <c r="C50" s="110"/>
      <c r="D50" s="110"/>
      <c r="E50" s="86"/>
      <c r="F50" s="112"/>
      <c r="G50" s="87"/>
      <c r="H50" s="87"/>
      <c r="I50" s="87"/>
      <c r="J50" s="166"/>
      <c r="R50" s="14"/>
      <c r="S50" s="14"/>
      <c r="T50" s="15"/>
      <c r="U50" s="15"/>
      <c r="V50" s="15"/>
      <c r="W50" s="2"/>
      <c r="X50" s="2"/>
    </row>
    <row r="51" spans="1:24" ht="27" customHeight="1">
      <c r="B51" s="109">
        <v>19</v>
      </c>
      <c r="C51" s="110"/>
      <c r="D51" s="110"/>
      <c r="E51" s="86"/>
      <c r="F51" s="111"/>
      <c r="G51" s="87"/>
      <c r="H51" s="87"/>
      <c r="I51" s="87"/>
      <c r="J51" s="165"/>
      <c r="R51" s="14"/>
      <c r="S51" s="14"/>
      <c r="T51" s="2"/>
      <c r="U51" s="15"/>
      <c r="V51" s="15"/>
      <c r="W51" s="15"/>
      <c r="X51" s="2"/>
    </row>
    <row r="52" spans="1:24" ht="27" customHeight="1">
      <c r="B52" s="109"/>
      <c r="C52" s="110"/>
      <c r="D52" s="110"/>
      <c r="E52" s="86"/>
      <c r="F52" s="112"/>
      <c r="G52" s="87"/>
      <c r="H52" s="87"/>
      <c r="I52" s="87"/>
      <c r="J52" s="166"/>
      <c r="R52" s="14"/>
      <c r="S52" s="14"/>
      <c r="T52" s="2"/>
      <c r="U52" s="15"/>
      <c r="V52" s="15"/>
      <c r="W52" s="15"/>
      <c r="X52" s="2"/>
    </row>
    <row r="53" spans="1:24" ht="27" customHeight="1">
      <c r="B53" s="109">
        <v>20</v>
      </c>
      <c r="C53" s="110"/>
      <c r="D53" s="110"/>
      <c r="E53" s="86"/>
      <c r="F53" s="110"/>
      <c r="G53" s="87"/>
      <c r="H53" s="87"/>
      <c r="I53" s="87"/>
      <c r="J53" s="165"/>
      <c r="R53" s="14"/>
      <c r="S53" s="14"/>
      <c r="T53" s="2"/>
      <c r="U53" s="15"/>
      <c r="V53" s="15"/>
      <c r="W53" s="15"/>
      <c r="X53" s="2"/>
    </row>
    <row r="54" spans="1:24" ht="27" customHeight="1" thickBot="1">
      <c r="B54" s="113"/>
      <c r="C54" s="114"/>
      <c r="D54" s="114"/>
      <c r="E54" s="88"/>
      <c r="F54" s="114"/>
      <c r="G54" s="89"/>
      <c r="H54" s="89"/>
      <c r="I54" s="89"/>
      <c r="J54" s="167"/>
      <c r="R54" s="14"/>
      <c r="S54" s="14"/>
      <c r="T54" s="2"/>
      <c r="U54" s="2"/>
      <c r="V54" s="2"/>
      <c r="W54" s="15"/>
      <c r="X54" s="2"/>
    </row>
    <row r="55" spans="1:24" ht="27" customHeight="1">
      <c r="A55" s="31">
        <f>COUNTA(E55,E57,E59,E61,E63,E65,E67,E69,E71,E73)</f>
        <v>0</v>
      </c>
      <c r="B55" s="109">
        <v>21</v>
      </c>
      <c r="C55" s="110"/>
      <c r="D55" s="110"/>
      <c r="E55" s="101"/>
      <c r="F55" s="111"/>
      <c r="G55" s="87"/>
      <c r="H55" s="87"/>
      <c r="I55" s="87"/>
      <c r="J55" s="168"/>
      <c r="R55" s="14"/>
      <c r="S55" s="14"/>
      <c r="T55" s="2"/>
      <c r="U55" s="2"/>
      <c r="V55" s="2"/>
      <c r="W55" s="15"/>
      <c r="X55" s="2"/>
    </row>
    <row r="56" spans="1:24" ht="27" customHeight="1">
      <c r="A56" s="36">
        <f>COUNTA(G55:I55,G57:I57,G59:I59,G61:I61,G63:I63,G65:I65,G67:I67,G69:I69,G71:I71,G73:I73)</f>
        <v>0</v>
      </c>
      <c r="B56" s="109"/>
      <c r="C56" s="110"/>
      <c r="D56" s="110"/>
      <c r="E56" s="86"/>
      <c r="F56" s="112"/>
      <c r="G56" s="87"/>
      <c r="H56" s="87"/>
      <c r="I56" s="87"/>
      <c r="J56" s="166"/>
      <c r="R56" s="14"/>
      <c r="S56" s="14"/>
      <c r="T56" s="2"/>
      <c r="U56" s="15"/>
      <c r="V56" s="15"/>
      <c r="W56" s="15"/>
      <c r="X56" s="2"/>
    </row>
    <row r="57" spans="1:24" ht="27" customHeight="1">
      <c r="B57" s="109">
        <v>22</v>
      </c>
      <c r="C57" s="110"/>
      <c r="D57" s="110"/>
      <c r="E57" s="86"/>
      <c r="F57" s="111"/>
      <c r="G57" s="87"/>
      <c r="H57" s="87"/>
      <c r="I57" s="87"/>
      <c r="J57" s="165"/>
      <c r="R57" s="14"/>
      <c r="S57" s="14"/>
      <c r="T57" s="2"/>
      <c r="U57" s="15"/>
      <c r="V57" s="15"/>
      <c r="W57" s="15"/>
      <c r="X57" s="3"/>
    </row>
    <row r="58" spans="1:24" ht="27" customHeight="1">
      <c r="B58" s="109"/>
      <c r="C58" s="110"/>
      <c r="D58" s="110"/>
      <c r="E58" s="86"/>
      <c r="F58" s="112"/>
      <c r="G58" s="87"/>
      <c r="H58" s="87"/>
      <c r="I58" s="87"/>
      <c r="J58" s="166"/>
      <c r="R58" s="14"/>
      <c r="S58" s="14"/>
      <c r="T58" s="2"/>
      <c r="U58" s="15"/>
      <c r="V58" s="15"/>
      <c r="W58" s="2"/>
      <c r="X58" s="2"/>
    </row>
    <row r="59" spans="1:24" ht="27" customHeight="1">
      <c r="B59" s="109">
        <v>23</v>
      </c>
      <c r="C59" s="110"/>
      <c r="D59" s="110"/>
      <c r="E59" s="86"/>
      <c r="F59" s="111"/>
      <c r="G59" s="87"/>
      <c r="H59" s="87"/>
      <c r="I59" s="87"/>
      <c r="J59" s="165"/>
      <c r="R59" s="14"/>
      <c r="S59" s="14"/>
      <c r="T59" s="2"/>
      <c r="U59" s="15"/>
      <c r="V59" s="15"/>
      <c r="W59" s="15"/>
      <c r="X59" s="2"/>
    </row>
    <row r="60" spans="1:24" ht="27" customHeight="1">
      <c r="B60" s="109"/>
      <c r="C60" s="110"/>
      <c r="D60" s="110"/>
      <c r="E60" s="86"/>
      <c r="F60" s="112"/>
      <c r="G60" s="87"/>
      <c r="H60" s="87"/>
      <c r="I60" s="87"/>
      <c r="J60" s="166"/>
      <c r="R60" s="14"/>
      <c r="S60" s="14"/>
      <c r="T60" s="15"/>
      <c r="U60" s="15"/>
      <c r="V60" s="15"/>
      <c r="W60" s="15"/>
      <c r="X60" s="3"/>
    </row>
    <row r="61" spans="1:24" ht="27" customHeight="1">
      <c r="B61" s="109">
        <v>24</v>
      </c>
      <c r="C61" s="110"/>
      <c r="D61" s="110"/>
      <c r="E61" s="86"/>
      <c r="F61" s="111"/>
      <c r="G61" s="87"/>
      <c r="H61" s="87"/>
      <c r="I61" s="87"/>
      <c r="J61" s="165"/>
      <c r="R61" s="14"/>
      <c r="S61" s="14"/>
      <c r="T61" s="2"/>
      <c r="U61" s="15"/>
      <c r="V61" s="15"/>
      <c r="W61" s="15"/>
      <c r="X61" s="2"/>
    </row>
    <row r="62" spans="1:24" ht="27" customHeight="1">
      <c r="B62" s="109"/>
      <c r="C62" s="110"/>
      <c r="D62" s="110"/>
      <c r="E62" s="86"/>
      <c r="F62" s="112"/>
      <c r="G62" s="87"/>
      <c r="H62" s="87"/>
      <c r="I62" s="87"/>
      <c r="J62" s="166"/>
      <c r="R62" s="14"/>
      <c r="S62" s="14"/>
      <c r="T62" s="15"/>
      <c r="U62" s="15"/>
      <c r="V62" s="15"/>
      <c r="W62" s="15"/>
      <c r="X62" s="2"/>
    </row>
    <row r="63" spans="1:24" ht="27" customHeight="1">
      <c r="B63" s="109">
        <v>25</v>
      </c>
      <c r="C63" s="110"/>
      <c r="D63" s="110"/>
      <c r="E63" s="86"/>
      <c r="F63" s="111"/>
      <c r="G63" s="87"/>
      <c r="H63" s="87"/>
      <c r="I63" s="87"/>
      <c r="J63" s="165"/>
      <c r="R63" s="14"/>
      <c r="S63" s="14"/>
      <c r="T63" s="2"/>
      <c r="U63" s="15"/>
      <c r="V63" s="15"/>
      <c r="W63" s="15"/>
      <c r="X63" s="3"/>
    </row>
    <row r="64" spans="1:24" ht="27" customHeight="1">
      <c r="B64" s="109"/>
      <c r="C64" s="110"/>
      <c r="D64" s="110"/>
      <c r="E64" s="86"/>
      <c r="F64" s="112"/>
      <c r="G64" s="87"/>
      <c r="H64" s="87"/>
      <c r="I64" s="87"/>
      <c r="J64" s="166"/>
      <c r="R64" s="16"/>
      <c r="S64" s="14"/>
      <c r="T64" s="15"/>
      <c r="U64" s="15"/>
      <c r="V64" s="15"/>
      <c r="W64" s="15"/>
      <c r="X64" s="3"/>
    </row>
    <row r="65" spans="1:24" ht="27" customHeight="1">
      <c r="B65" s="109">
        <v>26</v>
      </c>
      <c r="C65" s="110"/>
      <c r="D65" s="110"/>
      <c r="E65" s="86"/>
      <c r="F65" s="111"/>
      <c r="G65" s="87"/>
      <c r="H65" s="87"/>
      <c r="I65" s="87"/>
      <c r="J65" s="165"/>
      <c r="R65" s="14"/>
      <c r="S65" s="14"/>
      <c r="T65" s="15"/>
      <c r="U65" s="15"/>
      <c r="V65" s="15"/>
      <c r="W65" s="15"/>
      <c r="X65" s="2"/>
    </row>
    <row r="66" spans="1:24" ht="27" customHeight="1">
      <c r="B66" s="109"/>
      <c r="C66" s="110"/>
      <c r="D66" s="110"/>
      <c r="E66" s="86"/>
      <c r="F66" s="112"/>
      <c r="G66" s="87"/>
      <c r="H66" s="87"/>
      <c r="I66" s="87"/>
      <c r="J66" s="166"/>
      <c r="R66" s="14"/>
      <c r="S66" s="16"/>
      <c r="T66" s="2"/>
      <c r="U66" s="15"/>
      <c r="V66" s="15"/>
      <c r="W66" s="15"/>
      <c r="X66" s="3"/>
    </row>
    <row r="67" spans="1:24" ht="27" customHeight="1">
      <c r="B67" s="109">
        <v>27</v>
      </c>
      <c r="C67" s="110"/>
      <c r="D67" s="110"/>
      <c r="E67" s="86"/>
      <c r="F67" s="111"/>
      <c r="G67" s="87"/>
      <c r="H67" s="87"/>
      <c r="I67" s="87"/>
      <c r="J67" s="165"/>
      <c r="R67" s="14"/>
      <c r="S67" s="14"/>
      <c r="T67" s="2"/>
      <c r="U67" s="15"/>
      <c r="V67" s="15"/>
      <c r="W67" s="15"/>
      <c r="X67" s="2"/>
    </row>
    <row r="68" spans="1:24" ht="27" customHeight="1">
      <c r="B68" s="109"/>
      <c r="C68" s="110"/>
      <c r="D68" s="110"/>
      <c r="E68" s="86"/>
      <c r="F68" s="112"/>
      <c r="G68" s="87"/>
      <c r="H68" s="87"/>
      <c r="I68" s="87"/>
      <c r="J68" s="166"/>
      <c r="R68" s="14"/>
      <c r="S68" s="14"/>
      <c r="T68" s="2"/>
      <c r="U68" s="15"/>
      <c r="V68" s="15"/>
      <c r="W68" s="15"/>
      <c r="X68" s="3"/>
    </row>
    <row r="69" spans="1:24" ht="27" customHeight="1">
      <c r="B69" s="109">
        <v>28</v>
      </c>
      <c r="C69" s="110"/>
      <c r="D69" s="110"/>
      <c r="E69" s="86"/>
      <c r="F69" s="111"/>
      <c r="G69" s="87"/>
      <c r="H69" s="87"/>
      <c r="I69" s="87"/>
      <c r="J69" s="165"/>
      <c r="R69" s="14"/>
      <c r="S69" s="14"/>
      <c r="T69" s="2"/>
      <c r="U69" s="15"/>
      <c r="V69" s="15"/>
      <c r="W69" s="15"/>
      <c r="X69" s="2"/>
    </row>
    <row r="70" spans="1:24" ht="27" customHeight="1">
      <c r="B70" s="109"/>
      <c r="C70" s="110"/>
      <c r="D70" s="110"/>
      <c r="E70" s="86"/>
      <c r="F70" s="112"/>
      <c r="G70" s="87"/>
      <c r="H70" s="87"/>
      <c r="I70" s="87"/>
      <c r="J70" s="166"/>
      <c r="R70" s="14"/>
      <c r="S70" s="14"/>
      <c r="T70" s="15"/>
      <c r="U70" s="15"/>
      <c r="V70" s="15"/>
      <c r="W70" s="2"/>
      <c r="X70" s="2"/>
    </row>
    <row r="71" spans="1:24" ht="27" customHeight="1">
      <c r="B71" s="109">
        <v>29</v>
      </c>
      <c r="C71" s="110"/>
      <c r="D71" s="110"/>
      <c r="E71" s="86"/>
      <c r="F71" s="111"/>
      <c r="G71" s="87"/>
      <c r="H71" s="87"/>
      <c r="I71" s="87"/>
      <c r="J71" s="165"/>
      <c r="R71" s="14"/>
      <c r="S71" s="14"/>
      <c r="T71" s="2"/>
      <c r="U71" s="15"/>
      <c r="V71" s="15"/>
      <c r="W71" s="15"/>
      <c r="X71" s="2"/>
    </row>
    <row r="72" spans="1:24" ht="27" customHeight="1">
      <c r="B72" s="109"/>
      <c r="C72" s="110"/>
      <c r="D72" s="110"/>
      <c r="E72" s="86"/>
      <c r="F72" s="112"/>
      <c r="G72" s="87"/>
      <c r="H72" s="87"/>
      <c r="I72" s="87"/>
      <c r="J72" s="166"/>
      <c r="R72" s="14"/>
      <c r="S72" s="14"/>
      <c r="T72" s="2"/>
      <c r="U72" s="15"/>
      <c r="V72" s="15"/>
      <c r="W72" s="15"/>
      <c r="X72" s="2"/>
    </row>
    <row r="73" spans="1:24" ht="27" customHeight="1">
      <c r="B73" s="109">
        <v>30</v>
      </c>
      <c r="C73" s="110"/>
      <c r="D73" s="110"/>
      <c r="E73" s="86"/>
      <c r="F73" s="110"/>
      <c r="G73" s="87"/>
      <c r="H73" s="87"/>
      <c r="I73" s="87"/>
      <c r="J73" s="165"/>
      <c r="R73" s="14"/>
      <c r="S73" s="14"/>
      <c r="T73" s="2"/>
      <c r="U73" s="15"/>
      <c r="V73" s="15"/>
      <c r="W73" s="15"/>
      <c r="X73" s="2"/>
    </row>
    <row r="74" spans="1:24" ht="27" customHeight="1" thickBot="1">
      <c r="B74" s="113"/>
      <c r="C74" s="114"/>
      <c r="D74" s="114"/>
      <c r="E74" s="88"/>
      <c r="F74" s="114"/>
      <c r="G74" s="89"/>
      <c r="H74" s="89"/>
      <c r="I74" s="89"/>
      <c r="J74" s="167"/>
      <c r="R74" s="14"/>
      <c r="S74" s="14"/>
      <c r="T74" s="2"/>
      <c r="U74" s="2"/>
      <c r="V74" s="2"/>
      <c r="W74" s="15"/>
      <c r="X74" s="2"/>
    </row>
    <row r="75" spans="1:24" ht="27" customHeight="1">
      <c r="A75" s="31">
        <f>COUNTA(E75,E77,E79,E81,E83,E85,E87,E89,E91,E93)</f>
        <v>0</v>
      </c>
      <c r="B75" s="109">
        <v>31</v>
      </c>
      <c r="C75" s="110"/>
      <c r="D75" s="110"/>
      <c r="E75" s="101"/>
      <c r="F75" s="111"/>
      <c r="G75" s="87"/>
      <c r="H75" s="87"/>
      <c r="I75" s="87"/>
      <c r="J75" s="168"/>
      <c r="R75" s="14"/>
      <c r="S75" s="14"/>
      <c r="T75" s="2"/>
      <c r="U75" s="2"/>
      <c r="V75" s="2"/>
      <c r="W75" s="15"/>
      <c r="X75" s="2"/>
    </row>
    <row r="76" spans="1:24" ht="27" customHeight="1">
      <c r="A76" s="36">
        <f>COUNTA(G75:I75,G77:I77,G79:I79,G81:I81,G83:I83,G85:I85,G87:I87,G89:I89,G91:I91,G93:I93)</f>
        <v>0</v>
      </c>
      <c r="B76" s="109"/>
      <c r="C76" s="110"/>
      <c r="D76" s="110"/>
      <c r="E76" s="86"/>
      <c r="F76" s="112"/>
      <c r="G76" s="87"/>
      <c r="H76" s="87"/>
      <c r="I76" s="87"/>
      <c r="J76" s="166"/>
      <c r="R76" s="14"/>
      <c r="S76" s="14"/>
      <c r="T76" s="2"/>
      <c r="U76" s="15"/>
      <c r="V76" s="15"/>
      <c r="W76" s="15"/>
      <c r="X76" s="2"/>
    </row>
    <row r="77" spans="1:24" ht="27" customHeight="1">
      <c r="B77" s="109">
        <v>32</v>
      </c>
      <c r="C77" s="110"/>
      <c r="D77" s="110"/>
      <c r="E77" s="86"/>
      <c r="F77" s="111"/>
      <c r="G77" s="87"/>
      <c r="H77" s="87"/>
      <c r="I77" s="87"/>
      <c r="J77" s="165"/>
      <c r="R77" s="14"/>
      <c r="S77" s="14"/>
      <c r="T77" s="2"/>
      <c r="U77" s="15"/>
      <c r="V77" s="15"/>
      <c r="W77" s="15"/>
      <c r="X77" s="3"/>
    </row>
    <row r="78" spans="1:24" ht="27" customHeight="1">
      <c r="B78" s="109"/>
      <c r="C78" s="110"/>
      <c r="D78" s="110"/>
      <c r="E78" s="86"/>
      <c r="F78" s="112"/>
      <c r="G78" s="87"/>
      <c r="H78" s="87"/>
      <c r="I78" s="87"/>
      <c r="J78" s="166"/>
      <c r="R78" s="14"/>
      <c r="S78" s="14"/>
      <c r="T78" s="2"/>
      <c r="U78" s="15"/>
      <c r="V78" s="15"/>
      <c r="W78" s="2"/>
      <c r="X78" s="2"/>
    </row>
    <row r="79" spans="1:24" ht="27" customHeight="1">
      <c r="B79" s="109">
        <v>33</v>
      </c>
      <c r="C79" s="110"/>
      <c r="D79" s="110"/>
      <c r="E79" s="86"/>
      <c r="F79" s="111"/>
      <c r="G79" s="87"/>
      <c r="H79" s="87"/>
      <c r="I79" s="87"/>
      <c r="J79" s="165"/>
      <c r="R79" s="14"/>
      <c r="S79" s="14"/>
      <c r="T79" s="2"/>
      <c r="U79" s="15"/>
      <c r="V79" s="15"/>
      <c r="W79" s="15"/>
      <c r="X79" s="2"/>
    </row>
    <row r="80" spans="1:24" ht="27" customHeight="1">
      <c r="B80" s="109"/>
      <c r="C80" s="110"/>
      <c r="D80" s="110"/>
      <c r="E80" s="86"/>
      <c r="F80" s="112"/>
      <c r="G80" s="87"/>
      <c r="H80" s="87"/>
      <c r="I80" s="87"/>
      <c r="J80" s="166"/>
      <c r="R80" s="14"/>
      <c r="S80" s="14"/>
      <c r="T80" s="15"/>
      <c r="U80" s="15"/>
      <c r="V80" s="15"/>
      <c r="W80" s="15"/>
      <c r="X80" s="3"/>
    </row>
    <row r="81" spans="1:24" ht="27" customHeight="1">
      <c r="B81" s="109">
        <v>34</v>
      </c>
      <c r="C81" s="110"/>
      <c r="D81" s="110"/>
      <c r="E81" s="86"/>
      <c r="F81" s="111"/>
      <c r="G81" s="87"/>
      <c r="H81" s="87"/>
      <c r="I81" s="87"/>
      <c r="J81" s="165"/>
      <c r="R81" s="14"/>
      <c r="S81" s="14"/>
      <c r="T81" s="2"/>
      <c r="U81" s="15"/>
      <c r="V81" s="15"/>
      <c r="W81" s="15"/>
      <c r="X81" s="2"/>
    </row>
    <row r="82" spans="1:24" ht="27" customHeight="1">
      <c r="B82" s="109"/>
      <c r="C82" s="110"/>
      <c r="D82" s="110"/>
      <c r="E82" s="86"/>
      <c r="F82" s="112"/>
      <c r="G82" s="87"/>
      <c r="H82" s="87"/>
      <c r="I82" s="87"/>
      <c r="J82" s="166"/>
      <c r="R82" s="14"/>
      <c r="S82" s="14"/>
      <c r="T82" s="15"/>
      <c r="U82" s="15"/>
      <c r="V82" s="15"/>
      <c r="W82" s="15"/>
      <c r="X82" s="2"/>
    </row>
    <row r="83" spans="1:24" ht="27" customHeight="1">
      <c r="B83" s="109">
        <v>35</v>
      </c>
      <c r="C83" s="110"/>
      <c r="D83" s="110"/>
      <c r="E83" s="86"/>
      <c r="F83" s="111"/>
      <c r="G83" s="87"/>
      <c r="H83" s="87"/>
      <c r="I83" s="87"/>
      <c r="J83" s="165"/>
      <c r="R83" s="14"/>
      <c r="S83" s="14"/>
      <c r="T83" s="2"/>
      <c r="U83" s="15"/>
      <c r="V83" s="15"/>
      <c r="W83" s="15"/>
      <c r="X83" s="3"/>
    </row>
    <row r="84" spans="1:24" ht="27" customHeight="1">
      <c r="B84" s="109"/>
      <c r="C84" s="110"/>
      <c r="D84" s="110"/>
      <c r="E84" s="86"/>
      <c r="F84" s="112"/>
      <c r="G84" s="87"/>
      <c r="H84" s="87"/>
      <c r="I84" s="87"/>
      <c r="J84" s="166"/>
      <c r="R84" s="16"/>
      <c r="S84" s="14"/>
      <c r="T84" s="15"/>
      <c r="U84" s="15"/>
      <c r="V84" s="15"/>
      <c r="W84" s="15"/>
      <c r="X84" s="3"/>
    </row>
    <row r="85" spans="1:24" ht="27" customHeight="1">
      <c r="B85" s="109">
        <v>36</v>
      </c>
      <c r="C85" s="110"/>
      <c r="D85" s="110"/>
      <c r="E85" s="86"/>
      <c r="F85" s="111"/>
      <c r="G85" s="87"/>
      <c r="H85" s="87"/>
      <c r="I85" s="87"/>
      <c r="J85" s="165"/>
      <c r="R85" s="14"/>
      <c r="S85" s="14"/>
      <c r="T85" s="15"/>
      <c r="U85" s="15"/>
      <c r="V85" s="15"/>
      <c r="W85" s="15"/>
      <c r="X85" s="2"/>
    </row>
    <row r="86" spans="1:24" ht="27" customHeight="1">
      <c r="B86" s="109"/>
      <c r="C86" s="110"/>
      <c r="D86" s="110"/>
      <c r="E86" s="86"/>
      <c r="F86" s="112"/>
      <c r="G86" s="87"/>
      <c r="H86" s="87"/>
      <c r="I86" s="87"/>
      <c r="J86" s="166"/>
      <c r="R86" s="14"/>
      <c r="S86" s="16"/>
      <c r="T86" s="2"/>
      <c r="U86" s="15"/>
      <c r="V86" s="15"/>
      <c r="W86" s="15"/>
      <c r="X86" s="3"/>
    </row>
    <row r="87" spans="1:24" ht="27" customHeight="1">
      <c r="B87" s="109">
        <v>37</v>
      </c>
      <c r="C87" s="110"/>
      <c r="D87" s="110"/>
      <c r="E87" s="86"/>
      <c r="F87" s="111"/>
      <c r="G87" s="87"/>
      <c r="H87" s="87"/>
      <c r="I87" s="87"/>
      <c r="J87" s="165"/>
      <c r="R87" s="14"/>
      <c r="S87" s="14"/>
      <c r="T87" s="2"/>
      <c r="U87" s="15"/>
      <c r="V87" s="15"/>
      <c r="W87" s="15"/>
      <c r="X87" s="2"/>
    </row>
    <row r="88" spans="1:24" ht="27" customHeight="1">
      <c r="B88" s="109"/>
      <c r="C88" s="110"/>
      <c r="D88" s="110"/>
      <c r="E88" s="86"/>
      <c r="F88" s="112"/>
      <c r="G88" s="87"/>
      <c r="H88" s="87"/>
      <c r="I88" s="87"/>
      <c r="J88" s="166"/>
      <c r="R88" s="14"/>
      <c r="S88" s="14"/>
      <c r="T88" s="2"/>
      <c r="U88" s="15"/>
      <c r="V88" s="15"/>
      <c r="W88" s="15"/>
      <c r="X88" s="3"/>
    </row>
    <row r="89" spans="1:24" ht="27" customHeight="1">
      <c r="B89" s="109">
        <v>38</v>
      </c>
      <c r="C89" s="110"/>
      <c r="D89" s="110"/>
      <c r="E89" s="86"/>
      <c r="F89" s="111"/>
      <c r="G89" s="87"/>
      <c r="H89" s="87"/>
      <c r="I89" s="87"/>
      <c r="J89" s="165"/>
      <c r="R89" s="14"/>
      <c r="S89" s="14"/>
      <c r="T89" s="2"/>
      <c r="U89" s="15"/>
      <c r="V89" s="15"/>
      <c r="W89" s="15"/>
      <c r="X89" s="2"/>
    </row>
    <row r="90" spans="1:24" ht="27" customHeight="1">
      <c r="B90" s="109"/>
      <c r="C90" s="110"/>
      <c r="D90" s="110"/>
      <c r="E90" s="86"/>
      <c r="F90" s="112"/>
      <c r="G90" s="87"/>
      <c r="H90" s="87"/>
      <c r="I90" s="87"/>
      <c r="J90" s="166"/>
      <c r="R90" s="14"/>
      <c r="S90" s="14"/>
      <c r="T90" s="15"/>
      <c r="U90" s="15"/>
      <c r="V90" s="15"/>
      <c r="W90" s="2"/>
      <c r="X90" s="2"/>
    </row>
    <row r="91" spans="1:24" ht="27" customHeight="1">
      <c r="B91" s="109">
        <v>39</v>
      </c>
      <c r="C91" s="110"/>
      <c r="D91" s="110"/>
      <c r="E91" s="86"/>
      <c r="F91" s="111"/>
      <c r="G91" s="87"/>
      <c r="H91" s="87"/>
      <c r="I91" s="87"/>
      <c r="J91" s="165"/>
      <c r="R91" s="14"/>
      <c r="S91" s="14"/>
      <c r="T91" s="2"/>
      <c r="U91" s="15"/>
      <c r="V91" s="15"/>
      <c r="W91" s="15"/>
      <c r="X91" s="2"/>
    </row>
    <row r="92" spans="1:24" ht="27" customHeight="1">
      <c r="B92" s="109"/>
      <c r="C92" s="110"/>
      <c r="D92" s="110"/>
      <c r="E92" s="86"/>
      <c r="F92" s="112"/>
      <c r="G92" s="87"/>
      <c r="H92" s="87"/>
      <c r="I92" s="87"/>
      <c r="J92" s="166"/>
      <c r="R92" s="14"/>
      <c r="S92" s="14"/>
      <c r="T92" s="2"/>
      <c r="U92" s="15"/>
      <c r="V92" s="15"/>
      <c r="W92" s="15"/>
      <c r="X92" s="2"/>
    </row>
    <row r="93" spans="1:24" ht="27" customHeight="1">
      <c r="B93" s="109">
        <v>40</v>
      </c>
      <c r="C93" s="110"/>
      <c r="D93" s="110"/>
      <c r="E93" s="86"/>
      <c r="F93" s="110"/>
      <c r="G93" s="87"/>
      <c r="H93" s="87"/>
      <c r="I93" s="87"/>
      <c r="J93" s="165"/>
      <c r="R93" s="14"/>
      <c r="S93" s="14"/>
      <c r="T93" s="2"/>
      <c r="U93" s="15"/>
      <c r="V93" s="15"/>
      <c r="W93" s="15"/>
      <c r="X93" s="2"/>
    </row>
    <row r="94" spans="1:24" ht="27" customHeight="1" thickBot="1">
      <c r="B94" s="113"/>
      <c r="C94" s="114"/>
      <c r="D94" s="114"/>
      <c r="E94" s="88"/>
      <c r="F94" s="114"/>
      <c r="G94" s="89"/>
      <c r="H94" s="89"/>
      <c r="I94" s="89"/>
      <c r="J94" s="167"/>
      <c r="R94" s="14"/>
      <c r="S94" s="14"/>
      <c r="T94" s="2"/>
      <c r="U94" s="2"/>
      <c r="V94" s="2"/>
      <c r="W94" s="15"/>
      <c r="X94" s="2"/>
    </row>
    <row r="95" spans="1:24" ht="27" customHeight="1">
      <c r="A95" s="31">
        <f>COUNTA(E95,E97,E99,E101,E103,E105,E107,E109,E111,E113)</f>
        <v>0</v>
      </c>
      <c r="B95" s="109">
        <v>41</v>
      </c>
      <c r="C95" s="110"/>
      <c r="D95" s="110"/>
      <c r="E95" s="101"/>
      <c r="F95" s="111"/>
      <c r="G95" s="87"/>
      <c r="H95" s="87"/>
      <c r="I95" s="87"/>
      <c r="J95" s="168"/>
      <c r="R95" s="14"/>
      <c r="S95" s="14"/>
      <c r="T95" s="2"/>
      <c r="U95" s="2"/>
      <c r="V95" s="2"/>
      <c r="W95" s="15"/>
      <c r="X95" s="2"/>
    </row>
    <row r="96" spans="1:24" ht="27" customHeight="1">
      <c r="A96" s="36">
        <f>COUNTA(G95:I95,G97:I97,G99:I99,G101:I101,G103:I103,G105:I105,G107:I107,G109:I109,G111:I111,G113:I113)</f>
        <v>0</v>
      </c>
      <c r="B96" s="109"/>
      <c r="C96" s="110"/>
      <c r="D96" s="110"/>
      <c r="E96" s="86"/>
      <c r="F96" s="112"/>
      <c r="G96" s="87"/>
      <c r="H96" s="87"/>
      <c r="I96" s="87"/>
      <c r="J96" s="166"/>
      <c r="R96" s="14"/>
      <c r="S96" s="14"/>
      <c r="T96" s="2"/>
      <c r="U96" s="15"/>
      <c r="V96" s="15"/>
      <c r="W96" s="15"/>
      <c r="X96" s="2"/>
    </row>
    <row r="97" spans="2:24" ht="27" customHeight="1">
      <c r="B97" s="109">
        <v>42</v>
      </c>
      <c r="C97" s="110"/>
      <c r="D97" s="110"/>
      <c r="E97" s="86"/>
      <c r="F97" s="111"/>
      <c r="G97" s="87"/>
      <c r="H97" s="87"/>
      <c r="I97" s="87"/>
      <c r="J97" s="165"/>
      <c r="R97" s="14"/>
      <c r="S97" s="14"/>
      <c r="T97" s="2"/>
      <c r="U97" s="15"/>
      <c r="V97" s="15"/>
      <c r="W97" s="15"/>
      <c r="X97" s="3"/>
    </row>
    <row r="98" spans="2:24" ht="27" customHeight="1">
      <c r="B98" s="109"/>
      <c r="C98" s="110"/>
      <c r="D98" s="110"/>
      <c r="E98" s="86"/>
      <c r="F98" s="112"/>
      <c r="G98" s="87"/>
      <c r="H98" s="87"/>
      <c r="I98" s="87"/>
      <c r="J98" s="166"/>
      <c r="R98" s="14"/>
      <c r="S98" s="14"/>
      <c r="T98" s="2"/>
      <c r="U98" s="15"/>
      <c r="V98" s="15"/>
      <c r="W98" s="2"/>
      <c r="X98" s="2"/>
    </row>
    <row r="99" spans="2:24" ht="27" customHeight="1">
      <c r="B99" s="109">
        <v>43</v>
      </c>
      <c r="C99" s="110"/>
      <c r="D99" s="110"/>
      <c r="E99" s="86"/>
      <c r="F99" s="111"/>
      <c r="G99" s="87"/>
      <c r="H99" s="87"/>
      <c r="I99" s="87"/>
      <c r="J99" s="165"/>
      <c r="R99" s="14"/>
      <c r="S99" s="14"/>
      <c r="T99" s="2"/>
      <c r="U99" s="15"/>
      <c r="V99" s="15"/>
      <c r="W99" s="15"/>
      <c r="X99" s="2"/>
    </row>
    <row r="100" spans="2:24" ht="27" customHeight="1">
      <c r="B100" s="109"/>
      <c r="C100" s="110"/>
      <c r="D100" s="110"/>
      <c r="E100" s="86"/>
      <c r="F100" s="112"/>
      <c r="G100" s="87"/>
      <c r="H100" s="87"/>
      <c r="I100" s="87"/>
      <c r="J100" s="166"/>
      <c r="R100" s="14"/>
      <c r="S100" s="14"/>
      <c r="T100" s="15"/>
      <c r="U100" s="15"/>
      <c r="V100" s="15"/>
      <c r="W100" s="15"/>
      <c r="X100" s="3"/>
    </row>
    <row r="101" spans="2:24" ht="27" customHeight="1">
      <c r="B101" s="109">
        <v>44</v>
      </c>
      <c r="C101" s="110"/>
      <c r="D101" s="110"/>
      <c r="E101" s="86"/>
      <c r="F101" s="111"/>
      <c r="G101" s="87"/>
      <c r="H101" s="87"/>
      <c r="I101" s="87"/>
      <c r="J101" s="165"/>
      <c r="R101" s="14"/>
      <c r="S101" s="14"/>
      <c r="T101" s="2"/>
      <c r="U101" s="15"/>
      <c r="V101" s="15"/>
      <c r="W101" s="15"/>
      <c r="X101" s="2"/>
    </row>
    <row r="102" spans="2:24" ht="27" customHeight="1">
      <c r="B102" s="109"/>
      <c r="C102" s="110"/>
      <c r="D102" s="110"/>
      <c r="E102" s="86"/>
      <c r="F102" s="112"/>
      <c r="G102" s="87"/>
      <c r="H102" s="87"/>
      <c r="I102" s="87"/>
      <c r="J102" s="166"/>
      <c r="R102" s="14"/>
      <c r="S102" s="14"/>
      <c r="T102" s="15"/>
      <c r="U102" s="15"/>
      <c r="V102" s="15"/>
      <c r="W102" s="15"/>
      <c r="X102" s="2"/>
    </row>
    <row r="103" spans="2:24" ht="27" customHeight="1">
      <c r="B103" s="109">
        <v>45</v>
      </c>
      <c r="C103" s="110"/>
      <c r="D103" s="110"/>
      <c r="E103" s="86"/>
      <c r="F103" s="111"/>
      <c r="G103" s="87"/>
      <c r="H103" s="87"/>
      <c r="I103" s="87"/>
      <c r="J103" s="165"/>
      <c r="R103" s="14"/>
      <c r="S103" s="14"/>
      <c r="T103" s="2"/>
      <c r="U103" s="15"/>
      <c r="V103" s="15"/>
      <c r="W103" s="15"/>
      <c r="X103" s="3"/>
    </row>
    <row r="104" spans="2:24" ht="27" customHeight="1">
      <c r="B104" s="109"/>
      <c r="C104" s="110"/>
      <c r="D104" s="110"/>
      <c r="E104" s="86"/>
      <c r="F104" s="112"/>
      <c r="G104" s="87"/>
      <c r="H104" s="87"/>
      <c r="I104" s="87"/>
      <c r="J104" s="166"/>
      <c r="R104" s="16"/>
      <c r="S104" s="14"/>
      <c r="T104" s="15"/>
      <c r="U104" s="15"/>
      <c r="V104" s="15"/>
      <c r="W104" s="15"/>
      <c r="X104" s="3"/>
    </row>
    <row r="105" spans="2:24" ht="27" customHeight="1">
      <c r="B105" s="109">
        <v>46</v>
      </c>
      <c r="C105" s="110"/>
      <c r="D105" s="110"/>
      <c r="E105" s="86"/>
      <c r="F105" s="111"/>
      <c r="G105" s="87"/>
      <c r="H105" s="87"/>
      <c r="I105" s="87"/>
      <c r="J105" s="165"/>
      <c r="R105" s="14"/>
      <c r="S105" s="14"/>
      <c r="T105" s="15"/>
      <c r="U105" s="15"/>
      <c r="V105" s="15"/>
      <c r="W105" s="15"/>
      <c r="X105" s="2"/>
    </row>
    <row r="106" spans="2:24" ht="27" customHeight="1">
      <c r="B106" s="109"/>
      <c r="C106" s="110"/>
      <c r="D106" s="110"/>
      <c r="E106" s="86"/>
      <c r="F106" s="112"/>
      <c r="G106" s="87"/>
      <c r="H106" s="87"/>
      <c r="I106" s="87"/>
      <c r="J106" s="166"/>
      <c r="R106" s="14"/>
      <c r="S106" s="16"/>
      <c r="T106" s="2"/>
      <c r="U106" s="15"/>
      <c r="V106" s="15"/>
      <c r="W106" s="15"/>
      <c r="X106" s="3"/>
    </row>
    <row r="107" spans="2:24" ht="27" customHeight="1">
      <c r="B107" s="109">
        <v>47</v>
      </c>
      <c r="C107" s="110"/>
      <c r="D107" s="110"/>
      <c r="E107" s="86"/>
      <c r="F107" s="111"/>
      <c r="G107" s="87"/>
      <c r="H107" s="87"/>
      <c r="I107" s="87"/>
      <c r="J107" s="165"/>
      <c r="R107" s="14"/>
      <c r="S107" s="14"/>
      <c r="T107" s="2"/>
      <c r="U107" s="15"/>
      <c r="V107" s="15"/>
      <c r="W107" s="15"/>
      <c r="X107" s="2"/>
    </row>
    <row r="108" spans="2:24" ht="27" customHeight="1">
      <c r="B108" s="109"/>
      <c r="C108" s="110"/>
      <c r="D108" s="110"/>
      <c r="E108" s="86"/>
      <c r="F108" s="112"/>
      <c r="G108" s="87"/>
      <c r="H108" s="87"/>
      <c r="I108" s="87"/>
      <c r="J108" s="166"/>
      <c r="R108" s="14"/>
      <c r="S108" s="14"/>
      <c r="T108" s="2"/>
      <c r="U108" s="15"/>
      <c r="V108" s="15"/>
      <c r="W108" s="15"/>
      <c r="X108" s="3"/>
    </row>
    <row r="109" spans="2:24" ht="27" customHeight="1">
      <c r="B109" s="109">
        <v>48</v>
      </c>
      <c r="C109" s="110"/>
      <c r="D109" s="110"/>
      <c r="E109" s="86"/>
      <c r="F109" s="111"/>
      <c r="G109" s="87"/>
      <c r="H109" s="87"/>
      <c r="I109" s="87"/>
      <c r="J109" s="165"/>
      <c r="R109" s="14"/>
      <c r="S109" s="14"/>
      <c r="T109" s="2"/>
      <c r="U109" s="15"/>
      <c r="V109" s="15"/>
      <c r="W109" s="15"/>
      <c r="X109" s="2"/>
    </row>
    <row r="110" spans="2:24" ht="27" customHeight="1">
      <c r="B110" s="109"/>
      <c r="C110" s="110"/>
      <c r="D110" s="110"/>
      <c r="E110" s="86"/>
      <c r="F110" s="112"/>
      <c r="G110" s="87"/>
      <c r="H110" s="87"/>
      <c r="I110" s="87"/>
      <c r="J110" s="166"/>
      <c r="R110" s="14"/>
      <c r="S110" s="14"/>
      <c r="T110" s="15"/>
      <c r="U110" s="15"/>
      <c r="V110" s="15"/>
      <c r="W110" s="2"/>
      <c r="X110" s="2"/>
    </row>
    <row r="111" spans="2:24" ht="27" customHeight="1">
      <c r="B111" s="109">
        <v>49</v>
      </c>
      <c r="C111" s="110"/>
      <c r="D111" s="110"/>
      <c r="E111" s="86"/>
      <c r="F111" s="111"/>
      <c r="G111" s="87"/>
      <c r="H111" s="87"/>
      <c r="I111" s="87"/>
      <c r="J111" s="165"/>
      <c r="R111" s="14"/>
      <c r="S111" s="14"/>
      <c r="T111" s="2"/>
      <c r="U111" s="15"/>
      <c r="V111" s="15"/>
      <c r="W111" s="15"/>
      <c r="X111" s="2"/>
    </row>
    <row r="112" spans="2:24" ht="27" customHeight="1">
      <c r="B112" s="109"/>
      <c r="C112" s="110"/>
      <c r="D112" s="110"/>
      <c r="E112" s="86"/>
      <c r="F112" s="112"/>
      <c r="G112" s="87"/>
      <c r="H112" s="87"/>
      <c r="I112" s="87"/>
      <c r="J112" s="166"/>
      <c r="R112" s="14"/>
      <c r="S112" s="14"/>
      <c r="T112" s="2"/>
      <c r="U112" s="15"/>
      <c r="V112" s="15"/>
      <c r="W112" s="15"/>
      <c r="X112" s="2"/>
    </row>
    <row r="113" spans="2:24" ht="27" customHeight="1">
      <c r="B113" s="109">
        <v>50</v>
      </c>
      <c r="C113" s="110"/>
      <c r="D113" s="110"/>
      <c r="E113" s="86"/>
      <c r="F113" s="110"/>
      <c r="G113" s="87"/>
      <c r="H113" s="87"/>
      <c r="I113" s="87"/>
      <c r="J113" s="165"/>
      <c r="R113" s="14"/>
      <c r="S113" s="14"/>
      <c r="T113" s="2"/>
      <c r="U113" s="15"/>
      <c r="V113" s="15"/>
      <c r="W113" s="15"/>
      <c r="X113" s="2"/>
    </row>
    <row r="114" spans="2:24" ht="27" customHeight="1" thickBot="1">
      <c r="B114" s="113"/>
      <c r="C114" s="114"/>
      <c r="D114" s="114"/>
      <c r="E114" s="88"/>
      <c r="F114" s="114"/>
      <c r="G114" s="89"/>
      <c r="H114" s="89"/>
      <c r="I114" s="89"/>
      <c r="J114" s="167"/>
      <c r="S114" s="14"/>
      <c r="T114" s="2"/>
      <c r="U114" s="2"/>
      <c r="V114" s="2"/>
      <c r="W114" s="15"/>
      <c r="X114" s="2"/>
    </row>
    <row r="115" spans="2:24" ht="20.25" customHeight="1">
      <c r="S115" s="14"/>
      <c r="T115" s="2"/>
      <c r="U115" s="2"/>
      <c r="V115" s="2"/>
      <c r="W115" s="15"/>
    </row>
    <row r="116" spans="2:24" ht="20.25" customHeight="1">
      <c r="T116" s="2"/>
    </row>
    <row r="117" spans="2:24" ht="20.25" customHeight="1">
      <c r="T117" s="2"/>
    </row>
  </sheetData>
  <sheetProtection algorithmName="SHA-512" hashValue="UIo+vw5ZZQEv7okpeCGCGegP3qBzNzNKaPm5STEKBGrj2EQfED9ls9jTjAieZ19dCmc9OQhnywYZCv1XfyuLFA==" saltValue="0AduZ9H/RT+p2S4RPUW/Hw==" spinCount="100000" sheet="1" objects="1" scenarios="1"/>
  <mergeCells count="276">
    <mergeCell ref="J105:J106"/>
    <mergeCell ref="J107:J108"/>
    <mergeCell ref="J109:J110"/>
    <mergeCell ref="J111:J112"/>
    <mergeCell ref="J113:J114"/>
    <mergeCell ref="J87:J88"/>
    <mergeCell ref="J89:J90"/>
    <mergeCell ref="J91:J92"/>
    <mergeCell ref="J93:J94"/>
    <mergeCell ref="J95:J96"/>
    <mergeCell ref="J97:J98"/>
    <mergeCell ref="J99:J100"/>
    <mergeCell ref="J101:J102"/>
    <mergeCell ref="J103:J104"/>
    <mergeCell ref="J69:J70"/>
    <mergeCell ref="J71:J72"/>
    <mergeCell ref="J73:J74"/>
    <mergeCell ref="J75:J76"/>
    <mergeCell ref="J77:J78"/>
    <mergeCell ref="J79:J80"/>
    <mergeCell ref="J81:J82"/>
    <mergeCell ref="J83:J84"/>
    <mergeCell ref="J85:J86"/>
    <mergeCell ref="J51:J52"/>
    <mergeCell ref="J53:J54"/>
    <mergeCell ref="J55:J56"/>
    <mergeCell ref="J57:J58"/>
    <mergeCell ref="J59:J60"/>
    <mergeCell ref="J61:J62"/>
    <mergeCell ref="J63:J64"/>
    <mergeCell ref="J65:J66"/>
    <mergeCell ref="J67:J68"/>
    <mergeCell ref="J33:J34"/>
    <mergeCell ref="J35:J36"/>
    <mergeCell ref="J37:J38"/>
    <mergeCell ref="J39:J40"/>
    <mergeCell ref="J41:J42"/>
    <mergeCell ref="J43:J44"/>
    <mergeCell ref="J45:J46"/>
    <mergeCell ref="J47:J48"/>
    <mergeCell ref="J49:J50"/>
    <mergeCell ref="J15:J16"/>
    <mergeCell ref="J17:J18"/>
    <mergeCell ref="J19:J20"/>
    <mergeCell ref="J21:J22"/>
    <mergeCell ref="J23:J24"/>
    <mergeCell ref="J25:J26"/>
    <mergeCell ref="J27:J28"/>
    <mergeCell ref="J29:J30"/>
    <mergeCell ref="J31:J32"/>
    <mergeCell ref="R1:W9"/>
    <mergeCell ref="B1:F1"/>
    <mergeCell ref="G1:I1"/>
    <mergeCell ref="B3:C3"/>
    <mergeCell ref="D3:E3"/>
    <mergeCell ref="F3:G3"/>
    <mergeCell ref="H3:I3"/>
    <mergeCell ref="B4:C4"/>
    <mergeCell ref="D4:E4"/>
    <mergeCell ref="F4:G4"/>
    <mergeCell ref="H4:I4"/>
    <mergeCell ref="B5:B6"/>
    <mergeCell ref="D5:E5"/>
    <mergeCell ref="G5:I5"/>
    <mergeCell ref="B8:C8"/>
    <mergeCell ref="D6:I6"/>
    <mergeCell ref="B11:B12"/>
    <mergeCell ref="C11:C12"/>
    <mergeCell ref="D11:D12"/>
    <mergeCell ref="F11:F12"/>
    <mergeCell ref="G11:I11"/>
    <mergeCell ref="G12:I12"/>
    <mergeCell ref="B13:B14"/>
    <mergeCell ref="C13:C14"/>
    <mergeCell ref="D13:D14"/>
    <mergeCell ref="F13:F14"/>
    <mergeCell ref="B15:B16"/>
    <mergeCell ref="C15:C16"/>
    <mergeCell ref="D15:D16"/>
    <mergeCell ref="F15:F16"/>
    <mergeCell ref="B17:B18"/>
    <mergeCell ref="C17:C18"/>
    <mergeCell ref="D17:D18"/>
    <mergeCell ref="F17:F18"/>
    <mergeCell ref="B19:B20"/>
    <mergeCell ref="C19:C20"/>
    <mergeCell ref="D19:D20"/>
    <mergeCell ref="F19:F20"/>
    <mergeCell ref="B21:B22"/>
    <mergeCell ref="C21:C22"/>
    <mergeCell ref="D21:D22"/>
    <mergeCell ref="F21:F22"/>
    <mergeCell ref="B23:B24"/>
    <mergeCell ref="C23:C24"/>
    <mergeCell ref="D23:D24"/>
    <mergeCell ref="F23:F24"/>
    <mergeCell ref="B25:B26"/>
    <mergeCell ref="C25:C26"/>
    <mergeCell ref="D25:D26"/>
    <mergeCell ref="F25:F26"/>
    <mergeCell ref="B27:B28"/>
    <mergeCell ref="C27:C28"/>
    <mergeCell ref="D27:D28"/>
    <mergeCell ref="F27:F28"/>
    <mergeCell ref="B29:B30"/>
    <mergeCell ref="C29:C30"/>
    <mergeCell ref="D29:D30"/>
    <mergeCell ref="F29:F30"/>
    <mergeCell ref="B31:B32"/>
    <mergeCell ref="C31:C32"/>
    <mergeCell ref="D31:D32"/>
    <mergeCell ref="F31:F32"/>
    <mergeCell ref="B33:B34"/>
    <mergeCell ref="C33:C34"/>
    <mergeCell ref="D33:D34"/>
    <mergeCell ref="F33:F34"/>
    <mergeCell ref="B35:B36"/>
    <mergeCell ref="C35:C36"/>
    <mergeCell ref="D35:D36"/>
    <mergeCell ref="F35:F36"/>
    <mergeCell ref="B37:B38"/>
    <mergeCell ref="C37:C38"/>
    <mergeCell ref="D37:D38"/>
    <mergeCell ref="F37:F38"/>
    <mergeCell ref="B39:B40"/>
    <mergeCell ref="C39:C40"/>
    <mergeCell ref="D39:D40"/>
    <mergeCell ref="F39:F40"/>
    <mergeCell ref="B41:B42"/>
    <mergeCell ref="C41:C42"/>
    <mergeCell ref="D41:D42"/>
    <mergeCell ref="F41:F42"/>
    <mergeCell ref="B43:B44"/>
    <mergeCell ref="C43:C44"/>
    <mergeCell ref="D43:D44"/>
    <mergeCell ref="F43:F44"/>
    <mergeCell ref="B45:B46"/>
    <mergeCell ref="C45:C46"/>
    <mergeCell ref="D45:D46"/>
    <mergeCell ref="F45:F46"/>
    <mergeCell ref="B47:B48"/>
    <mergeCell ref="C47:C48"/>
    <mergeCell ref="D47:D48"/>
    <mergeCell ref="F47:F48"/>
    <mergeCell ref="B49:B50"/>
    <mergeCell ref="C49:C50"/>
    <mergeCell ref="D49:D50"/>
    <mergeCell ref="F49:F50"/>
    <mergeCell ref="B51:B52"/>
    <mergeCell ref="C51:C52"/>
    <mergeCell ref="D51:D52"/>
    <mergeCell ref="F51:F52"/>
    <mergeCell ref="B53:B54"/>
    <mergeCell ref="C53:C54"/>
    <mergeCell ref="D53:D54"/>
    <mergeCell ref="F53:F54"/>
    <mergeCell ref="B55:B56"/>
    <mergeCell ref="C55:C56"/>
    <mergeCell ref="D55:D56"/>
    <mergeCell ref="F55:F56"/>
    <mergeCell ref="B57:B58"/>
    <mergeCell ref="C57:C58"/>
    <mergeCell ref="D57:D58"/>
    <mergeCell ref="F57:F58"/>
    <mergeCell ref="B59:B60"/>
    <mergeCell ref="C59:C60"/>
    <mergeCell ref="D59:D60"/>
    <mergeCell ref="F59:F60"/>
    <mergeCell ref="B61:B62"/>
    <mergeCell ref="C61:C62"/>
    <mergeCell ref="D61:D62"/>
    <mergeCell ref="F61:F62"/>
    <mergeCell ref="B63:B64"/>
    <mergeCell ref="C63:C64"/>
    <mergeCell ref="D63:D64"/>
    <mergeCell ref="F63:F64"/>
    <mergeCell ref="B65:B66"/>
    <mergeCell ref="C65:C66"/>
    <mergeCell ref="D65:D66"/>
    <mergeCell ref="F65:F66"/>
    <mergeCell ref="B67:B68"/>
    <mergeCell ref="C67:C68"/>
    <mergeCell ref="D67:D68"/>
    <mergeCell ref="F67:F68"/>
    <mergeCell ref="B69:B70"/>
    <mergeCell ref="C69:C70"/>
    <mergeCell ref="D69:D70"/>
    <mergeCell ref="F69:F70"/>
    <mergeCell ref="B71:B72"/>
    <mergeCell ref="C71:C72"/>
    <mergeCell ref="D71:D72"/>
    <mergeCell ref="F71:F72"/>
    <mergeCell ref="B73:B74"/>
    <mergeCell ref="C73:C74"/>
    <mergeCell ref="D73:D74"/>
    <mergeCell ref="F73:F74"/>
    <mergeCell ref="B75:B76"/>
    <mergeCell ref="C75:C76"/>
    <mergeCell ref="D75:D76"/>
    <mergeCell ref="F75:F76"/>
    <mergeCell ref="B77:B78"/>
    <mergeCell ref="C77:C78"/>
    <mergeCell ref="D77:D78"/>
    <mergeCell ref="F77:F78"/>
    <mergeCell ref="B79:B80"/>
    <mergeCell ref="C79:C80"/>
    <mergeCell ref="D79:D80"/>
    <mergeCell ref="F79:F80"/>
    <mergeCell ref="B81:B82"/>
    <mergeCell ref="C81:C82"/>
    <mergeCell ref="D81:D82"/>
    <mergeCell ref="F81:F82"/>
    <mergeCell ref="B83:B84"/>
    <mergeCell ref="C83:C84"/>
    <mergeCell ref="D83:D84"/>
    <mergeCell ref="F83:F84"/>
    <mergeCell ref="B85:B86"/>
    <mergeCell ref="C85:C86"/>
    <mergeCell ref="D85:D86"/>
    <mergeCell ref="F85:F86"/>
    <mergeCell ref="B87:B88"/>
    <mergeCell ref="C87:C88"/>
    <mergeCell ref="D87:D88"/>
    <mergeCell ref="F87:F88"/>
    <mergeCell ref="B89:B90"/>
    <mergeCell ref="C89:C90"/>
    <mergeCell ref="D89:D90"/>
    <mergeCell ref="F89:F90"/>
    <mergeCell ref="B91:B92"/>
    <mergeCell ref="C91:C92"/>
    <mergeCell ref="D91:D92"/>
    <mergeCell ref="F91:F92"/>
    <mergeCell ref="B93:B94"/>
    <mergeCell ref="C93:C94"/>
    <mergeCell ref="D93:D94"/>
    <mergeCell ref="F93:F94"/>
    <mergeCell ref="B95:B96"/>
    <mergeCell ref="C95:C96"/>
    <mergeCell ref="D95:D96"/>
    <mergeCell ref="F95:F96"/>
    <mergeCell ref="B97:B98"/>
    <mergeCell ref="C97:C98"/>
    <mergeCell ref="D97:D98"/>
    <mergeCell ref="F97:F98"/>
    <mergeCell ref="F99:F100"/>
    <mergeCell ref="B101:B102"/>
    <mergeCell ref="C101:C102"/>
    <mergeCell ref="D101:D102"/>
    <mergeCell ref="F101:F102"/>
    <mergeCell ref="B103:B104"/>
    <mergeCell ref="C103:C104"/>
    <mergeCell ref="D103:D104"/>
    <mergeCell ref="F103:F104"/>
    <mergeCell ref="B99:B100"/>
    <mergeCell ref="C99:C100"/>
    <mergeCell ref="D99:D100"/>
    <mergeCell ref="B111:B112"/>
    <mergeCell ref="C111:C112"/>
    <mergeCell ref="D111:D112"/>
    <mergeCell ref="F111:F112"/>
    <mergeCell ref="B113:B114"/>
    <mergeCell ref="C113:C114"/>
    <mergeCell ref="D113:D114"/>
    <mergeCell ref="F113:F114"/>
    <mergeCell ref="B105:B106"/>
    <mergeCell ref="C105:C106"/>
    <mergeCell ref="D105:D106"/>
    <mergeCell ref="F105:F106"/>
    <mergeCell ref="B107:B108"/>
    <mergeCell ref="C107:C108"/>
    <mergeCell ref="D107:D108"/>
    <mergeCell ref="F107:F108"/>
    <mergeCell ref="B109:B110"/>
    <mergeCell ref="C109:C110"/>
    <mergeCell ref="D109:D110"/>
    <mergeCell ref="F109:F110"/>
  </mergeCells>
  <phoneticPr fontId="1"/>
  <conditionalFormatting sqref="C15:D114">
    <cfRule type="containsText" dxfId="16" priority="1" stopIfTrue="1" operator="containsText" text="女">
      <formula>NOT(ISERROR(SEARCH("女",C15)))</formula>
    </cfRule>
    <cfRule type="containsText" dxfId="15" priority="2" stopIfTrue="1" operator="containsText" text="男">
      <formula>NOT(ISERROR(SEARCH("男",C15)))</formula>
    </cfRule>
  </conditionalFormatting>
  <conditionalFormatting sqref="G12:J12">
    <cfRule type="containsText" dxfId="14" priority="9" operator="containsText" text="未入力">
      <formula>NOT(ISERROR(SEARCH("未入力",G12)))</formula>
    </cfRule>
    <cfRule type="containsText" dxfId="13" priority="10" operator="containsText" text="未入力">
      <formula>NOT(ISERROR(SEARCH("未入力",G12)))</formula>
    </cfRule>
    <cfRule type="containsText" dxfId="12" priority="11" operator="containsText" text="未">
      <formula>NOT(ISERROR(SEARCH("未",G12)))</formula>
    </cfRule>
    <cfRule type="containsText" dxfId="11" priority="12" operator="containsText" text="未">
      <formula>NOT(ISERROR(SEARCH("未",G12)))</formula>
    </cfRule>
    <cfRule type="containsText" dxfId="10" priority="13" operator="containsText" text="未">
      <formula>NOT(ISERROR(SEARCH("未",G12)))</formula>
    </cfRule>
    <cfRule type="containsText" dxfId="9" priority="14" operator="containsText" text="未">
      <formula>NOT(ISERROR(SEARCH("未",G12)))</formula>
    </cfRule>
    <cfRule type="containsText" dxfId="8" priority="15" operator="containsText" text="未">
      <formula>NOT(ISERROR(SEARCH("未",G12)))</formula>
    </cfRule>
  </conditionalFormatting>
  <dataValidations count="13">
    <dataValidation type="whole" imeMode="halfAlpha" allowBlank="1" showInputMessage="1" showErrorMessage="1" sqref="D15:D114" xr:uid="{00000000-0002-0000-0200-000000000000}">
      <formula1>1</formula1>
      <formula2>9999</formula2>
    </dataValidation>
    <dataValidation imeMode="halfKatakana" allowBlank="1" showInputMessage="1" showErrorMessage="1" sqref="H4:J4" xr:uid="{00000000-0002-0000-0200-000001000000}"/>
    <dataValidation type="whole" allowBlank="1" showInputMessage="1" showErrorMessage="1" sqref="G92:H92 G78:H78 G80:H80 G82:H82 G84:H84 G86:H86 G88:H88 G90:H90 G76:H76 G94:H94 G52:H52 G38:H38 G40:H40 G42:H42 G44:H44 G46:H46 G48:H48 G50:H50 G36:H36 G54:H54 G14:H14 G32:H32 G72:H72 G18:H18 G20:H20 G22:H22 G24:H24 G26:H26 G28:H28 G30:H30 G16:H16 G58:H58 G60:H60 G62:H62 G64:H64 G66:H66 G68:H68 G70:H70 G56:H56 G74:H74 G34:H34 G112:H112 G98:H98 G100:H100 G102:H102 G104:H104 G106:H106 G108:H108 G110:H110 G96:H96 G114:H114" xr:uid="{00000000-0002-0000-0200-000002000000}">
      <formula1>100</formula1>
      <formula2>999999</formula2>
    </dataValidation>
    <dataValidation imeMode="hiragana" allowBlank="1" showInputMessage="1" showErrorMessage="1" sqref="D5:E5 D4:G4 D6" xr:uid="{00000000-0002-0000-0200-000003000000}"/>
    <dataValidation imeMode="halfAlpha" allowBlank="1" showInputMessage="1" showErrorMessage="1" sqref="G5:J5 E16 E18 E20 E22 E24 E26 E28 E30 E32 E34 E36 E38 E40 E42 E44 E46 E48 E50 E52 E54 E56 E58 E60 E62 E64 E66 E68 E70 E72 E74 E76 E78 E80 E82 E84 E86 E88 E90 E92 E94 E96 E98 E100 E102 E104 E106 E108 E110 E112 E114" xr:uid="{00000000-0002-0000-0200-000004000000}"/>
    <dataValidation type="whole" allowBlank="1" showInputMessage="1" showErrorMessage="1" sqref="F13" xr:uid="{00000000-0002-0000-0200-000006000000}">
      <formula1>1</formula1>
      <formula2>99</formula2>
    </dataValidation>
    <dataValidation type="whole" allowBlank="1" showInputMessage="1" showErrorMessage="1" sqref="D13:D14" xr:uid="{00000000-0002-0000-0200-000007000000}">
      <formula1>1</formula1>
      <formula2>9999</formula2>
    </dataValidation>
    <dataValidation type="list" allowBlank="1" showInputMessage="1" showErrorMessage="1" sqref="G81:I81 G79:I79 G89:I89 G77:I77 G75:I75 G85:I85 G93:I93 G43:I43 G51:I51 G47:I47 G41:I41 G39:I39 G49:I49 G37:I37 G35:I35 G45:I45 G53:I53 G23:I23 G31:I31 G27:I27 G21:I21 G19:I19 G29:I29 G17:I17 G113:I113 G25:I25 G63:I63 G71:I71 G67:I67 G13:H13 G61:I61 G59:I59 G69:I69 G57:I57 G55:I55 G65:I65 G33:I33 G73:I73 G103:I103 G111:I111 G107:I107 G101:I101 G99:I99 G109:I109 G97:I97 G95:I95 G105:I105 G91:I91 G83:I83 G15:I15 G87:I87" xr:uid="{00000000-0002-0000-0200-000008000000}">
      <formula1>INDIRECT($C13)</formula1>
    </dataValidation>
    <dataValidation type="list" imeMode="hiragana" allowBlank="1" showInputMessage="1" showErrorMessage="1" sqref="B4:C4" xr:uid="{00000000-0002-0000-0200-000009000000}">
      <formula1>$P$11:$P$14</formula1>
    </dataValidation>
    <dataValidation type="list" allowBlank="1" showInputMessage="1" showErrorMessage="1" sqref="F15:F114" xr:uid="{00000000-0002-0000-0200-00000A000000}">
      <formula1>$N$11:$N$16</formula1>
    </dataValidation>
    <dataValidation type="list" allowBlank="1" showInputMessage="1" showErrorMessage="1" sqref="C15:C114" xr:uid="{00000000-0002-0000-0200-00000B000000}">
      <formula1>$L$11:$M$11</formula1>
    </dataValidation>
    <dataValidation type="list" allowBlank="1" showInputMessage="1" showErrorMessage="1" sqref="C13:C14" xr:uid="{00000000-0002-0000-0200-00000C000000}">
      <formula1>#REF!</formula1>
    </dataValidation>
    <dataValidation imeMode="halfAlpha" allowBlank="1" showDropDown="1" showInputMessage="1" showErrorMessage="1" sqref="J15:J114" xr:uid="{04B20F74-B501-40FA-B730-20F5B6538135}"/>
  </dataValidations>
  <pageMargins left="0.28000000000000003" right="0.32" top="0.37" bottom="0.25" header="0.3" footer="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753D4-20B0-4BD2-91A8-67005FA5666E}">
  <sheetPr codeName="Sheet2">
    <tabColor rgb="FF0070C0"/>
  </sheetPr>
  <dimension ref="B1:Q76"/>
  <sheetViews>
    <sheetView zoomScaleNormal="100" zoomScaleSheetLayoutView="80" workbookViewId="0">
      <selection activeCell="B1" sqref="B1:F1"/>
    </sheetView>
  </sheetViews>
  <sheetFormatPr defaultRowHeight="13.5"/>
  <cols>
    <col min="1" max="1" width="2.125" customWidth="1"/>
    <col min="2" max="2" width="12.25" customWidth="1"/>
    <col min="3" max="3" width="16.625" customWidth="1"/>
    <col min="4" max="4" width="7" style="1" customWidth="1"/>
    <col min="5" max="5" width="16.875" customWidth="1"/>
    <col min="6" max="6" width="7" style="1" customWidth="1"/>
    <col min="7" max="7" width="16.875" customWidth="1"/>
    <col min="8" max="8" width="7" style="1" customWidth="1"/>
    <col min="9" max="9" width="16.875" customWidth="1"/>
    <col min="10" max="10" width="1.75" customWidth="1"/>
    <col min="11" max="11" width="10.625" hidden="1" customWidth="1"/>
    <col min="12" max="17" width="11.5" hidden="1" customWidth="1"/>
    <col min="18" max="23" width="11.5" customWidth="1"/>
  </cols>
  <sheetData>
    <row r="1" spans="2:17" ht="25.5" customHeight="1" thickBot="1">
      <c r="B1" s="169" t="str">
        <f>個人種目申込一覧表!B1</f>
        <v>第77回長野県陸上競技選手権大会(混成競技・10000mを除く)</v>
      </c>
      <c r="C1" s="169"/>
      <c r="D1" s="169"/>
      <c r="E1" s="169"/>
      <c r="F1" s="169"/>
      <c r="G1" s="1" t="s">
        <v>95</v>
      </c>
      <c r="H1" s="170" t="s">
        <v>96</v>
      </c>
      <c r="I1" s="170"/>
    </row>
    <row r="2" spans="2:17" ht="8.25" customHeight="1" thickTop="1">
      <c r="B2" s="1"/>
      <c r="C2" s="1"/>
      <c r="G2" s="1"/>
      <c r="I2" s="1"/>
    </row>
    <row r="3" spans="2:17" ht="25.5" customHeight="1">
      <c r="C3" s="46" t="s">
        <v>97</v>
      </c>
      <c r="L3" s="47"/>
      <c r="M3" s="47"/>
      <c r="N3" s="47"/>
      <c r="O3" s="47"/>
      <c r="P3" s="47"/>
      <c r="Q3" s="47"/>
    </row>
    <row r="4" spans="2:17" ht="6" customHeight="1" thickBot="1">
      <c r="L4" s="47"/>
      <c r="M4" s="47"/>
      <c r="N4" s="47"/>
      <c r="O4" s="47"/>
      <c r="P4" s="47"/>
      <c r="Q4" s="47"/>
    </row>
    <row r="5" spans="2:17" ht="27" customHeight="1">
      <c r="C5" s="48" t="s">
        <v>98</v>
      </c>
      <c r="D5"/>
      <c r="E5" s="48" t="s">
        <v>99</v>
      </c>
      <c r="G5" s="48" t="s">
        <v>100</v>
      </c>
      <c r="I5" s="48" t="s">
        <v>1</v>
      </c>
      <c r="L5" s="47"/>
      <c r="M5" s="47"/>
      <c r="N5" s="47"/>
      <c r="O5" s="47"/>
      <c r="P5" s="47"/>
      <c r="Q5" s="47"/>
    </row>
    <row r="6" spans="2:17" ht="27" customHeight="1" thickBot="1">
      <c r="C6" s="49">
        <f>COUNTA(E10,E17,E24,E31,E36,E41,E46,E51,E56,E61,E66,E71)</f>
        <v>0</v>
      </c>
      <c r="D6"/>
      <c r="E6" s="50">
        <f>SUM(K10+K17+K24+K31+K36+K41+K46+K51+K56)</f>
        <v>0</v>
      </c>
      <c r="G6" s="51">
        <v>4000</v>
      </c>
      <c r="I6" s="51">
        <f>C6*G6</f>
        <v>0</v>
      </c>
      <c r="L6" s="47"/>
      <c r="M6" s="47"/>
      <c r="N6" s="47"/>
      <c r="O6" s="47"/>
      <c r="P6" s="47"/>
      <c r="Q6" s="47"/>
    </row>
    <row r="7" spans="2:17" ht="6" customHeight="1" thickBot="1">
      <c r="L7" s="52"/>
      <c r="M7" s="52"/>
      <c r="N7" s="52"/>
      <c r="O7" s="52"/>
      <c r="P7" s="52"/>
      <c r="Q7" s="52"/>
    </row>
    <row r="8" spans="2:17" ht="57.6" customHeight="1" thickBot="1">
      <c r="D8" s="53" t="s">
        <v>101</v>
      </c>
      <c r="E8" s="54" t="s">
        <v>120</v>
      </c>
      <c r="F8" s="55" t="s">
        <v>101</v>
      </c>
      <c r="G8" s="54" t="s">
        <v>120</v>
      </c>
      <c r="H8" s="55" t="s">
        <v>101</v>
      </c>
      <c r="I8" s="56" t="s">
        <v>120</v>
      </c>
      <c r="L8" s="52"/>
      <c r="M8" s="52"/>
      <c r="N8" s="52"/>
      <c r="O8" s="52"/>
      <c r="P8" s="52"/>
      <c r="Q8" s="52"/>
    </row>
    <row r="9" spans="2:17" ht="6" customHeight="1" thickBot="1">
      <c r="B9" s="57"/>
      <c r="C9" s="57"/>
      <c r="D9" s="58"/>
      <c r="F9" s="58"/>
      <c r="H9" s="58"/>
    </row>
    <row r="10" spans="2:17" ht="27" customHeight="1">
      <c r="B10" s="59" t="s">
        <v>102</v>
      </c>
      <c r="C10" s="60" t="s">
        <v>103</v>
      </c>
      <c r="D10" s="61"/>
      <c r="E10" s="62"/>
      <c r="F10" s="63"/>
      <c r="G10" s="62"/>
      <c r="H10" s="63"/>
      <c r="I10" s="64"/>
      <c r="K10">
        <f>COUNTA(E10,G10,I10,E13,G13,I13)</f>
        <v>0</v>
      </c>
      <c r="L10" s="1" t="s">
        <v>2</v>
      </c>
      <c r="M10" s="1" t="s">
        <v>3</v>
      </c>
      <c r="N10" s="1"/>
      <c r="O10" s="1"/>
      <c r="P10" s="1"/>
      <c r="Q10" s="1"/>
    </row>
    <row r="11" spans="2:17" ht="27" customHeight="1" thickBot="1">
      <c r="B11" s="65"/>
      <c r="C11" s="66"/>
      <c r="D11" s="67"/>
      <c r="E11" s="104"/>
      <c r="F11" s="69"/>
      <c r="G11" s="104"/>
      <c r="H11" s="69"/>
      <c r="I11" s="106"/>
      <c r="L11" s="1" t="s">
        <v>104</v>
      </c>
      <c r="M11" s="1" t="s">
        <v>105</v>
      </c>
      <c r="N11" s="1"/>
      <c r="O11" s="1"/>
      <c r="P11" s="1"/>
      <c r="Q11" s="1"/>
    </row>
    <row r="12" spans="2:17" ht="27" customHeight="1" thickBot="1">
      <c r="D12"/>
      <c r="E12" s="102"/>
      <c r="F12"/>
      <c r="G12" s="102"/>
      <c r="H12"/>
      <c r="I12" s="103"/>
      <c r="L12" s="1"/>
      <c r="M12" s="1"/>
      <c r="N12" s="1"/>
      <c r="O12" s="1"/>
      <c r="P12" s="1"/>
      <c r="Q12" s="1"/>
    </row>
    <row r="13" spans="2:17" ht="27" customHeight="1">
      <c r="C13" s="71" t="s">
        <v>106</v>
      </c>
      <c r="D13" s="72"/>
      <c r="E13" s="73"/>
      <c r="F13" s="74"/>
      <c r="G13" s="73"/>
      <c r="H13" s="74"/>
      <c r="I13" s="75"/>
      <c r="L13" s="1">
        <v>1</v>
      </c>
      <c r="M13" s="1">
        <v>2</v>
      </c>
      <c r="N13" s="1">
        <v>3</v>
      </c>
      <c r="O13" s="1">
        <v>4</v>
      </c>
      <c r="P13" s="1" t="s">
        <v>34</v>
      </c>
      <c r="Q13" s="1" t="s">
        <v>35</v>
      </c>
    </row>
    <row r="14" spans="2:17" ht="27" customHeight="1" thickBot="1">
      <c r="C14" s="76"/>
      <c r="D14" s="77"/>
      <c r="E14" s="104"/>
      <c r="F14" s="79"/>
      <c r="G14" s="104"/>
      <c r="H14" s="79"/>
      <c r="I14" s="106"/>
      <c r="L14" s="1"/>
      <c r="M14" s="1"/>
      <c r="N14" s="2"/>
      <c r="O14" s="1"/>
      <c r="P14" s="1"/>
      <c r="Q14" s="1"/>
    </row>
    <row r="15" spans="2:17" ht="27" customHeight="1" thickBot="1">
      <c r="D15"/>
      <c r="E15" s="105"/>
      <c r="F15"/>
      <c r="G15" s="105"/>
      <c r="H15"/>
      <c r="I15" s="105"/>
      <c r="L15" s="1"/>
      <c r="M15" s="1"/>
      <c r="N15" s="1"/>
      <c r="O15" s="1"/>
      <c r="P15" s="1"/>
      <c r="Q15" s="1"/>
    </row>
    <row r="16" spans="2:17" ht="6" customHeight="1" thickBot="1"/>
    <row r="17" spans="2:17" ht="27" customHeight="1">
      <c r="B17" s="59" t="s">
        <v>102</v>
      </c>
      <c r="C17" s="60" t="s">
        <v>103</v>
      </c>
      <c r="D17" s="61"/>
      <c r="E17" s="62"/>
      <c r="F17" s="63"/>
      <c r="G17" s="62"/>
      <c r="H17" s="63"/>
      <c r="I17" s="64"/>
      <c r="K17">
        <f>COUNTA(E17,G17,I17,E20,G20,I20)</f>
        <v>0</v>
      </c>
      <c r="L17" s="1" t="s">
        <v>2</v>
      </c>
      <c r="M17" s="1" t="s">
        <v>3</v>
      </c>
      <c r="N17" s="1"/>
      <c r="O17" s="1"/>
      <c r="P17" s="1"/>
      <c r="Q17" s="1"/>
    </row>
    <row r="18" spans="2:17" ht="27" customHeight="1" thickBot="1">
      <c r="B18" s="65"/>
      <c r="C18" s="66"/>
      <c r="D18" s="67"/>
      <c r="E18" s="104"/>
      <c r="F18" s="69"/>
      <c r="G18" s="104"/>
      <c r="H18" s="69"/>
      <c r="I18" s="106"/>
      <c r="L18" s="1" t="s">
        <v>104</v>
      </c>
      <c r="M18" s="1" t="s">
        <v>105</v>
      </c>
      <c r="N18" s="1"/>
      <c r="O18" s="1"/>
      <c r="P18" s="1"/>
      <c r="Q18" s="1"/>
    </row>
    <row r="19" spans="2:17" ht="27" customHeight="1" thickBot="1">
      <c r="D19"/>
      <c r="E19" s="102"/>
      <c r="F19"/>
      <c r="G19" s="102"/>
      <c r="H19"/>
      <c r="I19" s="103"/>
      <c r="L19" s="1"/>
      <c r="M19" s="1"/>
      <c r="N19" s="1"/>
      <c r="O19" s="1"/>
      <c r="P19" s="1"/>
      <c r="Q19" s="1"/>
    </row>
    <row r="20" spans="2:17" ht="27" customHeight="1">
      <c r="C20" s="71" t="s">
        <v>106</v>
      </c>
      <c r="D20" s="72"/>
      <c r="E20" s="73"/>
      <c r="F20" s="74"/>
      <c r="G20" s="73"/>
      <c r="H20" s="74"/>
      <c r="I20" s="75"/>
      <c r="L20" s="1">
        <v>1</v>
      </c>
      <c r="M20" s="1">
        <v>2</v>
      </c>
      <c r="N20" s="1">
        <v>3</v>
      </c>
      <c r="O20" s="1">
        <v>4</v>
      </c>
      <c r="P20" s="1" t="s">
        <v>34</v>
      </c>
      <c r="Q20" s="1" t="s">
        <v>35</v>
      </c>
    </row>
    <row r="21" spans="2:17" ht="27" customHeight="1" thickBot="1">
      <c r="C21" s="76"/>
      <c r="D21" s="77"/>
      <c r="E21" s="104"/>
      <c r="F21" s="79"/>
      <c r="G21" s="104"/>
      <c r="H21" s="79"/>
      <c r="I21" s="106"/>
      <c r="L21" s="1"/>
      <c r="M21" s="1"/>
      <c r="N21" s="2"/>
      <c r="O21" s="1"/>
      <c r="P21" s="1"/>
      <c r="Q21" s="1"/>
    </row>
    <row r="22" spans="2:17" ht="27" customHeight="1" thickBot="1">
      <c r="D22"/>
      <c r="E22" s="105"/>
      <c r="F22"/>
      <c r="G22" s="105"/>
      <c r="H22"/>
      <c r="I22" s="105"/>
      <c r="L22" s="1"/>
      <c r="M22" s="1"/>
      <c r="N22" s="1"/>
      <c r="O22" s="1"/>
      <c r="P22" s="1"/>
      <c r="Q22" s="1"/>
    </row>
    <row r="23" spans="2:17" ht="6" customHeight="1" thickBot="1"/>
    <row r="24" spans="2:17" ht="27" customHeight="1">
      <c r="B24" s="59" t="s">
        <v>102</v>
      </c>
      <c r="C24" s="60" t="s">
        <v>103</v>
      </c>
      <c r="D24" s="61"/>
      <c r="E24" s="62"/>
      <c r="F24" s="63"/>
      <c r="G24" s="62"/>
      <c r="H24" s="63"/>
      <c r="I24" s="64"/>
      <c r="K24">
        <f>COUNTA(E24,G24,I24,E27,G27,I27)</f>
        <v>0</v>
      </c>
      <c r="L24" s="1" t="s">
        <v>2</v>
      </c>
      <c r="M24" s="1" t="s">
        <v>3</v>
      </c>
      <c r="N24" s="1"/>
      <c r="O24" s="1"/>
      <c r="P24" s="1"/>
      <c r="Q24" s="1"/>
    </row>
    <row r="25" spans="2:17" ht="27" customHeight="1" thickBot="1">
      <c r="B25" s="65"/>
      <c r="C25" s="66"/>
      <c r="D25" s="67"/>
      <c r="E25" s="104"/>
      <c r="F25" s="69"/>
      <c r="G25" s="104"/>
      <c r="H25" s="69"/>
      <c r="I25" s="106"/>
      <c r="L25" s="1" t="s">
        <v>104</v>
      </c>
      <c r="M25" s="1" t="s">
        <v>105</v>
      </c>
      <c r="N25" s="1"/>
      <c r="O25" s="1"/>
      <c r="P25" s="1"/>
      <c r="Q25" s="1"/>
    </row>
    <row r="26" spans="2:17" ht="27" customHeight="1" thickBot="1">
      <c r="D26"/>
      <c r="E26" s="102"/>
      <c r="F26"/>
      <c r="G26" s="102"/>
      <c r="H26"/>
      <c r="I26" s="103"/>
      <c r="L26" s="1"/>
      <c r="M26" s="1"/>
      <c r="N26" s="1"/>
      <c r="O26" s="1"/>
      <c r="P26" s="1"/>
      <c r="Q26" s="1"/>
    </row>
    <row r="27" spans="2:17" ht="27" customHeight="1">
      <c r="C27" s="71" t="s">
        <v>106</v>
      </c>
      <c r="D27" s="72"/>
      <c r="E27" s="73"/>
      <c r="F27" s="74"/>
      <c r="G27" s="73"/>
      <c r="H27" s="74"/>
      <c r="I27" s="75"/>
      <c r="L27" s="1">
        <v>1</v>
      </c>
      <c r="M27" s="1">
        <v>2</v>
      </c>
      <c r="N27" s="1">
        <v>3</v>
      </c>
      <c r="O27" s="1">
        <v>4</v>
      </c>
      <c r="P27" s="1" t="s">
        <v>34</v>
      </c>
      <c r="Q27" s="1" t="s">
        <v>35</v>
      </c>
    </row>
    <row r="28" spans="2:17" ht="27" customHeight="1" thickBot="1">
      <c r="C28" s="76"/>
      <c r="D28" s="77"/>
      <c r="E28" s="104"/>
      <c r="F28" s="79"/>
      <c r="G28" s="104"/>
      <c r="H28" s="79"/>
      <c r="I28" s="106"/>
      <c r="L28" s="1"/>
      <c r="M28" s="1"/>
      <c r="N28" s="2"/>
      <c r="O28" s="1"/>
      <c r="P28" s="1"/>
      <c r="Q28" s="1"/>
    </row>
    <row r="29" spans="2:17" ht="27" customHeight="1" thickBot="1">
      <c r="D29"/>
      <c r="E29" s="105"/>
      <c r="F29"/>
      <c r="G29" s="105"/>
      <c r="H29"/>
      <c r="I29" s="105"/>
      <c r="L29" s="1"/>
      <c r="M29" s="1"/>
      <c r="N29" s="1"/>
      <c r="O29" s="1"/>
      <c r="P29" s="1"/>
      <c r="Q29" s="1"/>
    </row>
    <row r="30" spans="2:17" ht="6" customHeight="1" thickBot="1"/>
    <row r="31" spans="2:17" ht="27" customHeight="1">
      <c r="B31" s="59" t="s">
        <v>102</v>
      </c>
      <c r="C31" s="60" t="s">
        <v>103</v>
      </c>
      <c r="D31" s="61"/>
      <c r="E31" s="62"/>
      <c r="F31" s="63"/>
      <c r="G31" s="62"/>
      <c r="H31" s="63"/>
      <c r="I31" s="64"/>
      <c r="K31">
        <f>COUNTA(E31,G31,I31,E34,G34,I34)</f>
        <v>0</v>
      </c>
      <c r="L31" s="1" t="s">
        <v>2</v>
      </c>
      <c r="M31" s="1" t="s">
        <v>3</v>
      </c>
      <c r="N31" s="1"/>
      <c r="O31" s="1"/>
      <c r="P31" s="1"/>
      <c r="Q31" s="1"/>
    </row>
    <row r="32" spans="2:17" ht="27" customHeight="1" thickBot="1">
      <c r="B32" s="65"/>
      <c r="C32" s="66"/>
      <c r="D32" s="67"/>
      <c r="E32" s="104"/>
      <c r="F32" s="69"/>
      <c r="G32" s="104"/>
      <c r="H32" s="69"/>
      <c r="I32" s="106"/>
      <c r="L32" s="1" t="s">
        <v>104</v>
      </c>
      <c r="M32" s="1" t="s">
        <v>105</v>
      </c>
      <c r="N32" s="1"/>
      <c r="O32" s="1"/>
      <c r="P32" s="1"/>
      <c r="Q32" s="1"/>
    </row>
    <row r="33" spans="2:17" ht="27" customHeight="1" thickBot="1">
      <c r="D33"/>
      <c r="E33" s="102"/>
      <c r="F33"/>
      <c r="G33" s="102"/>
      <c r="H33"/>
      <c r="I33" s="103"/>
      <c r="L33" s="1"/>
      <c r="M33" s="1"/>
      <c r="N33" s="1"/>
      <c r="O33" s="1"/>
      <c r="P33" s="1"/>
      <c r="Q33" s="1"/>
    </row>
    <row r="34" spans="2:17" ht="27" customHeight="1">
      <c r="C34" s="71" t="s">
        <v>106</v>
      </c>
      <c r="D34" s="72"/>
      <c r="E34" s="73"/>
      <c r="F34" s="74"/>
      <c r="G34" s="73"/>
      <c r="H34" s="74"/>
      <c r="I34" s="75"/>
      <c r="L34" s="1">
        <v>1</v>
      </c>
      <c r="M34" s="1">
        <v>2</v>
      </c>
      <c r="N34" s="1">
        <v>3</v>
      </c>
      <c r="O34" s="1">
        <v>4</v>
      </c>
      <c r="P34" s="1" t="s">
        <v>34</v>
      </c>
      <c r="Q34" s="1" t="s">
        <v>35</v>
      </c>
    </row>
    <row r="35" spans="2:17" ht="27" customHeight="1" thickBot="1">
      <c r="C35" s="76"/>
      <c r="D35" s="77"/>
      <c r="E35" s="104"/>
      <c r="F35" s="79"/>
      <c r="G35" s="104"/>
      <c r="H35" s="79"/>
      <c r="I35" s="106"/>
      <c r="L35" s="1"/>
      <c r="M35" s="1"/>
      <c r="N35" s="2"/>
      <c r="O35" s="1"/>
      <c r="P35" s="1"/>
      <c r="Q35" s="1"/>
    </row>
    <row r="36" spans="2:17" ht="27" customHeight="1" thickBot="1">
      <c r="D36"/>
      <c r="E36" s="105"/>
      <c r="F36"/>
      <c r="G36" s="105"/>
      <c r="H36"/>
      <c r="I36" s="105"/>
      <c r="L36" s="1"/>
      <c r="M36" s="1"/>
      <c r="N36" s="1"/>
      <c r="O36" s="1"/>
      <c r="P36" s="1"/>
      <c r="Q36" s="1"/>
    </row>
    <row r="37" spans="2:17" ht="27" hidden="1" customHeight="1" thickBot="1">
      <c r="B37" s="65"/>
      <c r="C37" s="66"/>
      <c r="D37" s="67"/>
      <c r="E37" s="68"/>
      <c r="F37" s="69"/>
      <c r="G37" s="68"/>
      <c r="H37" s="69"/>
      <c r="I37" s="70"/>
    </row>
    <row r="38" spans="2:17" ht="27" hidden="1" customHeight="1">
      <c r="B38" s="83" t="s">
        <v>107</v>
      </c>
      <c r="C38" s="71" t="s">
        <v>106</v>
      </c>
      <c r="D38" s="72"/>
      <c r="E38" s="73"/>
      <c r="F38" s="74"/>
      <c r="G38" s="73"/>
      <c r="H38" s="74"/>
      <c r="I38" s="75"/>
    </row>
    <row r="39" spans="2:17" ht="27.75" hidden="1" customHeight="1" thickBot="1">
      <c r="B39" s="84"/>
      <c r="C39" s="76"/>
      <c r="D39" s="77"/>
      <c r="E39" s="78"/>
      <c r="F39" s="79"/>
      <c r="G39" s="78"/>
      <c r="H39" s="79"/>
      <c r="I39" s="80"/>
    </row>
    <row r="40" spans="2:17" ht="6" hidden="1" customHeight="1" thickBot="1"/>
    <row r="41" spans="2:17" ht="27" hidden="1" customHeight="1">
      <c r="B41" s="81" t="s">
        <v>102</v>
      </c>
      <c r="C41" s="82" t="s">
        <v>103</v>
      </c>
      <c r="D41" s="61"/>
      <c r="E41" s="62"/>
      <c r="F41" s="63"/>
      <c r="G41" s="62"/>
      <c r="H41" s="63"/>
      <c r="I41" s="64"/>
      <c r="K41">
        <f>COUNTA(E41,G41,I41,E43,G43,I43)</f>
        <v>0</v>
      </c>
    </row>
    <row r="42" spans="2:17" ht="27" hidden="1" customHeight="1" thickBot="1">
      <c r="B42" s="65"/>
      <c r="C42" s="66"/>
      <c r="D42" s="67"/>
      <c r="E42" s="68"/>
      <c r="F42" s="69"/>
      <c r="G42" s="68"/>
      <c r="H42" s="69"/>
      <c r="I42" s="70"/>
    </row>
    <row r="43" spans="2:17" ht="27" hidden="1" customHeight="1">
      <c r="B43" s="83" t="s">
        <v>107</v>
      </c>
      <c r="C43" s="71" t="s">
        <v>106</v>
      </c>
      <c r="D43" s="72"/>
      <c r="E43" s="73"/>
      <c r="F43" s="74"/>
      <c r="G43" s="73"/>
      <c r="H43" s="74"/>
      <c r="I43" s="75"/>
    </row>
    <row r="44" spans="2:17" ht="27.75" hidden="1" customHeight="1" thickBot="1">
      <c r="B44" s="84"/>
      <c r="C44" s="76"/>
      <c r="D44" s="77"/>
      <c r="E44" s="78"/>
      <c r="F44" s="79"/>
      <c r="G44" s="78"/>
      <c r="H44" s="79"/>
      <c r="I44" s="80"/>
    </row>
    <row r="45" spans="2:17" ht="6" hidden="1" customHeight="1" thickBot="1"/>
    <row r="46" spans="2:17" ht="27" hidden="1" customHeight="1">
      <c r="B46" s="81" t="s">
        <v>102</v>
      </c>
      <c r="C46" s="82" t="s">
        <v>103</v>
      </c>
      <c r="D46" s="61"/>
      <c r="E46" s="62"/>
      <c r="F46" s="63"/>
      <c r="G46" s="62"/>
      <c r="H46" s="63"/>
      <c r="I46" s="64"/>
      <c r="K46">
        <f>COUNTA(E46,G46,I46,E48,G48,I48)</f>
        <v>0</v>
      </c>
    </row>
    <row r="47" spans="2:17" ht="27" hidden="1" customHeight="1" thickBot="1">
      <c r="B47" s="65"/>
      <c r="C47" s="66"/>
      <c r="D47" s="67"/>
      <c r="E47" s="68"/>
      <c r="F47" s="69"/>
      <c r="G47" s="68"/>
      <c r="H47" s="69"/>
      <c r="I47" s="70"/>
    </row>
    <row r="48" spans="2:17" ht="27" hidden="1" customHeight="1">
      <c r="B48" s="83" t="s">
        <v>107</v>
      </c>
      <c r="C48" s="71" t="s">
        <v>106</v>
      </c>
      <c r="D48" s="72"/>
      <c r="E48" s="73"/>
      <c r="F48" s="74"/>
      <c r="G48" s="73"/>
      <c r="H48" s="74"/>
      <c r="I48" s="75"/>
    </row>
    <row r="49" spans="2:11" ht="27.75" hidden="1" customHeight="1" thickBot="1">
      <c r="B49" s="84"/>
      <c r="C49" s="76"/>
      <c r="D49" s="77"/>
      <c r="E49" s="78"/>
      <c r="F49" s="79"/>
      <c r="G49" s="78"/>
      <c r="H49" s="79"/>
      <c r="I49" s="80"/>
    </row>
    <row r="50" spans="2:11" ht="6" hidden="1" customHeight="1" thickBot="1"/>
    <row r="51" spans="2:11" ht="27" hidden="1" customHeight="1">
      <c r="B51" s="81" t="s">
        <v>102</v>
      </c>
      <c r="C51" s="82" t="s">
        <v>103</v>
      </c>
      <c r="D51" s="61"/>
      <c r="E51" s="62"/>
      <c r="F51" s="63"/>
      <c r="G51" s="62"/>
      <c r="H51" s="63"/>
      <c r="I51" s="64"/>
      <c r="K51">
        <f>COUNTA(E51,G51,I51,E53,G53,I53)</f>
        <v>0</v>
      </c>
    </row>
    <row r="52" spans="2:11" ht="27" hidden="1" customHeight="1" thickBot="1">
      <c r="B52" s="65"/>
      <c r="C52" s="66"/>
      <c r="D52" s="67"/>
      <c r="E52" s="68"/>
      <c r="F52" s="69"/>
      <c r="G52" s="68"/>
      <c r="H52" s="69"/>
      <c r="I52" s="70"/>
    </row>
    <row r="53" spans="2:11" ht="27" hidden="1" customHeight="1">
      <c r="B53" s="83" t="s">
        <v>107</v>
      </c>
      <c r="C53" s="71" t="s">
        <v>106</v>
      </c>
      <c r="D53" s="72"/>
      <c r="E53" s="73"/>
      <c r="F53" s="74"/>
      <c r="G53" s="73"/>
      <c r="H53" s="74"/>
      <c r="I53" s="75"/>
    </row>
    <row r="54" spans="2:11" ht="27.75" hidden="1" customHeight="1" thickBot="1">
      <c r="B54" s="84"/>
      <c r="C54" s="76"/>
      <c r="D54" s="77"/>
      <c r="E54" s="78"/>
      <c r="F54" s="79"/>
      <c r="G54" s="78"/>
      <c r="H54" s="79"/>
      <c r="I54" s="80"/>
    </row>
    <row r="55" spans="2:11" ht="6" hidden="1" customHeight="1" thickBot="1"/>
    <row r="56" spans="2:11" ht="27" hidden="1" customHeight="1">
      <c r="B56" s="81" t="s">
        <v>102</v>
      </c>
      <c r="C56" s="82" t="s">
        <v>103</v>
      </c>
      <c r="D56" s="61"/>
      <c r="E56" s="62"/>
      <c r="F56" s="63"/>
      <c r="G56" s="62"/>
      <c r="H56" s="63"/>
      <c r="I56" s="64"/>
      <c r="K56">
        <f>COUNTA(E56,G56,I56,E58,G58,I58)</f>
        <v>0</v>
      </c>
    </row>
    <row r="57" spans="2:11" ht="27" hidden="1" customHeight="1" thickBot="1">
      <c r="B57" s="65"/>
      <c r="C57" s="66"/>
      <c r="D57" s="67"/>
      <c r="E57" s="68"/>
      <c r="F57" s="69"/>
      <c r="G57" s="68"/>
      <c r="H57" s="69"/>
      <c r="I57" s="70"/>
    </row>
    <row r="58" spans="2:11" ht="27" hidden="1" customHeight="1">
      <c r="B58" s="83" t="s">
        <v>107</v>
      </c>
      <c r="C58" s="71" t="s">
        <v>106</v>
      </c>
      <c r="D58" s="72"/>
      <c r="E58" s="73"/>
      <c r="F58" s="74"/>
      <c r="G58" s="73"/>
      <c r="H58" s="74"/>
      <c r="I58" s="75"/>
    </row>
    <row r="59" spans="2:11" ht="27.75" hidden="1" customHeight="1" thickBot="1">
      <c r="B59" s="84"/>
      <c r="C59" s="76"/>
      <c r="D59" s="77"/>
      <c r="E59" s="78"/>
      <c r="F59" s="79"/>
      <c r="G59" s="78"/>
      <c r="H59" s="79"/>
      <c r="I59" s="80"/>
    </row>
    <row r="60" spans="2:11" ht="6" hidden="1" customHeight="1" thickBot="1"/>
    <row r="61" spans="2:11" ht="27" hidden="1" customHeight="1">
      <c r="B61" s="81" t="s">
        <v>102</v>
      </c>
      <c r="C61" s="82" t="s">
        <v>103</v>
      </c>
      <c r="D61" s="61"/>
      <c r="E61" s="62"/>
      <c r="F61" s="63"/>
      <c r="G61" s="62"/>
      <c r="H61" s="63"/>
      <c r="I61" s="64"/>
      <c r="K61">
        <f>COUNTA(E61,G61,I61,E63,G63,I63)</f>
        <v>0</v>
      </c>
    </row>
    <row r="62" spans="2:11" ht="27" hidden="1" customHeight="1" thickBot="1">
      <c r="B62" s="65"/>
      <c r="C62" s="66"/>
      <c r="D62" s="67"/>
      <c r="E62" s="68"/>
      <c r="F62" s="69"/>
      <c r="G62" s="68"/>
      <c r="H62" s="69"/>
      <c r="I62" s="70"/>
    </row>
    <row r="63" spans="2:11" ht="27" hidden="1" customHeight="1">
      <c r="B63" s="83" t="s">
        <v>107</v>
      </c>
      <c r="C63" s="71" t="s">
        <v>106</v>
      </c>
      <c r="D63" s="72"/>
      <c r="E63" s="73"/>
      <c r="F63" s="74"/>
      <c r="G63" s="73"/>
      <c r="H63" s="74"/>
      <c r="I63" s="75"/>
    </row>
    <row r="64" spans="2:11" ht="27.75" hidden="1" customHeight="1" thickBot="1">
      <c r="B64" s="84"/>
      <c r="C64" s="76"/>
      <c r="D64" s="77"/>
      <c r="E64" s="78"/>
      <c r="F64" s="79"/>
      <c r="G64" s="78"/>
      <c r="H64" s="79"/>
      <c r="I64" s="80"/>
    </row>
    <row r="65" spans="2:11" ht="6" hidden="1" customHeight="1" thickBot="1"/>
    <row r="66" spans="2:11" ht="27" hidden="1" customHeight="1">
      <c r="B66" s="81" t="s">
        <v>102</v>
      </c>
      <c r="C66" s="82" t="s">
        <v>103</v>
      </c>
      <c r="D66" s="61"/>
      <c r="E66" s="62"/>
      <c r="F66" s="63"/>
      <c r="G66" s="62"/>
      <c r="H66" s="63"/>
      <c r="I66" s="64"/>
      <c r="K66">
        <f>COUNTA(E66,G66,I66,E68,G68,I68)</f>
        <v>0</v>
      </c>
    </row>
    <row r="67" spans="2:11" ht="27" hidden="1" customHeight="1" thickBot="1">
      <c r="B67" s="65"/>
      <c r="C67" s="66"/>
      <c r="D67" s="67"/>
      <c r="E67" s="68"/>
      <c r="F67" s="69"/>
      <c r="G67" s="68"/>
      <c r="H67" s="69"/>
      <c r="I67" s="70"/>
    </row>
    <row r="68" spans="2:11" ht="27" hidden="1" customHeight="1">
      <c r="B68" s="83" t="s">
        <v>107</v>
      </c>
      <c r="C68" s="71" t="s">
        <v>106</v>
      </c>
      <c r="D68" s="72"/>
      <c r="E68" s="73"/>
      <c r="F68" s="74"/>
      <c r="G68" s="73"/>
      <c r="H68" s="74"/>
      <c r="I68" s="75"/>
    </row>
    <row r="69" spans="2:11" ht="27.75" hidden="1" customHeight="1" thickBot="1">
      <c r="B69" s="84"/>
      <c r="C69" s="76"/>
      <c r="D69" s="77"/>
      <c r="E69" s="78"/>
      <c r="F69" s="79"/>
      <c r="G69" s="78"/>
      <c r="H69" s="79"/>
      <c r="I69" s="80"/>
    </row>
    <row r="70" spans="2:11" ht="6" hidden="1" customHeight="1" thickBot="1"/>
    <row r="71" spans="2:11" ht="27" hidden="1" customHeight="1">
      <c r="B71" s="81" t="s">
        <v>102</v>
      </c>
      <c r="C71" s="82" t="s">
        <v>103</v>
      </c>
      <c r="D71" s="61"/>
      <c r="E71" s="62"/>
      <c r="F71" s="63"/>
      <c r="G71" s="62"/>
      <c r="H71" s="63"/>
      <c r="I71" s="64"/>
      <c r="K71">
        <f>COUNTA(E71,G71,I71,E73,G73,I73)</f>
        <v>0</v>
      </c>
    </row>
    <row r="72" spans="2:11" ht="27" hidden="1" customHeight="1" thickBot="1">
      <c r="B72" s="65"/>
      <c r="C72" s="66"/>
      <c r="D72" s="67"/>
      <c r="E72" s="68"/>
      <c r="F72" s="69"/>
      <c r="G72" s="68"/>
      <c r="H72" s="69"/>
      <c r="I72" s="70"/>
    </row>
    <row r="73" spans="2:11" ht="27" hidden="1" customHeight="1">
      <c r="B73" s="83" t="s">
        <v>107</v>
      </c>
      <c r="C73" s="71" t="s">
        <v>106</v>
      </c>
      <c r="D73" s="72"/>
      <c r="E73" s="73"/>
      <c r="F73" s="74"/>
      <c r="G73" s="73"/>
      <c r="H73" s="74"/>
      <c r="I73" s="75"/>
    </row>
    <row r="74" spans="2:11" ht="27.75" hidden="1" customHeight="1" thickBot="1">
      <c r="B74" s="84"/>
      <c r="C74" s="76"/>
      <c r="D74" s="77"/>
      <c r="E74" s="78"/>
      <c r="F74" s="79"/>
      <c r="G74" s="78"/>
      <c r="H74" s="79"/>
      <c r="I74" s="80"/>
    </row>
    <row r="75" spans="2:11" ht="21" hidden="1" customHeight="1"/>
    <row r="76" spans="2:11" ht="21" customHeight="1"/>
  </sheetData>
  <sheetProtection algorithmName="SHA-512" hashValue="OBKfZXRismRy6Qz02FRcWetO+WqLufWKH7w2Sk9+I4hdV03O395e7+EULmYlvxFsvls2hMX0wDwJBXJjWrUZ3g==" saltValue="1lez5FHJsGYAfNYKmMyF7A==" spinCount="100000" sheet="1" objects="1" scenarios="1"/>
  <mergeCells count="2">
    <mergeCell ref="B1:F1"/>
    <mergeCell ref="H1:I1"/>
  </mergeCells>
  <phoneticPr fontId="26"/>
  <conditionalFormatting sqref="B11 B37 B42 B47 B52 B57 B62 B67 B72">
    <cfRule type="containsText" dxfId="7" priority="9" stopIfTrue="1" operator="containsText" text="女">
      <formula>NOT(ISERROR(SEARCH("女",B11)))</formula>
    </cfRule>
    <cfRule type="containsText" dxfId="6" priority="10" stopIfTrue="1" operator="containsText" text="男">
      <formula>NOT(ISERROR(SEARCH("男",B11)))</formula>
    </cfRule>
  </conditionalFormatting>
  <conditionalFormatting sqref="B18">
    <cfRule type="containsText" dxfId="5" priority="5" stopIfTrue="1" operator="containsText" text="女">
      <formula>NOT(ISERROR(SEARCH("女",B18)))</formula>
    </cfRule>
    <cfRule type="containsText" dxfId="4" priority="6" stopIfTrue="1" operator="containsText" text="男">
      <formula>NOT(ISERROR(SEARCH("男",B18)))</formula>
    </cfRule>
  </conditionalFormatting>
  <conditionalFormatting sqref="B25">
    <cfRule type="containsText" dxfId="3" priority="3" stopIfTrue="1" operator="containsText" text="女">
      <formula>NOT(ISERROR(SEARCH("女",B25)))</formula>
    </cfRule>
    <cfRule type="containsText" dxfId="2" priority="4" stopIfTrue="1" operator="containsText" text="男">
      <formula>NOT(ISERROR(SEARCH("男",B25)))</formula>
    </cfRule>
  </conditionalFormatting>
  <conditionalFormatting sqref="B32">
    <cfRule type="containsText" dxfId="1" priority="1" stopIfTrue="1" operator="containsText" text="女">
      <formula>NOT(ISERROR(SEARCH("女",B32)))</formula>
    </cfRule>
    <cfRule type="containsText" dxfId="0" priority="2" stopIfTrue="1" operator="containsText" text="男">
      <formula>NOT(ISERROR(SEARCH("男",B32)))</formula>
    </cfRule>
  </conditionalFormatting>
  <dataValidations count="10">
    <dataValidation type="list" allowBlank="1" showInputMessage="1" showErrorMessage="1" sqref="F14 D72 F72 H72 F74 D74 H74 D52 F52 H52 H49 F54 D54 D62 F62 H62 H69 H59 F64 D67 F67 H67 D64 H64 F69 D57 F57 H57 D69 F59 D59 D37 F37 H37 H54 F39 D39 D42 F42 H42 H39 F44 D44 D47 F47 H47 H44 F49 D49 D11 F11 D14 H11 F28 D25 F25 D28 H25 H28 H14 F21 D18 F18 D21 H18 H21 F35 D32 F32 D35 H32 H35" xr:uid="{FFE526B1-9244-43EF-9C7B-B2B73F80D93D}">
      <formula1>$L$13:$Q$13</formula1>
    </dataValidation>
    <dataValidation type="whole" imeMode="halfAlpha" allowBlank="1" showInputMessage="1" showErrorMessage="1" sqref="C28 C14 C21 C35" xr:uid="{AEB0F9AC-5DDB-4F37-B99F-C259CD65D5B5}">
      <formula1>1111</formula1>
      <formula2>999999</formula2>
    </dataValidation>
    <dataValidation imeMode="halfAlpha" allowBlank="1" showInputMessage="1" showErrorMessage="1" sqref="D10 D13 F10 F13 H10 H13 D24 D27 F24 F27 H24 H27 D17 D20 F17 F20 H17 H20 D31 D34 F31 F34 H31 H34" xr:uid="{EEF0C7EA-EF2D-4484-9847-48FBCA8E372D}"/>
    <dataValidation imeMode="hiragana" allowBlank="1" showInputMessage="1" showErrorMessage="1" sqref="E10 G10 I10 E13 E24 G13 G24 I24 E27 G27 I27 I13 E17 G17 I17 E20 G20 I20 E31 G31 I31 E34 G34 I34" xr:uid="{AC30F04B-20C8-4F77-9498-DDA23CBCB5DD}"/>
    <dataValidation type="list" allowBlank="1" showInputMessage="1" showErrorMessage="1" sqref="B25 B37 B42 B47 B52 B72 B11 B18 B57 B62 B67 B32" xr:uid="{33ED46C0-0C33-40E3-9FC5-028411A72490}">
      <formula1>$L$10:$M$10</formula1>
    </dataValidation>
    <dataValidation type="list" allowBlank="1" showInputMessage="1" showErrorMessage="1" sqref="C25 C37 C42 C47 C52 C72 C11 C18 C57 C62 C67 C32" xr:uid="{5E996430-479B-4B3E-8411-F57BB20826D2}">
      <formula1>$L$11:$M$11</formula1>
    </dataValidation>
    <dataValidation type="whole" allowBlank="1" showInputMessage="1" showErrorMessage="1" sqref="C74 C39 C44 C49 C54 C69 C64 C59" xr:uid="{6C150592-CF37-4BF8-8E8A-A64F47247FE8}">
      <formula1>1111</formula1>
      <formula2>999999</formula2>
    </dataValidation>
    <dataValidation imeMode="halfKatakana" showInputMessage="1" showErrorMessage="1" sqref="E72 G72 G37 E37 I37 E39 G39 I72 G74 E74 E42 I42 G42 E44 G44 E47 I47 G47 E49 G49 E52 I52 G52 E54 G54 G28:G29 E62 G57 E59 I67 E69 G69 E67 G67 I62 E64 I57 G62 G64 G59 E57" xr:uid="{EA4EC517-4670-4083-A1DA-4E885E395979}"/>
    <dataValidation type="list" allowBlank="1" showInputMessage="1" showErrorMessage="1" sqref="B39 B54 B69 B64 B59 B49 B44 B74" xr:uid="{0EF84100-D200-45F6-B931-93858DB3FF58}">
      <formula1>$L$14:$Q$14</formula1>
    </dataValidation>
    <dataValidation imeMode="halfAlpha" showInputMessage="1" showErrorMessage="1" sqref="E11:E12 G11:G12 I11:I12 E14:E15 G14:G15 I14:I15 E21:E22 G21:G22 I21:I22 E25:E26 G25:G26 I25:I26 E28:E29 I28:I29 E32:E33 G32:G33 I32:I33 E35:E36 G35:G36 I35:I36 E18:E19 G18:G19 I18:I19" xr:uid="{E6817168-B8C4-43EC-B746-16B704CC9D7C}"/>
  </dataValidations>
  <pageMargins left="0.7" right="0.7" top="0.53" bottom="3.48"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注意事項</vt:lpstr>
      <vt:lpstr>個人種目申込一覧表</vt:lpstr>
      <vt:lpstr>リレー申込票</vt:lpstr>
      <vt:lpstr>個人種目申込一覧表!Print_Area</vt:lpstr>
      <vt:lpstr>女子</vt:lpstr>
      <vt:lpstr>性</vt:lpstr>
      <vt:lpstr>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光一 葛城</cp:lastModifiedBy>
  <cp:lastPrinted>2017-05-28T10:01:57Z</cp:lastPrinted>
  <dcterms:created xsi:type="dcterms:W3CDTF">2009-03-04T01:02:54Z</dcterms:created>
  <dcterms:modified xsi:type="dcterms:W3CDTF">2024-05-28T03:24:44Z</dcterms:modified>
</cp:coreProperties>
</file>