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H:\2025\25選抜大会\"/>
    </mc:Choice>
  </mc:AlternateContent>
  <xr:revisionPtr revIDLastSave="0" documentId="13_ncr:1_{3C1D1087-E226-438C-BEA0-78DA620E4994}" xr6:coauthVersionLast="47" xr6:coauthVersionMax="47" xr10:uidLastSave="{00000000-0000-0000-0000-000000000000}"/>
  <bookViews>
    <workbookView xWindow="-110" yWindow="-110" windowWidth="19420" windowHeight="10300" activeTab="1" xr2:uid="{00000000-000D-0000-FFFF-FFFF00000000}"/>
  </bookViews>
  <sheets>
    <sheet name="注意事項" sheetId="3" r:id="rId1"/>
    <sheet name="個人種目申込一覧表" sheetId="1" r:id="rId2"/>
    <sheet name="リレー申込票" sheetId="4" r:id="rId3"/>
  </sheets>
  <definedNames>
    <definedName name="_xlnm.Print_Area" localSheetId="2">リレー申込票!$B$1:$I$14</definedName>
    <definedName name="_xlnm.Print_Area" localSheetId="1">個人種目申込一覧表!$A$1:$I$74</definedName>
    <definedName name="ﾏｽﾀｰｽﾞ女子">個人種目申込一覧表!$R$12:$R$13</definedName>
    <definedName name="ﾏｽﾀｰｽﾞ男子">個人種目申込一覧表!$Q$12:$Q$13</definedName>
    <definedName name="女子">個人種目申込一覧表!$N$22:$N$24</definedName>
    <definedName name="小学女子">個人種目申込一覧表!$L$12:$L$19</definedName>
    <definedName name="小学男子">個人種目申込一覧表!$K$12:$K$19</definedName>
    <definedName name="男子">個人種目申込一覧表!$M$22:$M$26</definedName>
    <definedName name="中学女子">個人種目申込一覧表!$N$22:$N$30</definedName>
    <definedName name="中学男子">個人種目申込一覧表!#REF!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1" l="1"/>
  <c r="C9" i="1" s="1"/>
  <c r="E9" i="1" s="1"/>
  <c r="A36" i="1"/>
  <c r="A35" i="1"/>
  <c r="A56" i="1"/>
  <c r="A55" i="1"/>
  <c r="A15" i="1"/>
  <c r="C6" i="4"/>
  <c r="B1" i="4"/>
  <c r="K10" i="4"/>
  <c r="E6" i="4" s="1"/>
  <c r="B9" i="1" l="1"/>
  <c r="I6" i="4"/>
  <c r="H9" i="1" s="1"/>
  <c r="I9" i="1" l="1"/>
</calcChain>
</file>

<file path=xl/sharedStrings.xml><?xml version="1.0" encoding="utf-8"?>
<sst xmlns="http://schemas.openxmlformats.org/spreadsheetml/2006/main" count="139" uniqueCount="110">
  <si>
    <t>申　込
責任者</t>
    <rPh sb="0" eb="1">
      <t>サル</t>
    </rPh>
    <rPh sb="2" eb="3">
      <t>コミ</t>
    </rPh>
    <rPh sb="4" eb="7">
      <t>セキニンシャ</t>
    </rPh>
    <phoneticPr fontId="2"/>
  </si>
  <si>
    <t>氏名</t>
    <rPh sb="0" eb="2">
      <t>シメイ</t>
    </rPh>
    <phoneticPr fontId="2"/>
  </si>
  <si>
    <t>住所</t>
    <rPh sb="0" eb="2">
      <t>ジュウショ</t>
    </rPh>
    <phoneticPr fontId="2"/>
  </si>
  <si>
    <t>Ｎｏ．</t>
    <phoneticPr fontId="2"/>
  </si>
  <si>
    <t>性別
/ｸﾗｽ</t>
    <rPh sb="0" eb="2">
      <t>セイベツ</t>
    </rPh>
    <phoneticPr fontId="2"/>
  </si>
  <si>
    <t>学年</t>
    <rPh sb="0" eb="2">
      <t>ガクネン</t>
    </rPh>
    <phoneticPr fontId="2"/>
  </si>
  <si>
    <t>《実施個人種目一覧》</t>
    <rPh sb="1" eb="3">
      <t>ジッシ</t>
    </rPh>
    <rPh sb="3" eb="5">
      <t>コジン</t>
    </rPh>
    <rPh sb="5" eb="7">
      <t>シュモク</t>
    </rPh>
    <rPh sb="7" eb="9">
      <t>イチラン</t>
    </rPh>
    <phoneticPr fontId="2"/>
  </si>
  <si>
    <t>氏名(半角ｶﾅ)</t>
    <rPh sb="0" eb="2">
      <t>シメイ</t>
    </rPh>
    <rPh sb="3" eb="5">
      <t>ハンカク</t>
    </rPh>
    <phoneticPr fontId="2"/>
  </si>
  <si>
    <t>記入例</t>
    <rPh sb="0" eb="2">
      <t>キニュウ</t>
    </rPh>
    <rPh sb="2" eb="3">
      <t>レイ</t>
    </rPh>
    <phoneticPr fontId="2"/>
  </si>
  <si>
    <t>略称ｶﾅ（半角）</t>
    <rPh sb="0" eb="2">
      <t>リャクショウ</t>
    </rPh>
    <rPh sb="5" eb="7">
      <t>ハンカク</t>
    </rPh>
    <phoneticPr fontId="1"/>
  </si>
  <si>
    <t>団体名称</t>
    <rPh sb="0" eb="2">
      <t>ダンタイ</t>
    </rPh>
    <rPh sb="2" eb="4">
      <t>メイショウ</t>
    </rPh>
    <phoneticPr fontId="1"/>
  </si>
  <si>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2"/>
  </si>
  <si>
    <t>出場個人種目</t>
    <rPh sb="0" eb="2">
      <t>シュツジョウ</t>
    </rPh>
    <rPh sb="2" eb="4">
      <t>コジン</t>
    </rPh>
    <rPh sb="4" eb="6">
      <t>シュモク</t>
    </rPh>
    <phoneticPr fontId="2"/>
  </si>
  <si>
    <t>申込人数/
種目数合計</t>
    <rPh sb="0" eb="2">
      <t>モウシコミ</t>
    </rPh>
    <rPh sb="2" eb="3">
      <t>ヒト</t>
    </rPh>
    <rPh sb="3" eb="4">
      <t>スウ</t>
    </rPh>
    <rPh sb="6" eb="8">
      <t>シュモク</t>
    </rPh>
    <rPh sb="8" eb="9">
      <t>スウ</t>
    </rPh>
    <rPh sb="9" eb="11">
      <t>ゴウケイ</t>
    </rPh>
    <phoneticPr fontId="2"/>
  </si>
  <si>
    <t>参加料合計</t>
    <rPh sb="0" eb="2">
      <t>サンカ</t>
    </rPh>
    <rPh sb="2" eb="3">
      <t>リョウ</t>
    </rPh>
    <rPh sb="3" eb="5">
      <t>ゴウケイ</t>
    </rPh>
    <phoneticPr fontId="2"/>
  </si>
  <si>
    <t>上位所属/ｶﾃｺﾞﾘ</t>
    <rPh sb="0" eb="2">
      <t>ジョウイ</t>
    </rPh>
    <rPh sb="2" eb="4">
      <t>ショゾク</t>
    </rPh>
    <phoneticPr fontId="2"/>
  </si>
  <si>
    <t>【エントリー全般についての注意】</t>
    <rPh sb="6" eb="8">
      <t>ゼンパン</t>
    </rPh>
    <rPh sb="13" eb="15">
      <t>チュウイ</t>
    </rPh>
    <phoneticPr fontId="4"/>
  </si>
  <si>
    <t>各競技会のエントリーは、エントリーファイルの送信（受付）と参加料の納付により、完了となります。</t>
    <rPh sb="0" eb="1">
      <t>カク</t>
    </rPh>
    <rPh sb="1" eb="4">
      <t>キョウギカイ</t>
    </rPh>
    <rPh sb="22" eb="24">
      <t>ソウシン</t>
    </rPh>
    <rPh sb="25" eb="27">
      <t>ウケツケ</t>
    </rPh>
    <rPh sb="29" eb="32">
      <t>サンカリョウ</t>
    </rPh>
    <rPh sb="33" eb="35">
      <t>ノウフ</t>
    </rPh>
    <rPh sb="39" eb="41">
      <t>カンリョウ</t>
    </rPh>
    <phoneticPr fontId="4"/>
  </si>
  <si>
    <t>必要事項を記入したエントリーファイルは、県陸協エントリーセンターから送信してください。</t>
    <rPh sb="0" eb="2">
      <t>ヒツヨウ</t>
    </rPh>
    <rPh sb="2" eb="4">
      <t>ジコウ</t>
    </rPh>
    <rPh sb="5" eb="7">
      <t>キニュウ</t>
    </rPh>
    <rPh sb="20" eb="21">
      <t>ケン</t>
    </rPh>
    <rPh sb="21" eb="22">
      <t>リク</t>
    </rPh>
    <rPh sb="22" eb="23">
      <t>キョウ</t>
    </rPh>
    <rPh sb="34" eb="36">
      <t>ソウシン</t>
    </rPh>
    <phoneticPr fontId="4"/>
  </si>
  <si>
    <t>（１）エントリーと参加料納付について</t>
    <rPh sb="9" eb="12">
      <t>サンカリョウ</t>
    </rPh>
    <rPh sb="12" eb="14">
      <t>ノウフ</t>
    </rPh>
    <phoneticPr fontId="4"/>
  </si>
  <si>
    <t>エントリー情報入力画面を開いて、</t>
    <rPh sb="5" eb="7">
      <t>ジョウホウ</t>
    </rPh>
    <rPh sb="7" eb="9">
      <t>ニュウリョク</t>
    </rPh>
    <rPh sb="9" eb="11">
      <t>ガメン</t>
    </rPh>
    <rPh sb="12" eb="13">
      <t>ヒラ</t>
    </rPh>
    <phoneticPr fontId="4"/>
  </si>
  <si>
    <t>①大会を選択　</t>
    <rPh sb="1" eb="3">
      <t>タイカイ</t>
    </rPh>
    <rPh sb="4" eb="6">
      <t>センタク</t>
    </rPh>
    <phoneticPr fontId="4"/>
  </si>
  <si>
    <t>②エントリー種別（新規／訂正送信）を選択</t>
    <rPh sb="6" eb="8">
      <t>シュベツ</t>
    </rPh>
    <rPh sb="9" eb="11">
      <t>シンキ</t>
    </rPh>
    <rPh sb="12" eb="14">
      <t>テイセイ</t>
    </rPh>
    <rPh sb="14" eb="16">
      <t>ソウシン</t>
    </rPh>
    <rPh sb="18" eb="20">
      <t>センタク</t>
    </rPh>
    <phoneticPr fontId="4"/>
  </si>
  <si>
    <t>　</t>
    <phoneticPr fontId="4"/>
  </si>
  <si>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4"/>
  </si>
  <si>
    <t>何らかのトラブルにより、エントリーファイルの送受信が正常に完了していない場合でも、参加料の納付が規定</t>
    <rPh sb="0" eb="1">
      <t>ナン</t>
    </rPh>
    <rPh sb="22" eb="25">
      <t>ソウジュシン</t>
    </rPh>
    <rPh sb="26" eb="28">
      <t>セイジョウ</t>
    </rPh>
    <rPh sb="29" eb="31">
      <t>カンリョウ</t>
    </rPh>
    <rPh sb="36" eb="38">
      <t>バアイ</t>
    </rPh>
    <rPh sb="41" eb="44">
      <t>サンカリョウ</t>
    </rPh>
    <rPh sb="45" eb="47">
      <t>ノウフ</t>
    </rPh>
    <rPh sb="48" eb="50">
      <t>キテイ</t>
    </rPh>
    <phoneticPr fontId="4"/>
  </si>
  <si>
    <t>③申込責任者氏名／所属団体名を入力</t>
    <rPh sb="1" eb="3">
      <t>モウシコミ</t>
    </rPh>
    <rPh sb="3" eb="6">
      <t>セキニンシャ</t>
    </rPh>
    <rPh sb="6" eb="8">
      <t>シメイ</t>
    </rPh>
    <rPh sb="9" eb="11">
      <t>ショゾク</t>
    </rPh>
    <rPh sb="11" eb="13">
      <t>ダンタイ</t>
    </rPh>
    <rPh sb="13" eb="14">
      <t>ナ</t>
    </rPh>
    <rPh sb="15" eb="17">
      <t>ニュウリョク</t>
    </rPh>
    <phoneticPr fontId="4"/>
  </si>
  <si>
    <t>④メールアドレスを入力</t>
    <rPh sb="9" eb="11">
      <t>ニュウリョク</t>
    </rPh>
    <phoneticPr fontId="4"/>
  </si>
  <si>
    <t>　※フリーメール（ yahoo など）の場合、返信メールがブロックされる場合があります。ご承知ください。</t>
    <rPh sb="20" eb="22">
      <t>バアイ</t>
    </rPh>
    <rPh sb="23" eb="25">
      <t>ヘンシン</t>
    </rPh>
    <rPh sb="36" eb="38">
      <t>バアイ</t>
    </rPh>
    <rPh sb="45" eb="47">
      <t>ショウチ</t>
    </rPh>
    <phoneticPr fontId="4"/>
  </si>
  <si>
    <t>⑤コメント</t>
    <phoneticPr fontId="4"/>
  </si>
  <si>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4"/>
  </si>
  <si>
    <t>⑥エントリーファイル添付</t>
    <rPh sb="10" eb="12">
      <t>テンプ</t>
    </rPh>
    <phoneticPr fontId="4"/>
  </si>
  <si>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4"/>
  </si>
  <si>
    <t>⑦確認画面へ</t>
    <rPh sb="1" eb="3">
      <t>カクニン</t>
    </rPh>
    <rPh sb="3" eb="5">
      <t>ガメン</t>
    </rPh>
    <phoneticPr fontId="4"/>
  </si>
  <si>
    <t>⑧送信</t>
    <rPh sb="1" eb="3">
      <t>ソウシン</t>
    </rPh>
    <phoneticPr fontId="4"/>
  </si>
  <si>
    <t>②団体略称については、団体略称一覧のシートを参照してください。</t>
    <rPh sb="1" eb="3">
      <t>ダンタイ</t>
    </rPh>
    <rPh sb="3" eb="5">
      <t>リャクショウ</t>
    </rPh>
    <rPh sb="11" eb="13">
      <t>ダンタイ</t>
    </rPh>
    <rPh sb="13" eb="15">
      <t>リャクショウ</t>
    </rPh>
    <rPh sb="15" eb="17">
      <t>イチラン</t>
    </rPh>
    <rPh sb="22" eb="24">
      <t>サンショウ</t>
    </rPh>
    <phoneticPr fontId="4"/>
  </si>
  <si>
    <t>④参考記録は、ピリオドなど一切用いずに、トラック種目は1/100秒まで、フィールドはcmまでを記入してくだ</t>
    <rPh sb="1" eb="3">
      <t>サンコウ</t>
    </rPh>
    <rPh sb="3" eb="5">
      <t>キロク</t>
    </rPh>
    <rPh sb="13" eb="15">
      <t>イッサイ</t>
    </rPh>
    <rPh sb="15" eb="16">
      <t>モチ</t>
    </rPh>
    <rPh sb="24" eb="26">
      <t>シュモク</t>
    </rPh>
    <rPh sb="32" eb="33">
      <t>ビョウ</t>
    </rPh>
    <rPh sb="47" eb="49">
      <t>キニュウ</t>
    </rPh>
    <phoneticPr fontId="4"/>
  </si>
  <si>
    <t>　さい。手動で12秒6の場合でも、1260と入力してください。また、400mでも分表示（6251×　→　10251○）</t>
    <rPh sb="4" eb="6">
      <t>シュドウ</t>
    </rPh>
    <rPh sb="9" eb="10">
      <t>ビョウ</t>
    </rPh>
    <rPh sb="12" eb="14">
      <t>バアイ</t>
    </rPh>
    <rPh sb="22" eb="24">
      <t>ニュウリョク</t>
    </rPh>
    <rPh sb="40" eb="41">
      <t>フン</t>
    </rPh>
    <rPh sb="41" eb="43">
      <t>ヒョウジ</t>
    </rPh>
    <phoneticPr fontId="4"/>
  </si>
  <si>
    <t>　です。</t>
    <phoneticPr fontId="4"/>
  </si>
  <si>
    <t>通りに行われている場合には、原則としてエントリーを認め、競技会への参加を認めます。</t>
    <rPh sb="0" eb="1">
      <t>トオ</t>
    </rPh>
    <rPh sb="3" eb="4">
      <t>オコナ</t>
    </rPh>
    <rPh sb="9" eb="11">
      <t>バアイ</t>
    </rPh>
    <rPh sb="14" eb="16">
      <t>ゲンソク</t>
    </rPh>
    <rPh sb="25" eb="26">
      <t>ミト</t>
    </rPh>
    <rPh sb="28" eb="31">
      <t>キョウギカイ</t>
    </rPh>
    <rPh sb="33" eb="35">
      <t>サンカ</t>
    </rPh>
    <rPh sb="36" eb="37">
      <t>ミト</t>
    </rPh>
    <phoneticPr fontId="4"/>
  </si>
  <si>
    <t>　※大会ごとにファイルの送信先が異なりますので、間違いのないよう注意してください。</t>
    <rPh sb="2" eb="4">
      <t>タイカイ</t>
    </rPh>
    <rPh sb="12" eb="14">
      <t>ソウシン</t>
    </rPh>
    <rPh sb="14" eb="15">
      <t>サキ</t>
    </rPh>
    <rPh sb="16" eb="17">
      <t>コト</t>
    </rPh>
    <rPh sb="24" eb="26">
      <t>マチガ</t>
    </rPh>
    <rPh sb="32" eb="34">
      <t>チュウイ</t>
    </rPh>
    <phoneticPr fontId="4"/>
  </si>
  <si>
    <t>　※参加料納付（送金）にも必ず共通の氏名／団体名を使用してください。共通でないものを使用した場合、入金</t>
    <rPh sb="2" eb="5">
      <t>サンカリョウ</t>
    </rPh>
    <rPh sb="5" eb="7">
      <t>ノウフ</t>
    </rPh>
    <rPh sb="8" eb="10">
      <t>ソウキン</t>
    </rPh>
    <rPh sb="13" eb="14">
      <t>カナラ</t>
    </rPh>
    <rPh sb="15" eb="17">
      <t>キョウツウ</t>
    </rPh>
    <rPh sb="18" eb="20">
      <t>シメイ</t>
    </rPh>
    <rPh sb="21" eb="23">
      <t>ダンタイ</t>
    </rPh>
    <rPh sb="23" eb="24">
      <t>メイ</t>
    </rPh>
    <rPh sb="25" eb="27">
      <t>シヨウ</t>
    </rPh>
    <rPh sb="34" eb="36">
      <t>キョウツウ</t>
    </rPh>
    <rPh sb="42" eb="44">
      <t>シヨウ</t>
    </rPh>
    <rPh sb="46" eb="48">
      <t>バアイ</t>
    </rPh>
    <rPh sb="49" eb="51">
      <t>ニュウキン</t>
    </rPh>
    <phoneticPr fontId="4"/>
  </si>
  <si>
    <t>　　が確認できず、エントリー完了とみなされない場合があります。</t>
    <rPh sb="3" eb="5">
      <t>カクニン</t>
    </rPh>
    <rPh sb="14" eb="16">
      <t>カンリョウ</t>
    </rPh>
    <rPh sb="23" eb="25">
      <t>バアイ</t>
    </rPh>
    <phoneticPr fontId="4"/>
  </si>
  <si>
    <t>⑤ファイル名については、デフォルトでは (大会略号)_entryfile となっているので、entryfile の部分を団体名に</t>
    <rPh sb="5" eb="6">
      <t>メイ</t>
    </rPh>
    <rPh sb="21" eb="23">
      <t>タイカイ</t>
    </rPh>
    <rPh sb="23" eb="25">
      <t>リャクゴウ</t>
    </rPh>
    <rPh sb="57" eb="59">
      <t>ブブン</t>
    </rPh>
    <rPh sb="60" eb="62">
      <t>ダンタイ</t>
    </rPh>
    <rPh sb="62" eb="63">
      <t>メイ</t>
    </rPh>
    <phoneticPr fontId="4"/>
  </si>
  <si>
    <t>長野　陸夫</t>
    <rPh sb="0" eb="2">
      <t>ナガノ</t>
    </rPh>
    <rPh sb="3" eb="4">
      <t>リク</t>
    </rPh>
    <rPh sb="4" eb="5">
      <t>オット</t>
    </rPh>
    <phoneticPr fontId="2"/>
  </si>
  <si>
    <t>ﾅｶﾞﾉ ﾘｸｵ</t>
    <phoneticPr fontId="2"/>
  </si>
  <si>
    <t>③氏名・ﾌﾘｶﾞﾅ欄は、姓と名の間に空白１つ（全角／半角どちらでも可）が標準です。</t>
    <rPh sb="1" eb="3">
      <t>シメイ</t>
    </rPh>
    <rPh sb="9" eb="10">
      <t>ラン</t>
    </rPh>
    <rPh sb="12" eb="13">
      <t>セイ</t>
    </rPh>
    <rPh sb="14" eb="15">
      <t>ナ</t>
    </rPh>
    <rPh sb="16" eb="17">
      <t>アイダ</t>
    </rPh>
    <rPh sb="19" eb="20">
      <t>クウハク</t>
    </rPh>
    <rPh sb="23" eb="25">
      <t>ゼンカク</t>
    </rPh>
    <rPh sb="26" eb="28">
      <t>ハンカク</t>
    </rPh>
    <rPh sb="33" eb="34">
      <t>）</t>
    </rPh>
    <rPh sb="35" eb="37">
      <t>ヒョウジュン</t>
    </rPh>
    <rPh sb="36" eb="38">
      <t>ヒョウジュン</t>
    </rPh>
    <phoneticPr fontId="4"/>
  </si>
  <si>
    <t>（２）エントリーファイル入力について</t>
    <rPh sb="12" eb="14">
      <t>ニュウリョク</t>
    </rPh>
    <phoneticPr fontId="4"/>
  </si>
  <si>
    <t>（３）エントリーセンターの利用方法</t>
    <rPh sb="13" eb="15">
      <t>リヨウ</t>
    </rPh>
    <rPh sb="15" eb="17">
      <t>ホウホウ</t>
    </rPh>
    <phoneticPr fontId="4"/>
  </si>
  <si>
    <t>①原則として、色のついたセル範囲は入力（選択）必須事項です。必ず記入してください。</t>
    <rPh sb="1" eb="3">
      <t>ゲンソク</t>
    </rPh>
    <rPh sb="7" eb="8">
      <t>イロ</t>
    </rPh>
    <rPh sb="14" eb="16">
      <t>ハンイ</t>
    </rPh>
    <rPh sb="17" eb="19">
      <t>ニュウリョク</t>
    </rPh>
    <rPh sb="20" eb="22">
      <t>センタク</t>
    </rPh>
    <rPh sb="23" eb="25">
      <t>ヒッス</t>
    </rPh>
    <rPh sb="25" eb="27">
      <t>ジコウ</t>
    </rPh>
    <rPh sb="30" eb="31">
      <t>カナラ</t>
    </rPh>
    <rPh sb="32" eb="34">
      <t>キニュウ</t>
    </rPh>
    <phoneticPr fontId="4"/>
  </si>
  <si>
    <t>中学生</t>
    <rPh sb="0" eb="3">
      <t>チュウガクセイ</t>
    </rPh>
    <phoneticPr fontId="1"/>
  </si>
  <si>
    <t>一般</t>
    <rPh sb="0" eb="2">
      <t>イッパン</t>
    </rPh>
    <phoneticPr fontId="1"/>
  </si>
  <si>
    <t>高校生</t>
    <rPh sb="0" eb="3">
      <t>コウコウセイ</t>
    </rPh>
    <phoneticPr fontId="1"/>
  </si>
  <si>
    <t>M</t>
    <phoneticPr fontId="1"/>
  </si>
  <si>
    <t>D</t>
    <phoneticPr fontId="1"/>
  </si>
  <si>
    <t>リレー申込票</t>
    <rPh sb="3" eb="5">
      <t>モウシコミ</t>
    </rPh>
    <rPh sb="5" eb="6">
      <t>ヒョウ</t>
    </rPh>
    <phoneticPr fontId="1"/>
  </si>
  <si>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1"/>
  </si>
  <si>
    <t>申込種目数</t>
    <rPh sb="0" eb="2">
      <t>モウシコミ</t>
    </rPh>
    <rPh sb="2" eb="4">
      <t>シュモク</t>
    </rPh>
    <rPh sb="4" eb="5">
      <t>スウ</t>
    </rPh>
    <phoneticPr fontId="1"/>
  </si>
  <si>
    <t>参加（のべ）人数</t>
    <rPh sb="0" eb="2">
      <t>サンカ</t>
    </rPh>
    <rPh sb="6" eb="8">
      <t>ニンズウ</t>
    </rPh>
    <phoneticPr fontId="1"/>
  </si>
  <si>
    <t>参加料合計</t>
    <rPh sb="0" eb="2">
      <t>サンカ</t>
    </rPh>
    <rPh sb="2" eb="3">
      <t>リョウ</t>
    </rPh>
    <rPh sb="3" eb="5">
      <t>ゴウケイ</t>
    </rPh>
    <phoneticPr fontId="1"/>
  </si>
  <si>
    <t>性/クラス</t>
    <rPh sb="0" eb="1">
      <t>セイ</t>
    </rPh>
    <phoneticPr fontId="1"/>
  </si>
  <si>
    <t>種　　目</t>
    <rPh sb="0" eb="1">
      <t>シュ</t>
    </rPh>
    <rPh sb="3" eb="4">
      <t>メ</t>
    </rPh>
    <phoneticPr fontId="1"/>
  </si>
  <si>
    <t>(A)</t>
    <phoneticPr fontId="1"/>
  </si>
  <si>
    <t>(B)</t>
    <phoneticPr fontId="1"/>
  </si>
  <si>
    <t>(D)</t>
    <phoneticPr fontId="1"/>
  </si>
  <si>
    <t>(E)</t>
    <phoneticPr fontId="1"/>
  </si>
  <si>
    <t>(F)</t>
    <phoneticPr fontId="1"/>
  </si>
  <si>
    <t>(G)</t>
    <phoneticPr fontId="1"/>
  </si>
  <si>
    <t>リレー参加料</t>
    <rPh sb="3" eb="6">
      <t>サンカリョウ</t>
    </rPh>
    <phoneticPr fontId="2"/>
  </si>
  <si>
    <t>電話番号</t>
    <rPh sb="0" eb="2">
      <t>デンワ</t>
    </rPh>
    <rPh sb="2" eb="4">
      <t>バンゴウ</t>
    </rPh>
    <phoneticPr fontId="2"/>
  </si>
  <si>
    <t>参加料
(1種目、1ﾁｰﾑ)</t>
    <rPh sb="0" eb="2">
      <t>サンカ</t>
    </rPh>
    <rPh sb="2" eb="3">
      <t>リョウ</t>
    </rPh>
    <rPh sb="6" eb="8">
      <t>シュモク</t>
    </rPh>
    <phoneticPr fontId="1"/>
  </si>
  <si>
    <t>小学男子</t>
    <rPh sb="0" eb="2">
      <t>ショウガク</t>
    </rPh>
    <rPh sb="2" eb="4">
      <t>ダンシ</t>
    </rPh>
    <phoneticPr fontId="2"/>
  </si>
  <si>
    <t>小学女子</t>
    <rPh sb="0" eb="2">
      <t>ショウガク</t>
    </rPh>
    <rPh sb="2" eb="4">
      <t>ジョシ</t>
    </rPh>
    <phoneticPr fontId="1"/>
  </si>
  <si>
    <t>小学生</t>
    <rPh sb="0" eb="3">
      <t>ショウガクセイ</t>
    </rPh>
    <phoneticPr fontId="2"/>
  </si>
  <si>
    <t>小学男子</t>
    <rPh sb="0" eb="2">
      <t>ショウガク</t>
    </rPh>
    <rPh sb="2" eb="4">
      <t>ダンシ</t>
    </rPh>
    <phoneticPr fontId="2"/>
  </si>
  <si>
    <t>小学女子</t>
    <rPh sb="0" eb="2">
      <t>ショウガク</t>
    </rPh>
    <rPh sb="2" eb="4">
      <t>ジョシ</t>
    </rPh>
    <phoneticPr fontId="2"/>
  </si>
  <si>
    <t>（C）</t>
    <phoneticPr fontId="17"/>
  </si>
  <si>
    <t>ﾋﾞﾌﾞ
ﾅﾝﾊﾞｰ</t>
    <phoneticPr fontId="2"/>
  </si>
  <si>
    <t>上段：氏名
／下段：ｶﾅ氏名</t>
    <rPh sb="0" eb="2">
      <t>ジョウダン</t>
    </rPh>
    <rPh sb="3" eb="5">
      <t>シメイ</t>
    </rPh>
    <rPh sb="7" eb="9">
      <t>カダン</t>
    </rPh>
    <rPh sb="12" eb="14">
      <t>シメイ</t>
    </rPh>
    <phoneticPr fontId="1"/>
  </si>
  <si>
    <t>個人種目申込一覧表／長野陸上競技協会</t>
    <rPh sb="0" eb="2">
      <t>コジン</t>
    </rPh>
    <rPh sb="2" eb="4">
      <t>シュモク</t>
    </rPh>
    <rPh sb="4" eb="6">
      <t>モウシコミ</t>
    </rPh>
    <rPh sb="6" eb="8">
      <t>イチラン</t>
    </rPh>
    <rPh sb="8" eb="9">
      <t>ヒョウ</t>
    </rPh>
    <rPh sb="10" eb="12">
      <t>ナガノ</t>
    </rPh>
    <rPh sb="12" eb="14">
      <t>リクジョウ</t>
    </rPh>
    <rPh sb="14" eb="16">
      <t>キョウギ</t>
    </rPh>
    <rPh sb="16" eb="18">
      <t>キョウカイ</t>
    </rPh>
    <phoneticPr fontId="2"/>
  </si>
  <si>
    <r>
      <t>略称</t>
    </r>
    <r>
      <rPr>
        <sz val="10"/>
        <color indexed="8"/>
        <rFont val="ＭＳ Ｐゴシック"/>
        <family val="3"/>
        <charset val="128"/>
      </rPr>
      <t>（全角7文字以内）</t>
    </r>
    <rPh sb="0" eb="2">
      <t>リャクショウ</t>
    </rPh>
    <rPh sb="3" eb="5">
      <t>ゼンカク</t>
    </rPh>
    <rPh sb="6" eb="8">
      <t>モジ</t>
    </rPh>
    <rPh sb="8" eb="10">
      <t>イナイ</t>
    </rPh>
    <phoneticPr fontId="2"/>
  </si>
  <si>
    <t>1250/2000</t>
    <phoneticPr fontId="2"/>
  </si>
  <si>
    <t>100m               ｺﾝﾊﾞｲﾝﾄﾞA</t>
    <phoneticPr fontId="1"/>
  </si>
  <si>
    <t>ｺﾝﾊﾞｲﾝﾄﾞA     走高跳</t>
    <rPh sb="14" eb="15">
      <t>ハシ</t>
    </rPh>
    <phoneticPr fontId="2"/>
  </si>
  <si>
    <t>ｺﾝﾊﾞｲﾝﾄﾞA   80mH</t>
    <phoneticPr fontId="2"/>
  </si>
  <si>
    <t>4年100m</t>
    <rPh sb="1" eb="2">
      <t>ネン</t>
    </rPh>
    <phoneticPr fontId="2"/>
  </si>
  <si>
    <t>5年100m</t>
    <rPh sb="1" eb="2">
      <t>ネン</t>
    </rPh>
    <phoneticPr fontId="2"/>
  </si>
  <si>
    <t>6年100m</t>
    <rPh sb="1" eb="2">
      <t>ネン</t>
    </rPh>
    <phoneticPr fontId="2"/>
  </si>
  <si>
    <t>1000m</t>
  </si>
  <si>
    <t>1000m</t>
    <phoneticPr fontId="2"/>
  </si>
  <si>
    <t>ｺﾝﾊﾞｲﾝﾄﾞA</t>
    <phoneticPr fontId="2"/>
  </si>
  <si>
    <t>ｺﾝﾊﾞｲﾝﾄﾞA80mH</t>
    <phoneticPr fontId="2"/>
  </si>
  <si>
    <t>ｺﾝﾊﾞｲﾝﾄﾞB</t>
    <phoneticPr fontId="2"/>
  </si>
  <si>
    <t>参加料／個人種目</t>
    <rPh sb="0" eb="2">
      <t>サンカ</t>
    </rPh>
    <rPh sb="4" eb="6">
      <t>コジン</t>
    </rPh>
    <rPh sb="6" eb="8">
      <t>シュモク</t>
    </rPh>
    <phoneticPr fontId="2"/>
  </si>
  <si>
    <t>小学生</t>
    <rPh sb="0" eb="3">
      <t>ショウガクセイ</t>
    </rPh>
    <phoneticPr fontId="1"/>
  </si>
  <si>
    <t>第1回長野県小学生選抜陸上競技大会（2025.10.12,13）</t>
    <rPh sb="3" eb="6">
      <t>ナガノケン</t>
    </rPh>
    <rPh sb="6" eb="9">
      <t>ショウガクセイ</t>
    </rPh>
    <rPh sb="9" eb="11">
      <t>センバツ</t>
    </rPh>
    <rPh sb="11" eb="13">
      <t>リクジョウ</t>
    </rPh>
    <rPh sb="13" eb="15">
      <t>キョウギ</t>
    </rPh>
    <rPh sb="15" eb="17">
      <t>タイカイ</t>
    </rPh>
    <phoneticPr fontId="1"/>
  </si>
  <si>
    <t>空欄
/学年</t>
    <rPh sb="0" eb="2">
      <t>クウラン</t>
    </rPh>
    <rPh sb="4" eb="6">
      <t>ガクネン</t>
    </rPh>
    <phoneticPr fontId="1"/>
  </si>
  <si>
    <t>混合4×100mR</t>
    <rPh sb="0" eb="2">
      <t>コンゴウ</t>
    </rPh>
    <phoneticPr fontId="17"/>
  </si>
  <si>
    <t>小学男女</t>
    <rPh sb="0" eb="2">
      <t>ショウガク</t>
    </rPh>
    <rPh sb="2" eb="4">
      <t>ダンジョ</t>
    </rPh>
    <phoneticPr fontId="17"/>
  </si>
  <si>
    <t>資格記録</t>
    <rPh sb="0" eb="2">
      <t>シカク</t>
    </rPh>
    <rPh sb="2" eb="4">
      <t>キロク</t>
    </rPh>
    <phoneticPr fontId="1"/>
  </si>
  <si>
    <t>長野陸上競技協会　</t>
    <rPh sb="0" eb="2">
      <t>ナガノ</t>
    </rPh>
    <rPh sb="2" eb="4">
      <t>リクジョウ</t>
    </rPh>
    <rPh sb="4" eb="6">
      <t>キョウギ</t>
    </rPh>
    <rPh sb="6" eb="8">
      <t>キョウカイ</t>
    </rPh>
    <phoneticPr fontId="1"/>
  </si>
  <si>
    <r>
      <t>【大会別特記事項】
　実施種目
　　</t>
    </r>
    <r>
      <rPr>
        <b/>
        <sz val="12"/>
        <color rgb="FFFF0000"/>
        <rFont val="ＭＳ Ｐゴシック"/>
        <family val="3"/>
        <charset val="128"/>
        <scheme val="minor"/>
      </rPr>
      <t>混合4×100mR　※５・６年共通
　　資格記録にはチームベスト記録
　　を</t>
    </r>
    <r>
      <rPr>
        <b/>
        <u val="double"/>
        <sz val="12"/>
        <color rgb="FFFF0000"/>
        <rFont val="ＭＳ Ｐゴシック"/>
        <family val="3"/>
        <charset val="128"/>
        <scheme val="minor"/>
      </rPr>
      <t>必ず入力してください。</t>
    </r>
    <r>
      <rPr>
        <b/>
        <sz val="12"/>
        <color rgb="FFFF0000"/>
        <rFont val="ＭＳ Ｐゴシック"/>
        <family val="3"/>
        <charset val="128"/>
        <scheme val="minor"/>
      </rPr>
      <t xml:space="preserve">
</t>
    </r>
    <r>
      <rPr>
        <b/>
        <sz val="12"/>
        <rFont val="ＭＳ Ｐゴシック"/>
        <family val="3"/>
        <charset val="128"/>
        <scheme val="minor"/>
      </rPr>
      <t>・</t>
    </r>
    <r>
      <rPr>
        <b/>
        <sz val="12"/>
        <color theme="1"/>
        <rFont val="ＭＳ Ｐゴシック"/>
        <family val="3"/>
        <charset val="128"/>
        <scheme val="minor"/>
      </rPr>
      <t>資格記録時はチームが得ていることとするので、資格記録時のメンバーと異なっても良い。　・補員選手の友好レースは本大会では実施しません。</t>
    </r>
    <rPh sb="1" eb="3">
      <t>タイカイ</t>
    </rPh>
    <rPh sb="3" eb="4">
      <t>ベツ</t>
    </rPh>
    <rPh sb="4" eb="6">
      <t>トッキ</t>
    </rPh>
    <rPh sb="6" eb="8">
      <t>ジコウ</t>
    </rPh>
    <rPh sb="12" eb="14">
      <t>ジッシ</t>
    </rPh>
    <rPh sb="14" eb="16">
      <t>シュモク</t>
    </rPh>
    <rPh sb="19" eb="21">
      <t>コンゴウ</t>
    </rPh>
    <rPh sb="40" eb="42">
      <t>シカク</t>
    </rPh>
    <rPh sb="42" eb="44">
      <t>キロク</t>
    </rPh>
    <rPh sb="52" eb="54">
      <t>キロク</t>
    </rPh>
    <rPh sb="58" eb="59">
      <t>カナラ</t>
    </rPh>
    <rPh sb="60" eb="62">
      <t>ニュウリョク</t>
    </rPh>
    <rPh sb="72" eb="74">
      <t>シカク</t>
    </rPh>
    <rPh sb="74" eb="76">
      <t>キロク</t>
    </rPh>
    <rPh sb="76" eb="77">
      <t>ジ</t>
    </rPh>
    <rPh sb="82" eb="83">
      <t>エ</t>
    </rPh>
    <rPh sb="94" eb="96">
      <t>シカク</t>
    </rPh>
    <rPh sb="96" eb="98">
      <t>キロク</t>
    </rPh>
    <rPh sb="98" eb="99">
      <t>ジ</t>
    </rPh>
    <rPh sb="105" eb="106">
      <t>コト</t>
    </rPh>
    <rPh sb="110" eb="111">
      <t>ヨ</t>
    </rPh>
    <rPh sb="115" eb="117">
      <t>ホイン</t>
    </rPh>
    <rPh sb="117" eb="119">
      <t>センシュ</t>
    </rPh>
    <rPh sb="120" eb="122">
      <t>ユウコウ</t>
    </rPh>
    <rPh sb="126" eb="129">
      <t>ホンタイカイ</t>
    </rPh>
    <rPh sb="131" eb="133">
      <t>ジッシ</t>
    </rPh>
    <phoneticPr fontId="1"/>
  </si>
  <si>
    <t>※空欄</t>
    <rPh sb="1" eb="3">
      <t>クウラン</t>
    </rPh>
    <phoneticPr fontId="1"/>
  </si>
  <si>
    <t>ｺﾝﾊﾞｲﾝﾄﾞB</t>
    <phoneticPr fontId="2"/>
  </si>
  <si>
    <t>ｺﾝﾊﾞｲﾝﾄﾞBｼﾞｬﾍﾞﾘｯｸﾎﾞｰﾙ投</t>
    <rPh sb="21" eb="22">
      <t>ナ</t>
    </rPh>
    <phoneticPr fontId="2"/>
  </si>
  <si>
    <t>資格記録（公認最高記録・得点）　　　　　　　　　　ｺﾝﾊﾞｲﾝﾄﾞの各種目は最高得点時の各種目記録</t>
    <rPh sb="0" eb="2">
      <t>シカク</t>
    </rPh>
    <rPh sb="2" eb="4">
      <t>キロク</t>
    </rPh>
    <rPh sb="5" eb="7">
      <t>コウニン</t>
    </rPh>
    <rPh sb="7" eb="9">
      <t>サイコウ</t>
    </rPh>
    <rPh sb="9" eb="11">
      <t>キロク</t>
    </rPh>
    <rPh sb="12" eb="14">
      <t>トクテン</t>
    </rPh>
    <rPh sb="34" eb="37">
      <t>カクシュモク</t>
    </rPh>
    <rPh sb="38" eb="40">
      <t>サイコウ</t>
    </rPh>
    <rPh sb="40" eb="42">
      <t>ジノ</t>
    </rPh>
    <rPh sb="42" eb="45">
      <t>カクシュモク</t>
    </rPh>
    <rPh sb="45" eb="47">
      <t>キロク</t>
    </rPh>
    <phoneticPr fontId="1"/>
  </si>
  <si>
    <t>　変えてください。（例：#25NaaEsSG_entryfile を #25NaaEsSG_NAAクラブ に変更）</t>
    <rPh sb="1" eb="2">
      <t>カ</t>
    </rPh>
    <rPh sb="10" eb="11">
      <t>レイ</t>
    </rPh>
    <rPh sb="54" eb="56">
      <t>ヘンコウ</t>
    </rPh>
    <phoneticPr fontId="4"/>
  </si>
  <si>
    <t>ｺﾝﾊﾞｲﾝﾄﾞA走高跳</t>
    <rPh sb="9" eb="10">
      <t>ハシ</t>
    </rPh>
    <phoneticPr fontId="2"/>
  </si>
  <si>
    <t>ｺﾝﾊﾞｲﾝﾄﾞB走幅跳</t>
    <rPh sb="9" eb="10">
      <t>ハシ</t>
    </rPh>
    <rPh sb="10" eb="11">
      <t>ハバ</t>
    </rPh>
    <rPh sb="11" eb="12">
      <t>ト</t>
    </rPh>
    <phoneticPr fontId="2"/>
  </si>
  <si>
    <r>
      <t>【特記事項】
○実施種目をご確認ください。
○参加資格　</t>
    </r>
    <r>
      <rPr>
        <b/>
        <sz val="12"/>
        <color rgb="FFFF0000"/>
        <rFont val="ＭＳ Ｐゴシック"/>
        <family val="3"/>
        <charset val="128"/>
      </rPr>
      <t>2025年度長野陸協小学生登録済の者とする</t>
    </r>
    <r>
      <rPr>
        <b/>
        <sz val="12"/>
        <color indexed="8"/>
        <rFont val="ＭＳ Ｐゴシック"/>
        <family val="3"/>
        <charset val="128"/>
      </rPr>
      <t xml:space="preserve">
</t>
    </r>
    <r>
      <rPr>
        <b/>
        <u/>
        <sz val="12"/>
        <color rgb="FFFF0000"/>
        <rFont val="ＭＳ Ｐゴシック"/>
        <family val="3"/>
        <charset val="128"/>
      </rPr>
      <t>○参加制限：１人１種目※リレーも1種目に数える。　
　100m・・・４年～６年学年別
　1000m、ｺﾝﾊﾞｲﾝﾄﾞ、混合リレー・・・５・６年共通</t>
    </r>
    <r>
      <rPr>
        <b/>
        <sz val="12"/>
        <color indexed="8"/>
        <rFont val="ＭＳ Ｐゴシック"/>
        <family val="3"/>
        <charset val="128"/>
      </rPr>
      <t xml:space="preserve">   
</t>
    </r>
    <r>
      <rPr>
        <b/>
        <sz val="12"/>
        <color rgb="FFFF0000"/>
        <rFont val="ＭＳ Ｐゴシック"/>
        <family val="3"/>
        <charset val="128"/>
      </rPr>
      <t>○性別/クラス　を正しく選択してください。</t>
    </r>
    <r>
      <rPr>
        <b/>
        <sz val="12"/>
        <color indexed="8"/>
        <rFont val="ＭＳ Ｐゴシック"/>
        <family val="3"/>
        <charset val="128"/>
      </rPr>
      <t xml:space="preserve">
</t>
    </r>
    <r>
      <rPr>
        <b/>
        <sz val="12"/>
        <color rgb="FFFF0000"/>
        <rFont val="ＭＳ Ｐゴシック"/>
        <family val="3"/>
        <charset val="128"/>
      </rPr>
      <t>〇2025年9月23日までの公認最高記録・得点を入力すること。コンバインド種目は公認最高得点時の各種目の記録も入力すること。</t>
    </r>
    <r>
      <rPr>
        <b/>
        <sz val="12"/>
        <color indexed="8"/>
        <rFont val="ＭＳ Ｐゴシック"/>
        <family val="3"/>
        <charset val="128"/>
      </rPr>
      <t xml:space="preserve">
</t>
    </r>
    <r>
      <rPr>
        <b/>
        <sz val="12"/>
        <color indexed="10"/>
        <rFont val="ＭＳ Ｐゴシック"/>
        <family val="3"/>
        <charset val="128"/>
      </rPr>
      <t>○アスリートビブスナンバー欄は未記載。
○エントリー締め切りは、
　　　　2025年9月23日　23時59分　厳守です。</t>
    </r>
    <rPh sb="1" eb="3">
      <t>トッキ</t>
    </rPh>
    <rPh sb="3" eb="5">
      <t>ジコウ</t>
    </rPh>
    <rPh sb="8" eb="10">
      <t>ジッシ</t>
    </rPh>
    <rPh sb="10" eb="12">
      <t>シュモク</t>
    </rPh>
    <rPh sb="14" eb="16">
      <t>カクニン</t>
    </rPh>
    <rPh sb="23" eb="25">
      <t>サンカ</t>
    </rPh>
    <rPh sb="25" eb="27">
      <t>シカク</t>
    </rPh>
    <rPh sb="32" eb="34">
      <t>ネンド</t>
    </rPh>
    <rPh sb="34" eb="36">
      <t>ナガノ</t>
    </rPh>
    <rPh sb="36" eb="38">
      <t>リクキョウ</t>
    </rPh>
    <rPh sb="38" eb="41">
      <t>ショウガクセイ</t>
    </rPh>
    <rPh sb="41" eb="43">
      <t>トウロク</t>
    </rPh>
    <rPh sb="43" eb="44">
      <t>スミ</t>
    </rPh>
    <rPh sb="45" eb="46">
      <t>シャ</t>
    </rPh>
    <rPh sb="55" eb="57">
      <t>サンカ</t>
    </rPh>
    <rPh sb="57" eb="59">
      <t>セイゲン</t>
    </rPh>
    <rPh sb="61" eb="62">
      <t>ニン</t>
    </rPh>
    <rPh sb="63" eb="65">
      <t>シュモク</t>
    </rPh>
    <rPh sb="71" eb="73">
      <t>シュモク</t>
    </rPh>
    <rPh sb="74" eb="75">
      <t>カゾ</t>
    </rPh>
    <rPh sb="91" eb="92">
      <t>ネン</t>
    </rPh>
    <rPh sb="94" eb="95">
      <t>ネン</t>
    </rPh>
    <rPh sb="95" eb="98">
      <t>ガクネンベツ</t>
    </rPh>
    <rPh sb="115" eb="117">
      <t>コンゴウ</t>
    </rPh>
    <rPh sb="136" eb="138">
      <t>セイベツ</t>
    </rPh>
    <rPh sb="144" eb="145">
      <t>タダ</t>
    </rPh>
    <rPh sb="147" eb="149">
      <t>センタク</t>
    </rPh>
    <rPh sb="162" eb="163">
      <t>ネン</t>
    </rPh>
    <rPh sb="164" eb="165">
      <t>ガツ</t>
    </rPh>
    <rPh sb="167" eb="168">
      <t>ニチ</t>
    </rPh>
    <rPh sb="171" eb="173">
      <t>コウニン</t>
    </rPh>
    <rPh sb="173" eb="175">
      <t>サイコウ</t>
    </rPh>
    <rPh sb="175" eb="177">
      <t>キロク</t>
    </rPh>
    <rPh sb="178" eb="180">
      <t>トクテン</t>
    </rPh>
    <rPh sb="181" eb="183">
      <t>ニュウリョク</t>
    </rPh>
    <rPh sb="194" eb="196">
      <t>シュモク</t>
    </rPh>
    <rPh sb="197" eb="199">
      <t>コウニン</t>
    </rPh>
    <rPh sb="199" eb="201">
      <t>サイコウ</t>
    </rPh>
    <rPh sb="201" eb="203">
      <t>トクテン</t>
    </rPh>
    <rPh sb="203" eb="204">
      <t>ジ</t>
    </rPh>
    <rPh sb="205" eb="208">
      <t>カクシュモク</t>
    </rPh>
    <rPh sb="209" eb="211">
      <t>キロク</t>
    </rPh>
    <rPh sb="212" eb="214">
      <t>ニュウリョク</t>
    </rPh>
    <rPh sb="234" eb="235">
      <t>ラン</t>
    </rPh>
    <rPh sb="236" eb="239">
      <t>ミキサイ</t>
    </rPh>
    <rPh sb="248" eb="249">
      <t>シ</t>
    </rPh>
    <rPh sb="250" eb="251">
      <t>キ</t>
    </rPh>
    <rPh sb="263" eb="264">
      <t>ネン</t>
    </rPh>
    <rPh sb="265" eb="266">
      <t>ツキ</t>
    </rPh>
    <rPh sb="268" eb="269">
      <t>ニチ</t>
    </rPh>
    <rPh sb="272" eb="273">
      <t>ジ</t>
    </rPh>
    <rPh sb="275" eb="276">
      <t>フン</t>
    </rPh>
    <rPh sb="277" eb="279">
      <t>ゲンシュ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</si>
</sst>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quot;#,##0;[Red]&quot;¥&quot;#,##0"/>
    <numFmt numFmtId="177" formatCode="0_ "/>
    <numFmt numFmtId="178" formatCode="#,##0;[Red]#,##0"/>
  </numFmts>
  <fonts count="3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6"/>
      <name val="ＭＳ Ｐゴシック"/>
      <family val="3"/>
      <charset val="128"/>
    </font>
    <font>
      <sz val="11"/>
      <name val="ＭＳ Ｐゴシック"/>
      <family val="3"/>
      <charset val="128"/>
    </font>
    <font>
      <sz val="11"/>
      <color indexed="9"/>
      <name val="ＭＳ Ｐゴシック"/>
      <family val="3"/>
      <charset val="128"/>
    </font>
    <font>
      <sz val="11"/>
      <color indexed="10"/>
      <name val="ＭＳ Ｐゴシック"/>
      <family val="3"/>
      <charset val="128"/>
    </font>
    <font>
      <sz val="10"/>
      <color indexed="8"/>
      <name val="ＭＳ Ｐゴシック"/>
      <family val="3"/>
      <charset val="128"/>
    </font>
    <font>
      <b/>
      <sz val="18"/>
      <color indexed="8"/>
      <name val="ＭＳ Ｐゴシック"/>
      <family val="3"/>
      <charset val="128"/>
    </font>
    <font>
      <b/>
      <sz val="12"/>
      <color indexed="8"/>
      <name val="ＭＳ Ｐゴシック"/>
      <family val="3"/>
      <charset val="128"/>
    </font>
    <font>
      <b/>
      <sz val="14"/>
      <color indexed="8"/>
      <name val="ＭＳ Ｐゴシック"/>
      <family val="3"/>
      <charset val="128"/>
    </font>
    <font>
      <sz val="11"/>
      <name val="ＭＳ Ｐゴシック"/>
      <family val="3"/>
      <charset val="128"/>
    </font>
    <font>
      <b/>
      <sz val="14"/>
      <name val="ＭＳ Ｐゴシック"/>
      <family val="3"/>
      <charset val="128"/>
    </font>
    <font>
      <sz val="11"/>
      <color indexed="8"/>
      <name val="メイリオ"/>
      <family val="3"/>
      <charset val="128"/>
    </font>
    <font>
      <b/>
      <sz val="12"/>
      <color indexed="10"/>
      <name val="ＭＳ Ｐゴシック"/>
      <family val="3"/>
      <charset val="128"/>
    </font>
    <font>
      <sz val="10.5"/>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b/>
      <sz val="14"/>
      <color rgb="FF33CC33"/>
      <name val="ＭＳ Ｐゴシック"/>
      <family val="3"/>
      <charset val="128"/>
      <scheme val="minor"/>
    </font>
    <font>
      <b/>
      <sz val="14"/>
      <color rgb="FF33CC33"/>
      <name val="ＭＳ Ｐゴシック"/>
      <family val="3"/>
      <charset val="128"/>
    </font>
    <font>
      <sz val="10.5"/>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b/>
      <sz val="11"/>
      <color rgb="FFFF0000"/>
      <name val="ＭＳ Ｐゴシック"/>
      <family val="3"/>
      <charset val="128"/>
      <scheme val="minor"/>
    </font>
    <font>
      <b/>
      <u/>
      <sz val="12"/>
      <color rgb="FFFF0000"/>
      <name val="ＭＳ Ｐゴシック"/>
      <family val="3"/>
      <charset val="128"/>
    </font>
    <font>
      <b/>
      <sz val="12"/>
      <color rgb="FFFF0000"/>
      <name val="ＭＳ Ｐゴシック"/>
      <family val="3"/>
      <charset val="128"/>
    </font>
    <font>
      <sz val="11"/>
      <name val="ＭＳ Ｐゴシック"/>
      <family val="3"/>
      <charset val="128"/>
      <scheme val="minor"/>
    </font>
    <font>
      <b/>
      <sz val="12"/>
      <color rgb="FFFF0000"/>
      <name val="ＭＳ Ｐゴシック"/>
      <family val="3"/>
      <charset val="128"/>
      <scheme val="minor"/>
    </font>
    <font>
      <b/>
      <sz val="12"/>
      <name val="ＭＳ Ｐゴシック"/>
      <family val="3"/>
      <charset val="128"/>
      <scheme val="minor"/>
    </font>
    <font>
      <b/>
      <u val="double"/>
      <sz val="12"/>
      <color rgb="FFFF0000"/>
      <name val="ＭＳ Ｐゴシック"/>
      <family val="3"/>
      <charset val="128"/>
      <scheme val="minor"/>
    </font>
    <font>
      <b/>
      <sz val="14"/>
      <color theme="1"/>
      <name val="ＭＳ Ｐゴシック"/>
      <family val="3"/>
      <charset val="128"/>
      <scheme val="minor"/>
    </font>
  </fonts>
  <fills count="16">
    <fill>
      <patternFill patternType="none"/>
    </fill>
    <fill>
      <patternFill patternType="gray125"/>
    </fill>
    <fill>
      <patternFill patternType="solid">
        <fgColor indexed="46"/>
        <bgColor indexed="64"/>
      </patternFill>
    </fill>
    <fill>
      <patternFill patternType="solid">
        <fgColor indexed="13"/>
        <bgColor indexed="64"/>
      </patternFill>
    </fill>
    <fill>
      <patternFill patternType="solid">
        <fgColor indexed="9"/>
        <bgColor indexed="64"/>
      </patternFill>
    </fill>
    <fill>
      <patternFill patternType="solid">
        <fgColor indexed="47"/>
        <bgColor indexed="64"/>
      </patternFill>
    </fill>
    <fill>
      <patternFill patternType="solid">
        <fgColor indexed="51"/>
        <bgColor indexed="64"/>
      </patternFill>
    </fill>
    <fill>
      <patternFill patternType="solid">
        <fgColor theme="4" tint="0.59999389629810485"/>
        <bgColor indexed="64"/>
      </patternFill>
    </fill>
    <fill>
      <patternFill patternType="solid">
        <fgColor rgb="FF99FF99"/>
        <bgColor indexed="64"/>
      </patternFill>
    </fill>
    <fill>
      <patternFill patternType="solid">
        <fgColor rgb="FFCCFF99"/>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C00"/>
        <bgColor indexed="64"/>
      </patternFill>
    </fill>
    <fill>
      <patternFill patternType="solid">
        <fgColor theme="2" tint="-9.9978637043366805E-2"/>
        <bgColor indexed="64"/>
      </patternFill>
    </fill>
    <fill>
      <patternFill patternType="solid">
        <fgColor rgb="FFCCFFCC"/>
        <bgColor indexed="64"/>
      </patternFill>
    </fill>
    <fill>
      <patternFill patternType="solid">
        <fgColor theme="0"/>
        <bgColor indexed="64"/>
      </patternFill>
    </fill>
  </fills>
  <borders count="6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9" fillId="0" borderId="0">
      <alignment vertical="center"/>
    </xf>
  </cellStyleXfs>
  <cellXfs count="204">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4" fillId="3" borderId="0" xfId="0" applyFont="1" applyFill="1">
      <alignment vertical="center"/>
    </xf>
    <xf numFmtId="0" fontId="0" fillId="0" borderId="0" xfId="0" applyAlignment="1">
      <alignment horizontal="center" vertical="center"/>
    </xf>
    <xf numFmtId="0" fontId="0" fillId="0" borderId="0" xfId="0" applyAlignment="1">
      <alignment vertical="center" wrapText="1"/>
    </xf>
    <xf numFmtId="0" fontId="7" fillId="0" borderId="0" xfId="0" applyFont="1" applyAlignment="1">
      <alignment vertical="center" wrapText="1"/>
    </xf>
    <xf numFmtId="0" fontId="12" fillId="0" borderId="0" xfId="0" applyFont="1" applyAlignment="1">
      <alignment horizontal="center" vertical="center"/>
    </xf>
    <xf numFmtId="0" fontId="12" fillId="0" borderId="0" xfId="0" applyFont="1">
      <alignment vertical="center"/>
    </xf>
    <xf numFmtId="0" fontId="5" fillId="0" borderId="0" xfId="0" applyFont="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76" fontId="0" fillId="0" borderId="9" xfId="0" applyNumberFormat="1" applyBorder="1" applyAlignment="1">
      <alignment horizontal="center" vertical="center"/>
    </xf>
    <xf numFmtId="0" fontId="5" fillId="0" borderId="0" xfId="0" applyFont="1" applyAlignment="1">
      <alignment horizontal="center" vertical="center"/>
    </xf>
    <xf numFmtId="0" fontId="0" fillId="0" borderId="10" xfId="0" applyBorder="1">
      <alignment vertical="center"/>
    </xf>
    <xf numFmtId="0" fontId="11" fillId="0" borderId="0" xfId="0" applyFont="1">
      <alignment vertical="center"/>
    </xf>
    <xf numFmtId="0" fontId="13" fillId="0" borderId="0" xfId="0" applyFont="1">
      <alignment vertical="center"/>
    </xf>
    <xf numFmtId="0" fontId="0" fillId="0" borderId="5" xfId="0" applyBorder="1">
      <alignment vertical="center"/>
    </xf>
    <xf numFmtId="49" fontId="0" fillId="0" borderId="0" xfId="0" applyNumberFormat="1">
      <alignment vertical="center"/>
    </xf>
    <xf numFmtId="0" fontId="20" fillId="0" borderId="0" xfId="0" applyFont="1" applyAlignment="1">
      <alignment horizontal="center" vertical="center"/>
    </xf>
    <xf numFmtId="0" fontId="21" fillId="0" borderId="0" xfId="0" applyFont="1" applyAlignment="1">
      <alignment horizontal="center" vertical="center"/>
    </xf>
    <xf numFmtId="0" fontId="0" fillId="2" borderId="2" xfId="0" applyFill="1" applyBorder="1">
      <alignment vertical="center"/>
    </xf>
    <xf numFmtId="0" fontId="6" fillId="0" borderId="0" xfId="0" applyFont="1">
      <alignment vertical="center"/>
    </xf>
    <xf numFmtId="0" fontId="6" fillId="4" borderId="0" xfId="0" applyFont="1" applyFill="1">
      <alignment vertical="center"/>
    </xf>
    <xf numFmtId="49" fontId="9" fillId="0" borderId="0" xfId="0" applyNumberFormat="1" applyFont="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vertical="center" wrapText="1"/>
    </xf>
    <xf numFmtId="5" fontId="0" fillId="0" borderId="0" xfId="0" applyNumberFormat="1" applyAlignment="1">
      <alignment horizontal="center" vertical="center"/>
    </xf>
    <xf numFmtId="0" fontId="5" fillId="0" borderId="11" xfId="0" applyFont="1" applyBorder="1" applyAlignment="1">
      <alignment horizontal="center" vertical="center"/>
    </xf>
    <xf numFmtId="0" fontId="5" fillId="0" borderId="11" xfId="0" applyFont="1" applyBorder="1" applyProtection="1">
      <alignment vertical="center"/>
      <protection locked="0"/>
    </xf>
    <xf numFmtId="0" fontId="0" fillId="8" borderId="2" xfId="0" applyFill="1" applyBorder="1" applyProtection="1">
      <alignment vertical="center"/>
      <protection locked="0"/>
    </xf>
    <xf numFmtId="0" fontId="0" fillId="8" borderId="5" xfId="0" applyFill="1" applyBorder="1" applyProtection="1">
      <alignment vertical="center"/>
      <protection locked="0"/>
    </xf>
    <xf numFmtId="0" fontId="3" fillId="0" borderId="36" xfId="0" applyFont="1" applyBorder="1" applyAlignment="1">
      <alignment horizontal="center" vertical="center"/>
    </xf>
    <xf numFmtId="0" fontId="0" fillId="8" borderId="1" xfId="0" applyFill="1" applyBorder="1" applyProtection="1">
      <alignment vertical="center"/>
      <protection locked="0"/>
    </xf>
    <xf numFmtId="0" fontId="5" fillId="0" borderId="0" xfId="0" applyFont="1" applyAlignment="1">
      <alignment horizontal="center" vertical="center" shrinkToFit="1"/>
    </xf>
    <xf numFmtId="0" fontId="0" fillId="8" borderId="2" xfId="0"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0" fillId="8" borderId="5" xfId="0" applyFill="1" applyBorder="1" applyAlignment="1" applyProtection="1">
      <alignment horizontal="center" vertical="center"/>
      <protection locked="0"/>
    </xf>
    <xf numFmtId="0" fontId="0" fillId="2" borderId="2" xfId="0" applyFill="1" applyBorder="1" applyAlignment="1">
      <alignment horizontal="center" vertical="center"/>
    </xf>
    <xf numFmtId="0" fontId="5" fillId="0" borderId="0" xfId="0" applyFont="1" applyAlignment="1">
      <alignment horizontal="center" vertical="center" wrapText="1" shrinkToFit="1"/>
    </xf>
    <xf numFmtId="49" fontId="0" fillId="0" borderId="0" xfId="0" applyNumberFormat="1" applyAlignment="1">
      <alignment horizontal="center" vertical="center" wrapText="1" shrinkToFit="1"/>
    </xf>
    <xf numFmtId="0" fontId="0" fillId="2" borderId="10" xfId="0" applyFill="1" applyBorder="1">
      <alignment vertical="center"/>
    </xf>
    <xf numFmtId="0" fontId="10" fillId="0" borderId="0" xfId="0" applyFont="1" applyAlignment="1">
      <alignment vertical="top" wrapText="1"/>
    </xf>
    <xf numFmtId="0" fontId="0" fillId="0" borderId="0" xfId="0" applyAlignment="1">
      <alignment vertical="top" wrapText="1"/>
    </xf>
    <xf numFmtId="0" fontId="25" fillId="0" borderId="0" xfId="0" applyFont="1" applyAlignment="1">
      <alignment vertical="top" wrapText="1"/>
    </xf>
    <xf numFmtId="0" fontId="0" fillId="0" borderId="0" xfId="0" applyAlignment="1">
      <alignment vertical="top"/>
    </xf>
    <xf numFmtId="0" fontId="0" fillId="0" borderId="0" xfId="0" applyAlignment="1">
      <alignment horizontal="center" vertical="center" wrapText="1"/>
    </xf>
    <xf numFmtId="0" fontId="22" fillId="0" borderId="0" xfId="0" applyFont="1" applyAlignment="1">
      <alignment horizontal="center" vertical="center"/>
    </xf>
    <xf numFmtId="0" fontId="0" fillId="8" borderId="46" xfId="0" applyFill="1" applyBorder="1" applyAlignment="1" applyProtection="1">
      <alignment horizontal="center" vertical="center"/>
      <protection locked="0"/>
    </xf>
    <xf numFmtId="0" fontId="29" fillId="0" borderId="0" xfId="0" applyFont="1">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6" xfId="0" applyBorder="1" applyAlignment="1" applyProtection="1">
      <alignment horizontal="center" vertical="center"/>
      <protection locked="0"/>
    </xf>
    <xf numFmtId="0" fontId="0" fillId="0" borderId="6" xfId="0" applyBorder="1" applyAlignment="1" applyProtection="1">
      <alignment horizontal="center" vertical="center" wrapText="1"/>
      <protection locked="0"/>
    </xf>
    <xf numFmtId="177" fontId="0" fillId="0" borderId="9" xfId="0" applyNumberFormat="1" applyBorder="1" applyAlignment="1" applyProtection="1">
      <alignment horizontal="center" vertical="center"/>
      <protection locked="0"/>
    </xf>
    <xf numFmtId="178" fontId="0" fillId="0" borderId="9" xfId="0" applyNumberFormat="1" applyBorder="1" applyAlignment="1" applyProtection="1">
      <alignment horizontal="center" vertical="center"/>
      <protection locked="0"/>
    </xf>
    <xf numFmtId="176" fontId="0" fillId="9" borderId="9" xfId="0" applyNumberFormat="1" applyFill="1" applyBorder="1" applyAlignment="1" applyProtection="1">
      <alignment horizontal="center" vertical="center"/>
      <protection locked="0"/>
    </xf>
    <xf numFmtId="0" fontId="24" fillId="0" borderId="12" xfId="0" applyFont="1" applyBorder="1" applyAlignment="1" applyProtection="1">
      <alignment horizontal="center" vertical="center" wrapText="1"/>
      <protection locked="0"/>
    </xf>
    <xf numFmtId="0" fontId="0" fillId="0" borderId="13" xfId="0" applyBorder="1" applyAlignment="1" applyProtection="1">
      <alignment vertical="center" wrapText="1"/>
      <protection locked="0"/>
    </xf>
    <xf numFmtId="0" fontId="25" fillId="0" borderId="0" xfId="0" applyFont="1" applyProtection="1">
      <alignment vertical="center"/>
      <protection locked="0"/>
    </xf>
    <xf numFmtId="0" fontId="24" fillId="0" borderId="0" xfId="0" applyFont="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0" fontId="25" fillId="0" borderId="15" xfId="0" applyFont="1" applyBorder="1" applyAlignment="1" applyProtection="1">
      <alignment horizontal="center" vertical="center" wrapText="1"/>
      <protection locked="0"/>
    </xf>
    <xf numFmtId="0" fontId="0" fillId="9" borderId="17" xfId="0" applyFill="1" applyBorder="1" applyProtection="1">
      <alignment vertical="center"/>
      <protection locked="0"/>
    </xf>
    <xf numFmtId="0" fontId="0" fillId="9" borderId="19" xfId="0" applyFill="1" applyBorder="1" applyProtection="1">
      <alignment vertical="center"/>
      <protection locked="0"/>
    </xf>
    <xf numFmtId="0" fontId="0" fillId="10" borderId="21" xfId="0" applyFill="1" applyBorder="1" applyAlignment="1" applyProtection="1">
      <alignment horizontal="center" vertical="center"/>
      <protection locked="0"/>
    </xf>
    <xf numFmtId="0" fontId="0" fillId="9" borderId="22" xfId="0" applyFill="1" applyBorder="1" applyProtection="1">
      <alignment vertical="center"/>
      <protection locked="0"/>
    </xf>
    <xf numFmtId="0" fontId="0" fillId="10" borderId="23" xfId="0" applyFill="1" applyBorder="1" applyAlignment="1" applyProtection="1">
      <alignment horizontal="center" vertical="center"/>
      <protection locked="0"/>
    </xf>
    <xf numFmtId="0" fontId="0" fillId="9" borderId="24" xfId="0" applyFill="1" applyBorder="1" applyProtection="1">
      <alignment vertical="center"/>
      <protection locked="0"/>
    </xf>
    <xf numFmtId="0" fontId="0" fillId="0" borderId="25" xfId="0"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0" fontId="0" fillId="9" borderId="27" xfId="0" applyFill="1" applyBorder="1" applyProtection="1">
      <alignment vertical="center"/>
      <protection locked="0"/>
    </xf>
    <xf numFmtId="0" fontId="0" fillId="9" borderId="29" xfId="0" applyFill="1" applyBorder="1" applyProtection="1">
      <alignment vertical="center"/>
      <protection locked="0"/>
    </xf>
    <xf numFmtId="0" fontId="23" fillId="9" borderId="9" xfId="0" applyFont="1" applyFill="1" applyBorder="1" applyAlignment="1" applyProtection="1">
      <alignment horizontal="center" vertical="center"/>
      <protection locked="0"/>
    </xf>
    <xf numFmtId="0" fontId="0" fillId="10" borderId="31" xfId="0" applyFill="1" applyBorder="1" applyAlignment="1" applyProtection="1">
      <alignment horizontal="center" vertical="center"/>
      <protection locked="0"/>
    </xf>
    <xf numFmtId="0" fontId="0" fillId="9" borderId="32" xfId="0" applyFill="1" applyBorder="1" applyProtection="1">
      <alignment vertical="center"/>
      <protection locked="0"/>
    </xf>
    <xf numFmtId="0" fontId="0" fillId="10" borderId="33" xfId="0" applyFill="1" applyBorder="1" applyAlignment="1" applyProtection="1">
      <alignment horizontal="center" vertical="center"/>
      <protection locked="0"/>
    </xf>
    <xf numFmtId="0" fontId="0" fillId="9" borderId="34" xfId="0" applyFill="1" applyBorder="1" applyProtection="1">
      <alignment vertical="center"/>
      <protection locked="0"/>
    </xf>
    <xf numFmtId="0" fontId="0" fillId="2" borderId="10" xfId="0" applyFill="1" applyBorder="1" applyAlignment="1">
      <alignment horizontal="center" vertical="center" wrapText="1"/>
    </xf>
    <xf numFmtId="0" fontId="0" fillId="13" borderId="2" xfId="0" applyFill="1" applyBorder="1" applyAlignment="1">
      <alignment horizontal="center" vertical="center"/>
    </xf>
    <xf numFmtId="0" fontId="0" fillId="13" borderId="4" xfId="0" applyFill="1" applyBorder="1" applyAlignment="1">
      <alignment horizontal="center" vertical="center"/>
    </xf>
    <xf numFmtId="0" fontId="0" fillId="13" borderId="10" xfId="0" applyFill="1" applyBorder="1" applyAlignment="1">
      <alignment horizontal="center" vertical="center" wrapText="1"/>
    </xf>
    <xf numFmtId="0" fontId="0" fillId="13" borderId="3" xfId="0" applyFill="1" applyBorder="1" applyAlignment="1">
      <alignment horizontal="center" vertical="center" wrapText="1"/>
    </xf>
    <xf numFmtId="0" fontId="0" fillId="0" borderId="0" xfId="0" applyAlignment="1">
      <alignment horizontal="left" vertical="center"/>
    </xf>
    <xf numFmtId="0" fontId="11" fillId="0" borderId="36" xfId="0" applyFont="1" applyBorder="1" applyAlignment="1">
      <alignment horizontal="center" vertical="center"/>
    </xf>
    <xf numFmtId="176" fontId="33" fillId="0" borderId="9" xfId="0" applyNumberFormat="1" applyFont="1" applyBorder="1" applyAlignment="1">
      <alignment horizontal="center" vertical="center"/>
    </xf>
    <xf numFmtId="0" fontId="10" fillId="15" borderId="0" xfId="0" applyFont="1" applyFill="1" applyAlignment="1">
      <alignment vertical="top" wrapText="1"/>
    </xf>
    <xf numFmtId="0" fontId="20" fillId="15" borderId="0" xfId="0" applyFont="1" applyFill="1" applyAlignment="1">
      <alignment horizontal="center" vertical="center"/>
    </xf>
    <xf numFmtId="0" fontId="0" fillId="15" borderId="0" xfId="0" applyFill="1" applyAlignment="1">
      <alignment horizontal="center" vertical="center"/>
    </xf>
    <xf numFmtId="0" fontId="22" fillId="15" borderId="0" xfId="0" applyFont="1" applyFill="1" applyAlignment="1">
      <alignment horizontal="center" vertical="center"/>
    </xf>
    <xf numFmtId="0" fontId="0" fillId="15" borderId="0" xfId="0" applyFill="1" applyAlignment="1">
      <alignment horizontal="center" vertical="center" wrapText="1"/>
    </xf>
    <xf numFmtId="0" fontId="0" fillId="15" borderId="0" xfId="0" applyFill="1">
      <alignment vertical="center"/>
    </xf>
    <xf numFmtId="0" fontId="0" fillId="15" borderId="0" xfId="0" applyFill="1" applyAlignment="1">
      <alignment vertical="center" wrapText="1"/>
    </xf>
    <xf numFmtId="0" fontId="16" fillId="7" borderId="2" xfId="0" applyFont="1" applyFill="1" applyBorder="1" applyAlignment="1">
      <alignment horizontal="center" vertical="center" wrapText="1"/>
    </xf>
    <xf numFmtId="0" fontId="22" fillId="10" borderId="2" xfId="0" applyFont="1" applyFill="1" applyBorder="1" applyAlignment="1">
      <alignment horizontal="center" vertical="center"/>
    </xf>
    <xf numFmtId="0" fontId="0" fillId="0" borderId="2" xfId="0" applyBorder="1" applyAlignment="1">
      <alignment horizontal="center" vertical="center" wrapText="1"/>
    </xf>
    <xf numFmtId="0" fontId="0" fillId="14" borderId="2" xfId="0" applyFill="1" applyBorder="1" applyAlignment="1" applyProtection="1">
      <alignment horizontal="center" vertical="center" wrapText="1"/>
      <protection locked="0"/>
    </xf>
    <xf numFmtId="0" fontId="0" fillId="14" borderId="5" xfId="0" applyFill="1" applyBorder="1" applyAlignment="1" applyProtection="1">
      <alignment horizontal="center" vertical="center" wrapText="1"/>
      <protection locked="0"/>
    </xf>
    <xf numFmtId="0" fontId="0" fillId="14" borderId="1" xfId="0" applyFill="1" applyBorder="1" applyAlignment="1" applyProtection="1">
      <alignment horizontal="center" vertical="center" wrapText="1"/>
      <protection locked="0"/>
    </xf>
    <xf numFmtId="0" fontId="0" fillId="14" borderId="41" xfId="0" applyFill="1" applyBorder="1" applyAlignment="1" applyProtection="1">
      <alignment horizontal="center" vertical="center" wrapText="1"/>
      <protection locked="0"/>
    </xf>
    <xf numFmtId="0" fontId="0" fillId="14" borderId="4" xfId="0" applyFill="1" applyBorder="1" applyAlignment="1" applyProtection="1">
      <alignment horizontal="center" vertical="center" wrapText="1"/>
      <protection locked="0"/>
    </xf>
    <xf numFmtId="0" fontId="0" fillId="14" borderId="8" xfId="0" applyFill="1" applyBorder="1" applyAlignment="1" applyProtection="1">
      <alignment horizontal="center" vertical="center" wrapText="1"/>
      <protection locked="0"/>
    </xf>
    <xf numFmtId="0" fontId="0" fillId="14" borderId="60" xfId="0" applyFill="1" applyBorder="1" applyAlignment="1" applyProtection="1">
      <alignment horizontal="center" vertical="center" wrapText="1"/>
      <protection locked="0"/>
    </xf>
    <xf numFmtId="0" fontId="25" fillId="9" borderId="62" xfId="0" applyFont="1" applyFill="1" applyBorder="1" applyAlignment="1">
      <alignment horizontal="center" vertical="center" wrapText="1"/>
    </xf>
    <xf numFmtId="0" fontId="25" fillId="15" borderId="61" xfId="0" applyFont="1" applyFill="1" applyBorder="1" applyAlignment="1">
      <alignment horizontal="center" vertical="center" wrapText="1"/>
    </xf>
    <xf numFmtId="0" fontId="23" fillId="15" borderId="30" xfId="0" applyFont="1" applyFill="1" applyBorder="1" applyAlignment="1">
      <alignment horizontal="center" vertical="center"/>
    </xf>
    <xf numFmtId="0" fontId="0" fillId="15" borderId="16" xfId="0" applyFill="1" applyBorder="1" applyAlignment="1">
      <alignment horizontal="center" vertical="center"/>
    </xf>
    <xf numFmtId="0" fontId="0" fillId="15" borderId="18" xfId="0" applyFill="1" applyBorder="1" applyAlignment="1">
      <alignment horizontal="center" vertical="center"/>
    </xf>
    <xf numFmtId="0" fontId="0" fillId="15" borderId="28" xfId="0" applyFill="1" applyBorder="1" applyAlignment="1">
      <alignment horizontal="center" vertical="center"/>
    </xf>
    <xf numFmtId="0" fontId="0" fillId="15" borderId="26" xfId="0" applyFill="1" applyBorder="1" applyAlignment="1">
      <alignment horizontal="center" vertical="center"/>
    </xf>
    <xf numFmtId="49" fontId="0" fillId="15" borderId="0" xfId="0" applyNumberFormat="1" applyFill="1" applyAlignment="1">
      <alignment horizontal="center" vertical="center"/>
    </xf>
    <xf numFmtId="49" fontId="23" fillId="0" borderId="0" xfId="0" applyNumberFormat="1" applyFont="1" applyAlignment="1" applyProtection="1">
      <alignment horizontal="center" vertical="center" wrapText="1"/>
      <protection locked="0"/>
    </xf>
    <xf numFmtId="0" fontId="18" fillId="0" borderId="0" xfId="0" applyFont="1" applyAlignment="1">
      <alignment horizontal="center" vertical="center" shrinkToFit="1"/>
    </xf>
    <xf numFmtId="0" fontId="14" fillId="3" borderId="0" xfId="0" applyFont="1" applyFill="1" applyAlignment="1">
      <alignment horizontal="left" vertical="center"/>
    </xf>
    <xf numFmtId="0" fontId="14" fillId="5" borderId="0" xfId="0" applyFont="1" applyFill="1" applyAlignment="1">
      <alignment horizontal="left" vertical="center"/>
    </xf>
    <xf numFmtId="0" fontId="0" fillId="15" borderId="0" xfId="0" applyFill="1" applyAlignment="1">
      <alignment horizontal="center" vertical="center" wrapText="1"/>
    </xf>
    <xf numFmtId="0" fontId="0" fillId="8" borderId="2" xfId="0" applyFill="1" applyBorder="1" applyAlignment="1" applyProtection="1">
      <alignment horizontal="center" vertical="center"/>
      <protection locked="0"/>
    </xf>
    <xf numFmtId="0" fontId="0" fillId="15" borderId="42" xfId="0" applyFill="1" applyBorder="1" applyAlignment="1">
      <alignment horizontal="center" vertical="center"/>
    </xf>
    <xf numFmtId="0" fontId="0" fillId="15" borderId="1" xfId="0" applyFill="1" applyBorder="1" applyAlignment="1">
      <alignment horizontal="center" vertical="center"/>
    </xf>
    <xf numFmtId="0" fontId="0" fillId="8" borderId="1" xfId="0" applyFill="1" applyBorder="1" applyAlignment="1" applyProtection="1">
      <alignment horizontal="center" vertical="center"/>
      <protection locked="0"/>
    </xf>
    <xf numFmtId="0" fontId="0" fillId="15" borderId="59" xfId="0" applyFill="1" applyBorder="1" applyAlignment="1">
      <alignment horizontal="center" vertical="center"/>
    </xf>
    <xf numFmtId="0" fontId="0" fillId="8" borderId="5" xfId="0" applyFill="1" applyBorder="1" applyAlignment="1" applyProtection="1">
      <alignment horizontal="center" vertical="center"/>
      <protection locked="0"/>
    </xf>
    <xf numFmtId="0" fontId="0" fillId="15" borderId="52" xfId="0" applyFill="1" applyBorder="1" applyAlignment="1">
      <alignment horizontal="center" vertical="center"/>
    </xf>
    <xf numFmtId="0" fontId="0" fillId="0" borderId="37" xfId="0" applyBorder="1" applyAlignment="1">
      <alignment horizontal="center" vertical="center"/>
    </xf>
    <xf numFmtId="0" fontId="0" fillId="2" borderId="51" xfId="0" applyFill="1" applyBorder="1" applyAlignment="1">
      <alignment horizontal="center" vertical="center"/>
    </xf>
    <xf numFmtId="0" fontId="0" fillId="2" borderId="1" xfId="0" applyFill="1" applyBorder="1" applyAlignment="1">
      <alignment horizontal="center" vertical="center"/>
    </xf>
    <xf numFmtId="0" fontId="26" fillId="2" borderId="10" xfId="0" applyFont="1" applyFill="1" applyBorder="1" applyAlignment="1">
      <alignment horizontal="center" vertical="center" wrapText="1"/>
    </xf>
    <xf numFmtId="0" fontId="26" fillId="2" borderId="2" xfId="0" applyFont="1" applyFill="1" applyBorder="1" applyAlignment="1">
      <alignment horizontal="center" vertical="center"/>
    </xf>
    <xf numFmtId="0" fontId="0" fillId="2" borderId="44" xfId="0" applyFill="1" applyBorder="1" applyAlignment="1">
      <alignment horizontal="center" vertical="center"/>
    </xf>
    <xf numFmtId="0" fontId="0" fillId="2" borderId="37" xfId="0" applyFill="1" applyBorder="1" applyAlignment="1">
      <alignment horizontal="center" vertical="center"/>
    </xf>
    <xf numFmtId="0" fontId="0" fillId="2" borderId="10" xfId="0" applyFill="1" applyBorder="1" applyAlignment="1">
      <alignment horizontal="center" vertical="center"/>
    </xf>
    <xf numFmtId="0" fontId="0" fillId="2" borderId="2" xfId="0" applyFill="1"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10" fillId="6" borderId="45" xfId="0" applyFont="1" applyFill="1" applyBorder="1" applyAlignment="1">
      <alignment horizontal="center" vertical="center" shrinkToFit="1"/>
    </xf>
    <xf numFmtId="0" fontId="0" fillId="0" borderId="37" xfId="0" applyBorder="1" applyAlignment="1">
      <alignment horizontal="center" vertical="center" wrapText="1"/>
    </xf>
    <xf numFmtId="0" fontId="0" fillId="0" borderId="7" xfId="0" applyBorder="1" applyAlignment="1">
      <alignment horizontal="center" vertical="center"/>
    </xf>
    <xf numFmtId="49" fontId="0" fillId="9" borderId="46" xfId="0" applyNumberFormat="1" applyFill="1" applyBorder="1" applyAlignment="1" applyProtection="1">
      <alignment horizontal="left" vertical="center"/>
      <protection locked="0"/>
    </xf>
    <xf numFmtId="49" fontId="0" fillId="9" borderId="47" xfId="0" applyNumberFormat="1" applyFill="1" applyBorder="1" applyAlignment="1" applyProtection="1">
      <alignment horizontal="left" vertical="center"/>
      <protection locked="0"/>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48" xfId="0" applyBorder="1" applyAlignment="1">
      <alignment horizontal="center" vertical="center" wrapText="1"/>
    </xf>
    <xf numFmtId="0" fontId="0" fillId="0" borderId="43" xfId="0" applyBorder="1" applyAlignment="1">
      <alignment horizontal="center" vertical="center"/>
    </xf>
    <xf numFmtId="0" fontId="0" fillId="0" borderId="50" xfId="0" applyBorder="1" applyAlignment="1">
      <alignment horizontal="center" vertical="center"/>
    </xf>
    <xf numFmtId="49" fontId="0" fillId="9" borderId="46" xfId="0" applyNumberFormat="1" applyFill="1" applyBorder="1" applyAlignment="1" applyProtection="1">
      <alignment horizontal="center" vertical="center"/>
      <protection locked="0"/>
    </xf>
    <xf numFmtId="49" fontId="0" fillId="9" borderId="40" xfId="0" applyNumberFormat="1" applyFill="1" applyBorder="1" applyAlignment="1" applyProtection="1">
      <alignment horizontal="center" vertical="center"/>
      <protection locked="0"/>
    </xf>
    <xf numFmtId="49" fontId="0" fillId="9" borderId="41" xfId="0" applyNumberFormat="1" applyFill="1" applyBorder="1" applyAlignment="1" applyProtection="1">
      <alignment horizontal="center" vertical="center"/>
      <protection locked="0"/>
    </xf>
    <xf numFmtId="49" fontId="0" fillId="9" borderId="47" xfId="0" applyNumberFormat="1" applyFill="1" applyBorder="1" applyAlignment="1" applyProtection="1">
      <alignment horizontal="center" vertical="center"/>
      <protection locked="0"/>
    </xf>
    <xf numFmtId="0" fontId="0" fillId="0" borderId="51" xfId="0" applyBorder="1" applyAlignment="1">
      <alignment horizontal="center" vertical="center"/>
    </xf>
    <xf numFmtId="0" fontId="0" fillId="0" borderId="52" xfId="0" applyBorder="1" applyAlignment="1">
      <alignment horizontal="center" vertical="center"/>
    </xf>
    <xf numFmtId="49" fontId="0" fillId="15" borderId="38" xfId="0" applyNumberFormat="1" applyFill="1" applyBorder="1" applyAlignment="1" applyProtection="1">
      <alignment horizontal="center" vertical="center"/>
      <protection locked="0"/>
    </xf>
    <xf numFmtId="49" fontId="0" fillId="15" borderId="39" xfId="0" applyNumberFormat="1" applyFill="1" applyBorder="1" applyAlignment="1" applyProtection="1">
      <alignment horizontal="center" vertical="center"/>
      <protection locked="0"/>
    </xf>
    <xf numFmtId="49" fontId="0" fillId="9" borderId="63" xfId="0" applyNumberFormat="1" applyFill="1" applyBorder="1" applyAlignment="1" applyProtection="1">
      <alignment horizontal="left" vertical="center"/>
      <protection locked="0"/>
    </xf>
    <xf numFmtId="49" fontId="0" fillId="9" borderId="64" xfId="0" applyNumberFormat="1" applyFill="1" applyBorder="1" applyAlignment="1" applyProtection="1">
      <alignment horizontal="left" vertical="center"/>
      <protection locked="0"/>
    </xf>
    <xf numFmtId="49" fontId="0" fillId="9" borderId="65" xfId="0" applyNumberFormat="1" applyFill="1" applyBorder="1" applyAlignment="1" applyProtection="1">
      <alignment horizontal="left" vertical="center"/>
      <protection locked="0"/>
    </xf>
    <xf numFmtId="0" fontId="3" fillId="0" borderId="58" xfId="0" applyFont="1" applyBorder="1" applyAlignment="1" applyProtection="1">
      <alignment horizontal="center" vertical="center"/>
      <protection locked="0"/>
    </xf>
    <xf numFmtId="0" fontId="8" fillId="0" borderId="58" xfId="0" applyFont="1" applyBorder="1" applyAlignment="1" applyProtection="1">
      <alignment horizontal="center" vertical="center"/>
      <protection locked="0"/>
    </xf>
    <xf numFmtId="49" fontId="0" fillId="9" borderId="63" xfId="0" applyNumberFormat="1" applyFill="1" applyBorder="1" applyAlignment="1" applyProtection="1">
      <alignment horizontal="center" vertical="center"/>
      <protection locked="0"/>
    </xf>
    <xf numFmtId="49" fontId="0" fillId="9" borderId="64" xfId="0" applyNumberFormat="1" applyFill="1" applyBorder="1" applyAlignment="1" applyProtection="1">
      <alignment horizontal="center" vertical="center"/>
      <protection locked="0"/>
    </xf>
    <xf numFmtId="49" fontId="0" fillId="9" borderId="65" xfId="0" applyNumberFormat="1" applyFill="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0" fontId="0" fillId="0" borderId="25" xfId="0" applyBorder="1" applyAlignment="1">
      <alignment horizontal="center" vertical="center"/>
    </xf>
    <xf numFmtId="0" fontId="3" fillId="0" borderId="44" xfId="0" applyFont="1" applyBorder="1" applyAlignment="1">
      <alignment horizontal="center" vertical="center" wrapText="1"/>
    </xf>
    <xf numFmtId="0" fontId="8" fillId="0" borderId="3" xfId="0" applyFont="1" applyBorder="1" applyAlignment="1">
      <alignment horizontal="center" vertical="center"/>
    </xf>
    <xf numFmtId="0" fontId="0" fillId="0" borderId="44" xfId="0" applyBorder="1" applyAlignment="1">
      <alignment horizontal="center" vertical="center"/>
    </xf>
    <xf numFmtId="0" fontId="0" fillId="0" borderId="10" xfId="0"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8" xfId="0" applyBorder="1" applyAlignment="1">
      <alignment horizontal="center" vertical="center"/>
    </xf>
    <xf numFmtId="0" fontId="26" fillId="0" borderId="10" xfId="0" applyFont="1" applyBorder="1" applyAlignment="1">
      <alignment horizontal="center" vertical="center" wrapText="1"/>
    </xf>
    <xf numFmtId="0" fontId="26" fillId="0" borderId="5" xfId="0" applyFont="1" applyBorder="1" applyAlignment="1">
      <alignment horizontal="center" vertical="center"/>
    </xf>
    <xf numFmtId="0" fontId="0" fillId="0" borderId="53" xfId="0" applyBorder="1" applyAlignment="1">
      <alignment horizontal="center" vertical="center"/>
    </xf>
    <xf numFmtId="0" fontId="10" fillId="11" borderId="54" xfId="0" applyFont="1" applyFill="1" applyBorder="1" applyAlignment="1">
      <alignment vertical="top" wrapText="1"/>
    </xf>
    <xf numFmtId="0" fontId="10" fillId="11" borderId="15" xfId="0" applyFont="1" applyFill="1" applyBorder="1" applyAlignment="1">
      <alignment vertical="top" wrapText="1"/>
    </xf>
    <xf numFmtId="0" fontId="10" fillId="11" borderId="55" xfId="0" applyFont="1" applyFill="1" applyBorder="1" applyAlignment="1">
      <alignment vertical="top" wrapText="1"/>
    </xf>
    <xf numFmtId="0" fontId="10" fillId="11" borderId="35" xfId="0" applyFont="1" applyFill="1" applyBorder="1" applyAlignment="1">
      <alignment vertical="top" wrapText="1"/>
    </xf>
    <xf numFmtId="0" fontId="10" fillId="11" borderId="0" xfId="0" applyFont="1" applyFill="1" applyAlignment="1">
      <alignment vertical="top" wrapText="1"/>
    </xf>
    <xf numFmtId="0" fontId="10" fillId="11" borderId="56" xfId="0" applyFont="1" applyFill="1" applyBorder="1" applyAlignment="1">
      <alignment vertical="top" wrapText="1"/>
    </xf>
    <xf numFmtId="0" fontId="10" fillId="11" borderId="57" xfId="0" applyFont="1" applyFill="1" applyBorder="1" applyAlignment="1">
      <alignment vertical="top" wrapText="1"/>
    </xf>
    <xf numFmtId="0" fontId="10" fillId="11" borderId="58" xfId="0" applyFont="1" applyFill="1" applyBorder="1" applyAlignment="1">
      <alignment vertical="top" wrapText="1"/>
    </xf>
    <xf numFmtId="0" fontId="10" fillId="11" borderId="20" xfId="0" applyFont="1" applyFill="1" applyBorder="1" applyAlignment="1">
      <alignment vertical="top" wrapText="1"/>
    </xf>
    <xf numFmtId="0" fontId="25" fillId="12" borderId="45" xfId="0" applyFont="1" applyFill="1" applyBorder="1" applyAlignment="1" applyProtection="1">
      <alignment horizontal="center" vertical="center"/>
      <protection locked="0"/>
    </xf>
    <xf numFmtId="0" fontId="0" fillId="0" borderId="0" xfId="0" applyAlignment="1" applyProtection="1">
      <alignment horizontal="right" vertical="center"/>
      <protection locked="0"/>
    </xf>
    <xf numFmtId="0" fontId="25" fillId="11" borderId="54" xfId="0" applyFont="1" applyFill="1" applyBorder="1" applyAlignment="1">
      <alignment vertical="top" wrapText="1"/>
    </xf>
    <xf numFmtId="0" fontId="25" fillId="11" borderId="15" xfId="0" applyFont="1" applyFill="1" applyBorder="1" applyAlignment="1">
      <alignment vertical="top" wrapText="1"/>
    </xf>
    <xf numFmtId="0" fontId="25" fillId="11" borderId="55" xfId="0" applyFont="1" applyFill="1" applyBorder="1" applyAlignment="1">
      <alignment vertical="top" wrapText="1"/>
    </xf>
    <xf numFmtId="0" fontId="25" fillId="11" borderId="35" xfId="0" applyFont="1" applyFill="1" applyBorder="1" applyAlignment="1">
      <alignment vertical="top" wrapText="1"/>
    </xf>
    <xf numFmtId="0" fontId="25" fillId="11" borderId="0" xfId="0" applyFont="1" applyFill="1" applyAlignment="1">
      <alignment vertical="top" wrapText="1"/>
    </xf>
    <xf numFmtId="0" fontId="25" fillId="11" borderId="56" xfId="0" applyFont="1" applyFill="1" applyBorder="1" applyAlignment="1">
      <alignment vertical="top" wrapText="1"/>
    </xf>
    <xf numFmtId="0" fontId="25" fillId="11" borderId="57" xfId="0" applyFont="1" applyFill="1" applyBorder="1" applyAlignment="1">
      <alignment vertical="top" wrapText="1"/>
    </xf>
    <xf numFmtId="0" fontId="25" fillId="11" borderId="58" xfId="0" applyFont="1" applyFill="1" applyBorder="1" applyAlignment="1">
      <alignment vertical="top" wrapText="1"/>
    </xf>
    <xf numFmtId="0" fontId="25" fillId="11" borderId="20" xfId="0" applyFont="1" applyFill="1" applyBorder="1" applyAlignment="1">
      <alignment vertical="top" wrapText="1"/>
    </xf>
    <xf numFmtId="0" fontId="0" fillId="0" borderId="0" xfId="0" applyAlignment="1">
      <alignment vertical="center"/>
    </xf>
  </cellXfs>
  <cellStyles count="2">
    <cellStyle name="標準" xfId="0" builtinId="0"/>
    <cellStyle name="標準 2" xfId="1" xr:uid="{00000000-0005-0000-0000-000001000000}"/>
  </cellStyles>
  <dxfs count="11">
    <dxf>
      <fill>
        <patternFill>
          <bgColor rgb="FFCCFFFF"/>
        </patternFill>
      </fill>
    </dxf>
    <dxf>
      <fill>
        <patternFill>
          <bgColor rgb="FFFFCCFF"/>
        </patternFill>
      </fill>
    </dxf>
    <dxf>
      <fill>
        <patternFill>
          <bgColor rgb="FFFFC7CE"/>
        </patternFill>
      </fill>
    </dxf>
    <dxf>
      <font>
        <b/>
        <i val="0"/>
      </font>
      <fill>
        <patternFill>
          <bgColor rgb="FFFFFF00"/>
        </patternFill>
      </fill>
    </dxf>
    <dxf>
      <font>
        <b/>
        <i val="0"/>
      </font>
      <fill>
        <patternFill>
          <bgColor rgb="FFFF0000"/>
        </patternFill>
      </fill>
    </dxf>
    <dxf>
      <fill>
        <patternFill>
          <bgColor rgb="FFFFC7CE"/>
        </patternFill>
      </fill>
    </dxf>
    <dxf>
      <font>
        <b/>
        <i val="0"/>
      </font>
      <fill>
        <patternFill>
          <bgColor rgb="FFFFFF00"/>
        </patternFill>
      </fill>
    </dxf>
    <dxf>
      <fill>
        <patternFill>
          <bgColor rgb="FFFFC7CE"/>
        </patternFill>
      </fill>
    </dxf>
    <dxf>
      <fill>
        <patternFill>
          <bgColor rgb="FFFF0000"/>
        </patternFill>
      </fill>
    </dxf>
    <dxf>
      <fill>
        <patternFill>
          <bgColor rgb="FFCCFFFF"/>
        </patternFill>
      </fill>
    </dxf>
    <dxf>
      <fill>
        <patternFill>
          <bgColor rgb="FFFFCCFF"/>
        </patternFill>
      </fill>
    </dxf>
  </dxfs>
  <tableStyles count="0" defaultTableStyle="TableStyleMedium9"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2:F34"/>
  <sheetViews>
    <sheetView topLeftCell="A7" zoomScaleNormal="100" workbookViewId="0">
      <selection activeCell="D13" sqref="D13"/>
    </sheetView>
  </sheetViews>
  <sheetFormatPr defaultColWidth="9" defaultRowHeight="17.5" x14ac:dyDescent="0.2"/>
  <cols>
    <col min="1" max="1" width="3.90625" style="1" customWidth="1"/>
    <col min="2" max="3" width="4.36328125" style="1" customWidth="1"/>
    <col min="4" max="4" width="97.7265625" style="1" customWidth="1"/>
    <col min="5" max="6" width="4.36328125" style="1" customWidth="1"/>
    <col min="7" max="16384" width="9" style="1"/>
  </cols>
  <sheetData>
    <row r="2" spans="2:6" x14ac:dyDescent="0.2">
      <c r="B2" s="123" t="s">
        <v>16</v>
      </c>
      <c r="C2" s="123"/>
      <c r="D2" s="123"/>
      <c r="E2" s="123"/>
      <c r="F2" s="3"/>
    </row>
    <row r="3" spans="2:6" x14ac:dyDescent="0.2">
      <c r="B3" s="2"/>
      <c r="C3" s="2"/>
      <c r="D3" s="2"/>
      <c r="E3" s="2"/>
      <c r="F3" s="2"/>
    </row>
    <row r="4" spans="2:6" x14ac:dyDescent="0.2">
      <c r="C4" s="124" t="s">
        <v>19</v>
      </c>
      <c r="D4" s="124"/>
      <c r="E4" s="124"/>
    </row>
    <row r="5" spans="2:6" x14ac:dyDescent="0.2">
      <c r="D5" s="1" t="s">
        <v>17</v>
      </c>
    </row>
    <row r="6" spans="2:6" x14ac:dyDescent="0.2">
      <c r="D6" s="1" t="s">
        <v>25</v>
      </c>
    </row>
    <row r="7" spans="2:6" x14ac:dyDescent="0.2">
      <c r="D7" s="1" t="s">
        <v>39</v>
      </c>
    </row>
    <row r="8" spans="2:6" x14ac:dyDescent="0.2">
      <c r="C8" s="124" t="s">
        <v>47</v>
      </c>
      <c r="D8" s="124"/>
      <c r="E8" s="124"/>
    </row>
    <row r="9" spans="2:6" x14ac:dyDescent="0.2">
      <c r="D9" s="1" t="s">
        <v>49</v>
      </c>
    </row>
    <row r="10" spans="2:6" x14ac:dyDescent="0.2">
      <c r="D10" s="1" t="s">
        <v>35</v>
      </c>
    </row>
    <row r="11" spans="2:6" x14ac:dyDescent="0.2">
      <c r="D11" s="1" t="s">
        <v>46</v>
      </c>
    </row>
    <row r="12" spans="2:6" x14ac:dyDescent="0.2">
      <c r="D12" s="1" t="s">
        <v>36</v>
      </c>
    </row>
    <row r="13" spans="2:6" x14ac:dyDescent="0.2">
      <c r="D13" s="1" t="s">
        <v>37</v>
      </c>
    </row>
    <row r="14" spans="2:6" x14ac:dyDescent="0.2">
      <c r="D14" s="1" t="s">
        <v>38</v>
      </c>
    </row>
    <row r="15" spans="2:6" x14ac:dyDescent="0.2">
      <c r="D15" s="1" t="s">
        <v>43</v>
      </c>
    </row>
    <row r="16" spans="2:6" x14ac:dyDescent="0.2">
      <c r="D16" s="1" t="s">
        <v>106</v>
      </c>
    </row>
    <row r="17" spans="3:5" x14ac:dyDescent="0.2">
      <c r="C17" s="124" t="s">
        <v>48</v>
      </c>
      <c r="D17" s="124"/>
      <c r="E17" s="124"/>
    </row>
    <row r="18" spans="3:5" x14ac:dyDescent="0.2">
      <c r="D18" s="1" t="s">
        <v>18</v>
      </c>
    </row>
    <row r="19" spans="3:5" x14ac:dyDescent="0.2">
      <c r="D19" s="1" t="s">
        <v>20</v>
      </c>
    </row>
    <row r="20" spans="3:5" x14ac:dyDescent="0.2">
      <c r="D20" s="1" t="s">
        <v>21</v>
      </c>
    </row>
    <row r="21" spans="3:5" x14ac:dyDescent="0.2">
      <c r="D21" s="1" t="s">
        <v>40</v>
      </c>
    </row>
    <row r="22" spans="3:5" x14ac:dyDescent="0.2">
      <c r="D22" s="1" t="s">
        <v>22</v>
      </c>
    </row>
    <row r="23" spans="3:5" x14ac:dyDescent="0.2">
      <c r="C23" s="1" t="s">
        <v>23</v>
      </c>
      <c r="D23" s="1" t="s">
        <v>24</v>
      </c>
    </row>
    <row r="24" spans="3:5" x14ac:dyDescent="0.2">
      <c r="D24" s="1" t="s">
        <v>26</v>
      </c>
    </row>
    <row r="25" spans="3:5" x14ac:dyDescent="0.2">
      <c r="D25" s="1" t="s">
        <v>41</v>
      </c>
    </row>
    <row r="26" spans="3:5" x14ac:dyDescent="0.2">
      <c r="D26" s="1" t="s">
        <v>42</v>
      </c>
    </row>
    <row r="27" spans="3:5" x14ac:dyDescent="0.2">
      <c r="D27" s="1" t="s">
        <v>27</v>
      </c>
    </row>
    <row r="28" spans="3:5" x14ac:dyDescent="0.2">
      <c r="D28" s="1" t="s">
        <v>28</v>
      </c>
    </row>
    <row r="29" spans="3:5" x14ac:dyDescent="0.2">
      <c r="D29" s="1" t="s">
        <v>29</v>
      </c>
    </row>
    <row r="30" spans="3:5" x14ac:dyDescent="0.2">
      <c r="D30" s="1" t="s">
        <v>30</v>
      </c>
    </row>
    <row r="31" spans="3:5" x14ac:dyDescent="0.2">
      <c r="D31" s="1" t="s">
        <v>31</v>
      </c>
    </row>
    <row r="32" spans="3:5" x14ac:dyDescent="0.2">
      <c r="D32" s="1" t="s">
        <v>32</v>
      </c>
    </row>
    <row r="33" spans="4:4" x14ac:dyDescent="0.2">
      <c r="D33" s="1" t="s">
        <v>33</v>
      </c>
    </row>
    <row r="34" spans="4:4" x14ac:dyDescent="0.2">
      <c r="D34" s="1" t="s">
        <v>34</v>
      </c>
    </row>
  </sheetData>
  <sheetProtection algorithmName="SHA-512" hashValue="ZSXwkr6JefVcVZd0YQ2v7GiGS5uCdJVlOZUSyYHKa1BP246uxN7eaz5CZPhFACn6ItvmGFZ6o7bz2XGXpNPwjg==" saltValue="4ildAGwAZyPuzsTpI7kVHg==" spinCount="100000" sheet="1"/>
  <mergeCells count="4">
    <mergeCell ref="B2:E2"/>
    <mergeCell ref="C4:E4"/>
    <mergeCell ref="C8:E8"/>
    <mergeCell ref="C17:E17"/>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AN78"/>
  <sheetViews>
    <sheetView showGridLines="0" tabSelected="1" topLeftCell="A11" zoomScale="80" zoomScaleNormal="80" zoomScaleSheetLayoutView="100" workbookViewId="0">
      <selection activeCell="H15" sqref="H15"/>
    </sheetView>
  </sheetViews>
  <sheetFormatPr defaultColWidth="9" defaultRowHeight="13" x14ac:dyDescent="0.2"/>
  <cols>
    <col min="1" max="1" width="12.08984375" customWidth="1"/>
    <col min="2" max="2" width="7.453125" style="4" customWidth="1"/>
    <col min="3" max="3" width="8.6328125" style="4" customWidth="1"/>
    <col min="4" max="4" width="11.6328125" bestFit="1" customWidth="1"/>
    <col min="5" max="5" width="16.90625" customWidth="1"/>
    <col min="6" max="6" width="9.453125" style="4" customWidth="1"/>
    <col min="7" max="9" width="13.90625" style="4" customWidth="1"/>
    <col min="10" max="10" width="1.90625" customWidth="1"/>
    <col min="11" max="21" width="7.6328125" hidden="1" customWidth="1"/>
    <col min="22" max="22" width="14" customWidth="1"/>
    <col min="23" max="23" width="14" style="4" customWidth="1"/>
    <col min="24" max="24" width="13" style="4" customWidth="1"/>
    <col min="25" max="25" width="2.08984375" style="4" customWidth="1"/>
    <col min="26" max="26" width="14.7265625" style="4" customWidth="1"/>
    <col min="27" max="27" width="1.36328125" style="4" customWidth="1"/>
    <col min="28" max="28" width="12.90625" style="4" customWidth="1"/>
    <col min="29" max="29" width="13.26953125" bestFit="1" customWidth="1"/>
    <col min="30" max="31" width="14" bestFit="1" customWidth="1"/>
    <col min="32" max="36" width="12.26953125" bestFit="1" customWidth="1"/>
    <col min="37" max="37" width="13.26953125" customWidth="1"/>
    <col min="38" max="40" width="9" customWidth="1"/>
  </cols>
  <sheetData>
    <row r="1" spans="1:40" ht="25.5" customHeight="1" thickBot="1" x14ac:dyDescent="0.25">
      <c r="B1" s="145" t="s">
        <v>95</v>
      </c>
      <c r="C1" s="145"/>
      <c r="D1" s="145"/>
      <c r="E1" s="145"/>
      <c r="F1" s="145"/>
      <c r="G1" s="142" t="s">
        <v>79</v>
      </c>
      <c r="H1" s="142"/>
      <c r="I1" s="142"/>
      <c r="V1" s="183" t="s">
        <v>109</v>
      </c>
      <c r="W1" s="184"/>
      <c r="X1" s="184"/>
      <c r="Y1" s="184"/>
      <c r="Z1" s="184"/>
      <c r="AA1" s="185"/>
      <c r="AB1" s="5"/>
      <c r="AC1" s="5"/>
      <c r="AD1" s="5"/>
    </row>
    <row r="2" spans="1:40" ht="6.75" customHeight="1" thickTop="1" thickBot="1" x14ac:dyDescent="0.25">
      <c r="V2" s="186"/>
      <c r="W2" s="187"/>
      <c r="X2" s="187"/>
      <c r="Y2" s="187"/>
      <c r="Z2" s="187"/>
      <c r="AA2" s="188"/>
      <c r="AB2" s="5"/>
      <c r="AC2" s="5"/>
      <c r="AD2" s="5"/>
    </row>
    <row r="3" spans="1:40" ht="27" customHeight="1" x14ac:dyDescent="0.2">
      <c r="B3" s="172" t="s">
        <v>15</v>
      </c>
      <c r="C3" s="153"/>
      <c r="D3" s="150" t="s">
        <v>10</v>
      </c>
      <c r="E3" s="151"/>
      <c r="F3" s="152" t="s">
        <v>80</v>
      </c>
      <c r="G3" s="153"/>
      <c r="H3" s="151" t="s">
        <v>9</v>
      </c>
      <c r="I3" s="154"/>
      <c r="V3" s="186"/>
      <c r="W3" s="187"/>
      <c r="X3" s="187"/>
      <c r="Y3" s="187"/>
      <c r="Z3" s="187"/>
      <c r="AA3" s="188"/>
      <c r="AB3" s="6"/>
      <c r="AL3" s="7">
        <v>1</v>
      </c>
      <c r="AM3" s="8">
        <v>500</v>
      </c>
      <c r="AN3" s="9" t="s">
        <v>50</v>
      </c>
    </row>
    <row r="4" spans="1:40" ht="27" customHeight="1" x14ac:dyDescent="0.2">
      <c r="B4" s="161" t="s">
        <v>94</v>
      </c>
      <c r="C4" s="162"/>
      <c r="D4" s="155"/>
      <c r="E4" s="158"/>
      <c r="F4" s="155"/>
      <c r="G4" s="156"/>
      <c r="H4" s="155"/>
      <c r="I4" s="157"/>
      <c r="V4" s="186"/>
      <c r="W4" s="187"/>
      <c r="X4" s="187"/>
      <c r="Y4" s="187"/>
      <c r="Z4" s="187"/>
      <c r="AA4" s="188"/>
      <c r="AB4" s="5"/>
      <c r="AL4" s="7">
        <v>2</v>
      </c>
      <c r="AM4" s="6"/>
      <c r="AN4" s="9" t="s">
        <v>52</v>
      </c>
    </row>
    <row r="5" spans="1:40" ht="27" customHeight="1" thickBot="1" x14ac:dyDescent="0.25">
      <c r="B5" s="146" t="s">
        <v>0</v>
      </c>
      <c r="C5" s="10" t="s">
        <v>1</v>
      </c>
      <c r="D5" s="148"/>
      <c r="E5" s="149"/>
      <c r="F5" s="11" t="s">
        <v>69</v>
      </c>
      <c r="G5" s="163"/>
      <c r="H5" s="164"/>
      <c r="I5" s="165"/>
      <c r="V5" s="186"/>
      <c r="W5" s="187"/>
      <c r="X5" s="187"/>
      <c r="Y5" s="187"/>
      <c r="Z5" s="187"/>
      <c r="AA5" s="188"/>
      <c r="AB5" s="5"/>
      <c r="AL5" s="7">
        <v>3</v>
      </c>
      <c r="AM5" s="6"/>
      <c r="AN5" s="9" t="s">
        <v>51</v>
      </c>
    </row>
    <row r="6" spans="1:40" ht="27" customHeight="1" thickBot="1" x14ac:dyDescent="0.25">
      <c r="B6" s="147"/>
      <c r="C6" s="12" t="s">
        <v>2</v>
      </c>
      <c r="D6" s="168"/>
      <c r="E6" s="169"/>
      <c r="F6" s="170"/>
      <c r="G6" s="121"/>
      <c r="H6" s="171"/>
      <c r="I6" s="171"/>
      <c r="T6" s="203"/>
      <c r="U6" s="203"/>
      <c r="V6" s="186"/>
      <c r="W6" s="187"/>
      <c r="X6" s="187"/>
      <c r="Y6" s="187"/>
      <c r="Z6" s="187"/>
      <c r="AA6" s="188"/>
      <c r="AB6" s="5"/>
      <c r="AL6" s="7">
        <v>4</v>
      </c>
      <c r="AM6" s="6"/>
    </row>
    <row r="7" spans="1:40" ht="27" customHeight="1" thickBot="1" x14ac:dyDescent="0.25">
      <c r="B7" s="13" t="s">
        <v>11</v>
      </c>
      <c r="C7" s="14"/>
      <c r="D7" s="15"/>
      <c r="E7" s="15"/>
      <c r="F7" s="14"/>
      <c r="G7" s="122"/>
      <c r="H7" s="166"/>
      <c r="I7" s="167"/>
      <c r="T7" s="203"/>
      <c r="U7" s="203"/>
      <c r="V7" s="186"/>
      <c r="W7" s="187"/>
      <c r="X7" s="187"/>
      <c r="Y7" s="187"/>
      <c r="Z7" s="187"/>
      <c r="AA7" s="188"/>
      <c r="AB7" s="16"/>
      <c r="AL7" s="7">
        <v>5</v>
      </c>
      <c r="AM7" s="17"/>
    </row>
    <row r="8" spans="1:40" ht="27" customHeight="1" x14ac:dyDescent="0.2">
      <c r="B8" s="173" t="s">
        <v>13</v>
      </c>
      <c r="C8" s="174"/>
      <c r="D8" s="37"/>
      <c r="E8" s="18" t="s">
        <v>93</v>
      </c>
      <c r="G8" s="14"/>
      <c r="H8" s="41" t="s">
        <v>68</v>
      </c>
      <c r="I8" s="94" t="s">
        <v>14</v>
      </c>
      <c r="T8" s="203"/>
      <c r="U8" s="203"/>
      <c r="V8" s="186"/>
      <c r="W8" s="187"/>
      <c r="X8" s="187"/>
      <c r="Y8" s="187"/>
      <c r="Z8" s="187"/>
      <c r="AA8" s="188"/>
      <c r="AB8" s="7"/>
      <c r="AF8" s="8"/>
      <c r="AG8" s="8"/>
      <c r="AH8" s="8"/>
      <c r="AI8" s="8"/>
      <c r="AL8" s="7">
        <v>6</v>
      </c>
      <c r="AM8" s="8"/>
      <c r="AN8" s="8"/>
    </row>
    <row r="9" spans="1:40" ht="27" customHeight="1" thickBot="1" x14ac:dyDescent="0.25">
      <c r="B9" s="19">
        <f>SUM(A15+A35+A55)</f>
        <v>0</v>
      </c>
      <c r="C9" s="20">
        <f>SUM(A16)</f>
        <v>0</v>
      </c>
      <c r="D9" s="38"/>
      <c r="E9" s="21">
        <f>(1000*C9)</f>
        <v>0</v>
      </c>
      <c r="G9" s="36"/>
      <c r="H9" s="21">
        <f>リレー申込票!I6</f>
        <v>0</v>
      </c>
      <c r="I9" s="95">
        <f>E9+H9</f>
        <v>0</v>
      </c>
      <c r="T9" s="203"/>
      <c r="U9" s="203"/>
      <c r="V9" s="186"/>
      <c r="W9" s="187"/>
      <c r="X9" s="187"/>
      <c r="Y9" s="187"/>
      <c r="Z9" s="187"/>
      <c r="AA9" s="188"/>
      <c r="AB9" s="7"/>
      <c r="AF9" s="8"/>
      <c r="AG9" s="8"/>
      <c r="AH9" s="8"/>
      <c r="AI9" s="8"/>
      <c r="AL9" s="22" t="s">
        <v>53</v>
      </c>
      <c r="AM9" s="8"/>
      <c r="AN9" s="8"/>
    </row>
    <row r="10" spans="1:40" ht="6.75" customHeight="1" thickBot="1" x14ac:dyDescent="0.25">
      <c r="B10" s="13"/>
      <c r="G10" s="13"/>
      <c r="T10" s="203"/>
      <c r="U10" s="203"/>
      <c r="V10" s="186"/>
      <c r="W10" s="187"/>
      <c r="X10" s="187"/>
      <c r="Y10" s="187"/>
      <c r="Z10" s="187"/>
      <c r="AA10" s="188"/>
      <c r="AB10" s="7"/>
      <c r="AC10" s="8"/>
      <c r="AD10" s="8"/>
      <c r="AE10" s="8"/>
      <c r="AF10" s="8"/>
      <c r="AG10" s="8"/>
      <c r="AH10" s="8"/>
      <c r="AI10" s="8"/>
      <c r="AL10" t="s">
        <v>54</v>
      </c>
    </row>
    <row r="11" spans="1:40" ht="26.25" customHeight="1" x14ac:dyDescent="0.2">
      <c r="B11" s="175" t="s">
        <v>3</v>
      </c>
      <c r="C11" s="176" t="s">
        <v>4</v>
      </c>
      <c r="D11" s="180" t="s">
        <v>77</v>
      </c>
      <c r="E11" s="23" t="s">
        <v>1</v>
      </c>
      <c r="F11" s="159" t="s">
        <v>5</v>
      </c>
      <c r="G11" s="143" t="s">
        <v>12</v>
      </c>
      <c r="H11" s="143"/>
      <c r="I11" s="144"/>
      <c r="K11" s="4" t="s">
        <v>71</v>
      </c>
      <c r="L11" s="4" t="s">
        <v>72</v>
      </c>
      <c r="O11" s="4"/>
      <c r="P11" s="4"/>
      <c r="Q11" s="4"/>
      <c r="R11" s="4"/>
      <c r="S11" s="4">
        <v>4</v>
      </c>
      <c r="T11" s="203">
        <v>800</v>
      </c>
      <c r="U11" s="203">
        <v>300</v>
      </c>
      <c r="V11" s="186"/>
      <c r="W11" s="187"/>
      <c r="X11" s="187"/>
      <c r="Y11" s="187"/>
      <c r="Z11" s="187"/>
      <c r="AA11" s="188"/>
      <c r="AB11" s="25"/>
      <c r="AC11" s="25"/>
      <c r="AD11" s="8"/>
      <c r="AE11" s="8"/>
      <c r="AF11" s="8"/>
      <c r="AG11" s="8"/>
      <c r="AH11" s="8"/>
      <c r="AI11" s="8"/>
    </row>
    <row r="12" spans="1:40" ht="26.25" customHeight="1" thickBot="1" x14ac:dyDescent="0.25">
      <c r="B12" s="147"/>
      <c r="C12" s="177"/>
      <c r="D12" s="181"/>
      <c r="E12" s="26" t="s">
        <v>7</v>
      </c>
      <c r="F12" s="160"/>
      <c r="G12" s="178" t="s">
        <v>105</v>
      </c>
      <c r="H12" s="177"/>
      <c r="I12" s="179"/>
      <c r="K12" s="93" t="s">
        <v>85</v>
      </c>
      <c r="L12" s="93" t="s">
        <v>85</v>
      </c>
      <c r="O12" s="4"/>
      <c r="P12" s="4"/>
      <c r="Q12" s="43"/>
      <c r="R12" s="43"/>
      <c r="S12" s="4">
        <v>5</v>
      </c>
      <c r="T12" s="203"/>
      <c r="U12" s="203"/>
      <c r="V12" s="186"/>
      <c r="W12" s="187"/>
      <c r="X12" s="187"/>
      <c r="Y12" s="187"/>
      <c r="Z12" s="187"/>
      <c r="AA12" s="188"/>
      <c r="AC12" s="4"/>
    </row>
    <row r="13" spans="1:40" ht="26.25" customHeight="1" x14ac:dyDescent="0.2">
      <c r="B13" s="138" t="s">
        <v>8</v>
      </c>
      <c r="C13" s="140" t="s">
        <v>71</v>
      </c>
      <c r="D13" s="136" t="s">
        <v>102</v>
      </c>
      <c r="E13" s="50" t="s">
        <v>44</v>
      </c>
      <c r="F13" s="134">
        <v>6</v>
      </c>
      <c r="G13" s="88" t="s">
        <v>82</v>
      </c>
      <c r="H13" s="91" t="s">
        <v>84</v>
      </c>
      <c r="I13" s="92" t="s">
        <v>83</v>
      </c>
      <c r="K13" s="93" t="s">
        <v>86</v>
      </c>
      <c r="L13" s="93" t="s">
        <v>86</v>
      </c>
      <c r="O13" s="4"/>
      <c r="P13" s="4"/>
      <c r="Q13" s="43"/>
      <c r="R13" s="43"/>
      <c r="S13" s="4">
        <v>6</v>
      </c>
      <c r="T13" s="203" t="s">
        <v>94</v>
      </c>
      <c r="U13" s="203"/>
      <c r="V13" s="186"/>
      <c r="W13" s="187"/>
      <c r="X13" s="187"/>
      <c r="Y13" s="187"/>
      <c r="Z13" s="187"/>
      <c r="AA13" s="188"/>
      <c r="AB13" s="28"/>
      <c r="AC13" s="29"/>
    </row>
    <row r="14" spans="1:40" ht="26.25" customHeight="1" x14ac:dyDescent="0.2">
      <c r="B14" s="139"/>
      <c r="C14" s="141"/>
      <c r="D14" s="137"/>
      <c r="E14" s="30" t="s">
        <v>45</v>
      </c>
      <c r="F14" s="135"/>
      <c r="G14" s="47" t="s">
        <v>81</v>
      </c>
      <c r="H14" s="89">
        <v>1350</v>
      </c>
      <c r="I14" s="90">
        <v>135</v>
      </c>
      <c r="K14" s="93" t="s">
        <v>87</v>
      </c>
      <c r="L14" s="93" t="s">
        <v>87</v>
      </c>
      <c r="O14" s="4"/>
      <c r="P14" s="4"/>
      <c r="Q14" s="43"/>
      <c r="R14" s="43"/>
      <c r="S14" s="4"/>
      <c r="T14" s="203"/>
      <c r="U14" s="203"/>
      <c r="V14" s="186"/>
      <c r="W14" s="187"/>
      <c r="X14" s="187"/>
      <c r="Y14" s="187"/>
      <c r="Z14" s="187"/>
      <c r="AA14" s="188"/>
      <c r="AB14" s="28"/>
      <c r="AC14" s="29"/>
    </row>
    <row r="15" spans="1:40" ht="27" customHeight="1" thickBot="1" x14ac:dyDescent="0.25">
      <c r="A15" s="31">
        <f>COUNTA(E15,E17,E19,E21,E23,E25,E27,E29,E31,E33)</f>
        <v>0</v>
      </c>
      <c r="B15" s="133">
        <v>1</v>
      </c>
      <c r="C15" s="126"/>
      <c r="D15" s="127"/>
      <c r="E15" s="39"/>
      <c r="F15" s="126"/>
      <c r="G15" s="57"/>
      <c r="H15" s="106"/>
      <c r="I15" s="109"/>
      <c r="K15" s="93" t="s">
        <v>89</v>
      </c>
      <c r="L15" s="93" t="s">
        <v>88</v>
      </c>
      <c r="O15" s="4"/>
      <c r="P15" s="4"/>
      <c r="Q15" s="43"/>
      <c r="R15" s="43"/>
      <c r="S15" s="4"/>
      <c r="T15" s="203"/>
      <c r="U15" s="203"/>
      <c r="V15" s="189"/>
      <c r="W15" s="190"/>
      <c r="X15" s="190"/>
      <c r="Y15" s="190"/>
      <c r="Z15" s="190"/>
      <c r="AA15" s="191"/>
      <c r="AB15" s="28"/>
      <c r="AC15" s="29"/>
    </row>
    <row r="16" spans="1:40" ht="27" customHeight="1" x14ac:dyDescent="0.2">
      <c r="A16" s="32">
        <f>COUNTA(G15,G17,G19,G21,G23,G25,G27,G29,G31,G33,G35,G37,G39,G41,G43,G45,G47,G49,G51,G53,G55,G57,G59,G61,G63,G65,G67,G69,G71,G73)</f>
        <v>0</v>
      </c>
      <c r="B16" s="133"/>
      <c r="C16" s="126"/>
      <c r="D16" s="128"/>
      <c r="E16" s="39"/>
      <c r="F16" s="126"/>
      <c r="G16" s="44"/>
      <c r="H16" s="106"/>
      <c r="I16" s="110"/>
      <c r="K16" s="93" t="s">
        <v>90</v>
      </c>
      <c r="L16" s="93" t="s">
        <v>90</v>
      </c>
      <c r="O16" s="4"/>
      <c r="P16" s="4"/>
      <c r="Q16" s="43"/>
      <c r="R16" s="43"/>
      <c r="S16" s="4"/>
      <c r="T16" s="203" t="s">
        <v>73</v>
      </c>
      <c r="U16" s="203"/>
      <c r="V16" s="24" t="s">
        <v>6</v>
      </c>
      <c r="Y16" s="51"/>
      <c r="Z16" s="96"/>
      <c r="AA16" s="96"/>
      <c r="AB16" s="97"/>
      <c r="AC16" s="29"/>
    </row>
    <row r="17" spans="2:29" ht="27" customHeight="1" x14ac:dyDescent="0.2">
      <c r="B17" s="133">
        <v>2</v>
      </c>
      <c r="C17" s="126"/>
      <c r="D17" s="127"/>
      <c r="E17" s="39"/>
      <c r="F17" s="126"/>
      <c r="G17" s="44"/>
      <c r="H17" s="106"/>
      <c r="I17" s="110"/>
      <c r="K17" s="93" t="s">
        <v>92</v>
      </c>
      <c r="L17" s="93" t="s">
        <v>92</v>
      </c>
      <c r="O17" s="4"/>
      <c r="P17" s="4"/>
      <c r="Q17" s="43"/>
      <c r="R17" s="43"/>
      <c r="S17" s="4"/>
      <c r="T17" s="4"/>
      <c r="V17" s="103" t="s">
        <v>74</v>
      </c>
      <c r="W17" s="104" t="s">
        <v>75</v>
      </c>
      <c r="X17" s="99"/>
      <c r="Y17" s="56"/>
      <c r="Z17" s="98"/>
      <c r="AA17" s="99"/>
      <c r="AB17" s="99"/>
      <c r="AC17" s="29"/>
    </row>
    <row r="18" spans="2:29" ht="27" customHeight="1" x14ac:dyDescent="0.2">
      <c r="B18" s="133"/>
      <c r="C18" s="126"/>
      <c r="D18" s="128"/>
      <c r="E18" s="39"/>
      <c r="F18" s="126"/>
      <c r="G18" s="44"/>
      <c r="H18" s="106"/>
      <c r="I18" s="110"/>
      <c r="K18" s="93" t="s">
        <v>91</v>
      </c>
      <c r="L18" s="93" t="s">
        <v>91</v>
      </c>
      <c r="O18" s="4"/>
      <c r="P18" s="4"/>
      <c r="Q18" s="48"/>
      <c r="R18" s="48"/>
      <c r="S18" s="4"/>
      <c r="T18" s="4"/>
      <c r="V18" s="105" t="s">
        <v>85</v>
      </c>
      <c r="W18" s="105" t="s">
        <v>85</v>
      </c>
      <c r="X18" s="102"/>
      <c r="Z18" s="100"/>
      <c r="AA18" s="125"/>
      <c r="AB18" s="125"/>
      <c r="AC18" s="29"/>
    </row>
    <row r="19" spans="2:29" ht="27" customHeight="1" x14ac:dyDescent="0.2">
      <c r="B19" s="133">
        <v>3</v>
      </c>
      <c r="C19" s="126"/>
      <c r="D19" s="127"/>
      <c r="E19" s="39"/>
      <c r="F19" s="126"/>
      <c r="G19" s="44"/>
      <c r="H19" s="106"/>
      <c r="I19" s="110"/>
      <c r="K19" s="93" t="s">
        <v>107</v>
      </c>
      <c r="L19" s="93" t="s">
        <v>107</v>
      </c>
      <c r="O19" s="4"/>
      <c r="P19" s="4"/>
      <c r="Q19" s="49"/>
      <c r="R19" s="49"/>
      <c r="S19" s="4"/>
      <c r="T19" s="4"/>
      <c r="V19" s="105" t="s">
        <v>86</v>
      </c>
      <c r="W19" s="105" t="s">
        <v>86</v>
      </c>
      <c r="X19" s="102"/>
      <c r="Y19"/>
      <c r="Z19" s="100"/>
      <c r="AA19" s="125"/>
      <c r="AB19" s="125"/>
      <c r="AC19" s="29"/>
    </row>
    <row r="20" spans="2:29" ht="27" customHeight="1" x14ac:dyDescent="0.2">
      <c r="B20" s="133"/>
      <c r="C20" s="126"/>
      <c r="D20" s="128"/>
      <c r="E20" s="39"/>
      <c r="F20" s="126"/>
      <c r="G20" s="44"/>
      <c r="H20" s="106"/>
      <c r="I20" s="110"/>
      <c r="K20" s="93" t="s">
        <v>108</v>
      </c>
      <c r="L20" s="93" t="s">
        <v>108</v>
      </c>
      <c r="O20" s="4"/>
      <c r="P20" s="4"/>
      <c r="Q20" s="49"/>
      <c r="R20" s="49"/>
      <c r="S20" s="4"/>
      <c r="T20" s="4"/>
      <c r="V20" s="105" t="s">
        <v>87</v>
      </c>
      <c r="W20" s="105" t="s">
        <v>87</v>
      </c>
      <c r="X20" s="102"/>
      <c r="Y20"/>
      <c r="Z20" s="100"/>
      <c r="AA20" s="125"/>
      <c r="AB20" s="125"/>
      <c r="AC20" s="29"/>
    </row>
    <row r="21" spans="2:29" ht="27" customHeight="1" x14ac:dyDescent="0.2">
      <c r="B21" s="133">
        <v>4</v>
      </c>
      <c r="C21" s="126"/>
      <c r="D21" s="127"/>
      <c r="E21" s="39"/>
      <c r="F21" s="126"/>
      <c r="G21" s="44"/>
      <c r="H21" s="106"/>
      <c r="I21" s="110"/>
      <c r="K21" s="93" t="s">
        <v>104</v>
      </c>
      <c r="L21" s="93" t="s">
        <v>104</v>
      </c>
      <c r="O21" s="4"/>
      <c r="P21" s="4"/>
      <c r="Q21" s="4"/>
      <c r="R21" s="4"/>
      <c r="S21" s="4"/>
      <c r="T21" s="4"/>
      <c r="V21" s="105" t="s">
        <v>89</v>
      </c>
      <c r="W21" s="105" t="s">
        <v>89</v>
      </c>
      <c r="X21" s="100"/>
      <c r="Y21"/>
      <c r="Z21" s="100"/>
      <c r="AA21" s="100"/>
      <c r="AB21" s="100"/>
      <c r="AC21" s="29"/>
    </row>
    <row r="22" spans="2:29" ht="27" customHeight="1" x14ac:dyDescent="0.2">
      <c r="B22" s="133"/>
      <c r="C22" s="126"/>
      <c r="D22" s="128"/>
      <c r="E22" s="39"/>
      <c r="F22" s="126"/>
      <c r="G22" s="44"/>
      <c r="H22" s="106"/>
      <c r="I22" s="110"/>
      <c r="N22" s="4"/>
      <c r="Q22" s="4"/>
      <c r="R22" s="4"/>
      <c r="S22" s="4"/>
      <c r="T22" s="4"/>
      <c r="V22" s="105" t="s">
        <v>90</v>
      </c>
      <c r="W22" s="105" t="s">
        <v>90</v>
      </c>
      <c r="X22" s="102"/>
      <c r="Y22"/>
      <c r="Z22" s="100"/>
      <c r="AA22" s="125"/>
      <c r="AB22" s="125"/>
      <c r="AC22" s="29"/>
    </row>
    <row r="23" spans="2:29" ht="27" customHeight="1" x14ac:dyDescent="0.2">
      <c r="B23" s="133">
        <v>5</v>
      </c>
      <c r="C23" s="126"/>
      <c r="D23" s="127"/>
      <c r="E23" s="39"/>
      <c r="F23" s="126"/>
      <c r="G23" s="44"/>
      <c r="H23" s="106"/>
      <c r="I23" s="110"/>
      <c r="L23" s="4"/>
      <c r="M23" s="58"/>
      <c r="N23" s="4"/>
      <c r="O23" s="4"/>
      <c r="S23" s="4"/>
      <c r="T23" s="4"/>
      <c r="V23" s="105" t="s">
        <v>103</v>
      </c>
      <c r="W23" s="105" t="s">
        <v>103</v>
      </c>
      <c r="X23" s="102"/>
      <c r="Y23"/>
      <c r="Z23" s="100"/>
      <c r="AA23" s="125"/>
      <c r="AB23" s="125"/>
      <c r="AC23" s="29"/>
    </row>
    <row r="24" spans="2:29" ht="27" customHeight="1" x14ac:dyDescent="0.2">
      <c r="B24" s="133"/>
      <c r="C24" s="126"/>
      <c r="D24" s="128"/>
      <c r="E24" s="39"/>
      <c r="F24" s="126"/>
      <c r="G24" s="44"/>
      <c r="H24" s="106"/>
      <c r="I24" s="110"/>
      <c r="M24" s="58"/>
      <c r="O24" s="4"/>
      <c r="P24" s="4"/>
      <c r="S24" s="4"/>
      <c r="T24" s="4"/>
      <c r="V24" s="55"/>
      <c r="W24" s="5"/>
      <c r="X24" s="102"/>
      <c r="Z24" s="100"/>
      <c r="AA24" s="125"/>
      <c r="AB24" s="125"/>
    </row>
    <row r="25" spans="2:29" ht="27" customHeight="1" x14ac:dyDescent="0.2">
      <c r="B25" s="133">
        <v>6</v>
      </c>
      <c r="C25" s="126"/>
      <c r="D25" s="127"/>
      <c r="E25" s="39"/>
      <c r="F25" s="126"/>
      <c r="G25" s="44"/>
      <c r="H25" s="106"/>
      <c r="I25" s="110"/>
      <c r="M25" s="58"/>
      <c r="O25" s="4"/>
      <c r="P25" s="4"/>
      <c r="S25" s="4"/>
      <c r="T25" s="4"/>
      <c r="V25" s="55"/>
      <c r="W25" s="55"/>
      <c r="X25" s="100"/>
      <c r="Z25" s="101"/>
      <c r="AA25" s="100"/>
      <c r="AB25" s="100"/>
    </row>
    <row r="26" spans="2:29" ht="27" customHeight="1" x14ac:dyDescent="0.2">
      <c r="B26" s="133"/>
      <c r="C26" s="126"/>
      <c r="D26" s="128"/>
      <c r="E26" s="39"/>
      <c r="F26" s="126"/>
      <c r="G26" s="44"/>
      <c r="H26" s="106"/>
      <c r="I26" s="110"/>
      <c r="M26" s="58"/>
      <c r="V26" s="55"/>
      <c r="X26" s="100"/>
      <c r="Z26" s="101"/>
      <c r="AA26" s="125"/>
      <c r="AB26" s="125"/>
    </row>
    <row r="27" spans="2:29" ht="27" customHeight="1" x14ac:dyDescent="0.2">
      <c r="B27" s="133">
        <v>7</v>
      </c>
      <c r="C27" s="126"/>
      <c r="D27" s="127"/>
      <c r="E27" s="39"/>
      <c r="F27" s="126"/>
      <c r="G27" s="44"/>
      <c r="H27" s="106"/>
      <c r="I27" s="110"/>
      <c r="M27" s="4"/>
      <c r="V27" s="55"/>
      <c r="W27" s="55"/>
      <c r="X27" s="100"/>
      <c r="Z27" s="101"/>
      <c r="AA27" s="100"/>
      <c r="AB27" s="100"/>
    </row>
    <row r="28" spans="2:29" ht="27" customHeight="1" x14ac:dyDescent="0.2">
      <c r="B28" s="133"/>
      <c r="C28" s="126"/>
      <c r="D28" s="128"/>
      <c r="E28" s="39"/>
      <c r="F28" s="126"/>
      <c r="G28" s="44"/>
      <c r="H28" s="106"/>
      <c r="I28" s="110"/>
      <c r="M28" s="4"/>
      <c r="V28" s="55"/>
      <c r="W28" s="55"/>
      <c r="X28" s="100"/>
      <c r="Z28" s="101"/>
      <c r="AA28" s="102"/>
      <c r="AB28" s="102"/>
      <c r="AC28" s="4"/>
    </row>
    <row r="29" spans="2:29" ht="27" customHeight="1" x14ac:dyDescent="0.2">
      <c r="B29" s="133">
        <v>8</v>
      </c>
      <c r="C29" s="126"/>
      <c r="D29" s="127"/>
      <c r="E29" s="39"/>
      <c r="F29" s="126"/>
      <c r="G29" s="44"/>
      <c r="H29" s="106"/>
      <c r="I29" s="110"/>
      <c r="M29" s="4"/>
      <c r="V29" s="4"/>
      <c r="W29" s="55"/>
      <c r="X29" s="100"/>
      <c r="Z29" s="101"/>
      <c r="AA29" s="102"/>
      <c r="AB29" s="102"/>
      <c r="AC29" s="4"/>
    </row>
    <row r="30" spans="2:29" ht="27" customHeight="1" x14ac:dyDescent="0.2">
      <c r="B30" s="133"/>
      <c r="C30" s="126"/>
      <c r="D30" s="128"/>
      <c r="E30" s="39"/>
      <c r="F30" s="126"/>
      <c r="G30" s="44"/>
      <c r="H30" s="106"/>
      <c r="I30" s="110"/>
      <c r="M30" s="4"/>
      <c r="V30" s="4"/>
      <c r="W30" s="55"/>
      <c r="X30" s="55"/>
      <c r="Z30" s="101"/>
      <c r="AA30" s="102"/>
      <c r="AB30" s="102"/>
      <c r="AC30" s="4"/>
    </row>
    <row r="31" spans="2:29" ht="27" customHeight="1" x14ac:dyDescent="0.2">
      <c r="B31" s="133">
        <v>9</v>
      </c>
      <c r="C31" s="126"/>
      <c r="D31" s="127"/>
      <c r="E31" s="39"/>
      <c r="F31" s="126"/>
      <c r="G31" s="44"/>
      <c r="H31" s="106"/>
      <c r="I31" s="110"/>
      <c r="W31" s="55"/>
      <c r="X31" s="55"/>
      <c r="Z31"/>
      <c r="AA31"/>
      <c r="AC31" s="4"/>
    </row>
    <row r="32" spans="2:29" ht="27" customHeight="1" x14ac:dyDescent="0.2">
      <c r="B32" s="133"/>
      <c r="C32" s="126"/>
      <c r="D32" s="128"/>
      <c r="E32" s="39"/>
      <c r="F32" s="126"/>
      <c r="G32" s="44"/>
      <c r="H32" s="106"/>
      <c r="I32" s="110"/>
      <c r="X32" s="55"/>
      <c r="Z32"/>
      <c r="AA32"/>
      <c r="AC32" s="4"/>
    </row>
    <row r="33" spans="1:29" ht="27" customHeight="1" x14ac:dyDescent="0.2">
      <c r="B33" s="133">
        <v>10</v>
      </c>
      <c r="C33" s="126"/>
      <c r="D33" s="127"/>
      <c r="E33" s="39"/>
      <c r="F33" s="126"/>
      <c r="G33" s="44"/>
      <c r="H33" s="106"/>
      <c r="I33" s="110"/>
      <c r="Y33" s="56"/>
      <c r="Z33"/>
      <c r="AA33"/>
      <c r="AC33" s="4"/>
    </row>
    <row r="34" spans="1:29" ht="27" customHeight="1" thickBot="1" x14ac:dyDescent="0.25">
      <c r="B34" s="147"/>
      <c r="C34" s="131"/>
      <c r="D34" s="132"/>
      <c r="E34" s="40"/>
      <c r="F34" s="131"/>
      <c r="G34" s="46"/>
      <c r="H34" s="107"/>
      <c r="I34" s="111"/>
      <c r="Z34"/>
      <c r="AA34"/>
    </row>
    <row r="35" spans="1:29" ht="27" customHeight="1" x14ac:dyDescent="0.2">
      <c r="A35" s="31">
        <f>COUNTA(E35,E37,E39,E41,E43,E45,E47,E49,E51,E53)</f>
        <v>0</v>
      </c>
      <c r="B35" s="182">
        <v>11</v>
      </c>
      <c r="C35" s="129"/>
      <c r="D35" s="130"/>
      <c r="E35" s="42"/>
      <c r="F35" s="129"/>
      <c r="G35" s="45"/>
      <c r="H35" s="108"/>
      <c r="I35" s="112"/>
      <c r="Y35"/>
      <c r="Z35"/>
      <c r="AA35"/>
      <c r="AC35" s="4"/>
    </row>
    <row r="36" spans="1:29" ht="27" customHeight="1" x14ac:dyDescent="0.2">
      <c r="A36" s="32">
        <f>COUNTA(G35,G37,G39,G41,G43,G45,G47,G49,G51,G53)</f>
        <v>0</v>
      </c>
      <c r="B36" s="133"/>
      <c r="C36" s="126"/>
      <c r="D36" s="128"/>
      <c r="E36" s="39"/>
      <c r="F36" s="126"/>
      <c r="G36" s="44"/>
      <c r="H36" s="106"/>
      <c r="I36" s="110"/>
      <c r="V36" s="43"/>
      <c r="Y36"/>
      <c r="Z36"/>
      <c r="AA36"/>
      <c r="AB36" s="33"/>
    </row>
    <row r="37" spans="1:29" ht="27" customHeight="1" x14ac:dyDescent="0.2">
      <c r="B37" s="133">
        <v>12</v>
      </c>
      <c r="C37" s="126"/>
      <c r="D37" s="127"/>
      <c r="E37" s="39"/>
      <c r="F37" s="126"/>
      <c r="G37" s="44"/>
      <c r="H37" s="106"/>
      <c r="I37" s="110"/>
      <c r="V37" s="43"/>
      <c r="Z37"/>
      <c r="AA37"/>
      <c r="AB37" s="33"/>
    </row>
    <row r="38" spans="1:29" ht="27" customHeight="1" x14ac:dyDescent="0.2">
      <c r="B38" s="133"/>
      <c r="C38" s="126"/>
      <c r="D38" s="128"/>
      <c r="E38" s="39"/>
      <c r="F38" s="126"/>
      <c r="G38" s="44"/>
      <c r="H38" s="106"/>
      <c r="I38" s="110"/>
      <c r="W38" s="55"/>
      <c r="X38" s="55"/>
      <c r="Z38"/>
      <c r="AA38"/>
      <c r="AB38" s="34"/>
    </row>
    <row r="39" spans="1:29" ht="27" customHeight="1" x14ac:dyDescent="0.2">
      <c r="B39" s="133">
        <v>13</v>
      </c>
      <c r="C39" s="126"/>
      <c r="D39" s="127"/>
      <c r="E39" s="39"/>
      <c r="F39" s="126"/>
      <c r="G39" s="44"/>
      <c r="H39" s="106"/>
      <c r="I39" s="110"/>
      <c r="W39" s="55"/>
      <c r="X39" s="55"/>
      <c r="Z39" s="33"/>
      <c r="AA39" s="34"/>
      <c r="AB39" s="33"/>
    </row>
    <row r="40" spans="1:29" ht="27" customHeight="1" x14ac:dyDescent="0.2">
      <c r="B40" s="133"/>
      <c r="C40" s="126"/>
      <c r="D40" s="128"/>
      <c r="E40" s="39"/>
      <c r="F40" s="126"/>
      <c r="G40" s="44"/>
      <c r="H40" s="106"/>
      <c r="I40" s="110"/>
      <c r="V40" s="48"/>
      <c r="W40" s="55"/>
      <c r="X40" s="55"/>
      <c r="Y40"/>
      <c r="Z40" s="33"/>
      <c r="AA40" s="34"/>
      <c r="AB40" s="33"/>
    </row>
    <row r="41" spans="1:29" ht="27" customHeight="1" x14ac:dyDescent="0.2">
      <c r="B41" s="133">
        <v>14</v>
      </c>
      <c r="C41" s="126"/>
      <c r="D41" s="127"/>
      <c r="E41" s="39"/>
      <c r="F41" s="126"/>
      <c r="G41" s="44"/>
      <c r="H41" s="106"/>
      <c r="I41" s="110"/>
      <c r="V41" s="48"/>
      <c r="W41" s="55"/>
      <c r="X41" s="55"/>
      <c r="Y41"/>
      <c r="Z41" s="33"/>
      <c r="AA41" s="33"/>
      <c r="AB41" s="33"/>
    </row>
    <row r="42" spans="1:29" ht="27" customHeight="1" x14ac:dyDescent="0.2">
      <c r="B42" s="133"/>
      <c r="C42" s="126"/>
      <c r="D42" s="128"/>
      <c r="E42" s="39"/>
      <c r="F42" s="126"/>
      <c r="G42" s="44"/>
      <c r="H42" s="106"/>
      <c r="I42" s="110"/>
      <c r="V42" s="48"/>
      <c r="W42" s="55"/>
      <c r="X42" s="55"/>
      <c r="Y42"/>
      <c r="Z42" s="33"/>
      <c r="AA42" s="34"/>
      <c r="AB42" s="33"/>
    </row>
    <row r="43" spans="1:29" ht="27" customHeight="1" x14ac:dyDescent="0.2">
      <c r="B43" s="133">
        <v>15</v>
      </c>
      <c r="C43" s="126"/>
      <c r="D43" s="127"/>
      <c r="E43" s="39"/>
      <c r="F43" s="126"/>
      <c r="G43" s="44"/>
      <c r="H43" s="106"/>
      <c r="I43" s="110"/>
      <c r="V43" s="43"/>
      <c r="W43" s="55"/>
      <c r="X43" s="55"/>
      <c r="Y43" s="33"/>
      <c r="Z43" s="33"/>
      <c r="AA43" s="34"/>
      <c r="AB43" s="33"/>
    </row>
    <row r="44" spans="1:29" ht="27" customHeight="1" x14ac:dyDescent="0.2">
      <c r="B44" s="133"/>
      <c r="C44" s="126"/>
      <c r="D44" s="128"/>
      <c r="E44" s="39"/>
      <c r="F44" s="126"/>
      <c r="G44" s="44"/>
      <c r="H44" s="106"/>
      <c r="I44" s="110"/>
      <c r="V44" s="43"/>
      <c r="W44" s="55"/>
      <c r="X44" s="55"/>
      <c r="Y44" s="33"/>
      <c r="Z44" s="33"/>
      <c r="AA44" s="33"/>
      <c r="AB44" s="33"/>
    </row>
    <row r="45" spans="1:29" ht="27" customHeight="1" x14ac:dyDescent="0.2">
      <c r="B45" s="133">
        <v>16</v>
      </c>
      <c r="C45" s="126"/>
      <c r="D45" s="127"/>
      <c r="E45" s="39"/>
      <c r="F45" s="126"/>
      <c r="G45" s="44"/>
      <c r="H45" s="106"/>
      <c r="I45" s="110"/>
      <c r="V45" s="43"/>
      <c r="W45" s="55"/>
      <c r="X45" s="55"/>
      <c r="Y45" s="33"/>
      <c r="Z45" s="33"/>
      <c r="AA45" s="33"/>
      <c r="AB45" s="33"/>
    </row>
    <row r="46" spans="1:29" ht="27" customHeight="1" x14ac:dyDescent="0.2">
      <c r="B46" s="133"/>
      <c r="C46" s="126"/>
      <c r="D46" s="128"/>
      <c r="E46" s="39"/>
      <c r="F46" s="126"/>
      <c r="G46" s="44"/>
      <c r="H46" s="106"/>
      <c r="I46" s="110"/>
      <c r="V46" s="35"/>
      <c r="Y46" s="33"/>
      <c r="Z46" s="33"/>
      <c r="AA46" s="34"/>
      <c r="AB46" s="33"/>
    </row>
    <row r="47" spans="1:29" ht="27" customHeight="1" x14ac:dyDescent="0.2">
      <c r="B47" s="133">
        <v>17</v>
      </c>
      <c r="C47" s="126"/>
      <c r="D47" s="127"/>
      <c r="E47" s="39"/>
      <c r="F47" s="126"/>
      <c r="G47" s="44"/>
      <c r="H47" s="106"/>
      <c r="I47" s="110"/>
      <c r="V47" s="27"/>
      <c r="Y47" s="33"/>
      <c r="Z47" s="33"/>
      <c r="AA47" s="33"/>
      <c r="AB47" s="33"/>
    </row>
    <row r="48" spans="1:29" ht="27" customHeight="1" x14ac:dyDescent="0.2">
      <c r="B48" s="133"/>
      <c r="C48" s="126"/>
      <c r="D48" s="128"/>
      <c r="E48" s="39"/>
      <c r="F48" s="126"/>
      <c r="G48" s="44"/>
      <c r="H48" s="106"/>
      <c r="I48" s="110"/>
      <c r="V48" s="27"/>
      <c r="W48" s="55"/>
      <c r="X48" s="55"/>
      <c r="Z48" s="33"/>
      <c r="AA48" s="34"/>
      <c r="AB48" s="33"/>
    </row>
    <row r="49" spans="1:28" ht="27" customHeight="1" x14ac:dyDescent="0.2">
      <c r="B49" s="133">
        <v>18</v>
      </c>
      <c r="C49" s="126"/>
      <c r="D49" s="127"/>
      <c r="E49" s="39"/>
      <c r="F49" s="126"/>
      <c r="G49" s="44"/>
      <c r="H49" s="106"/>
      <c r="I49" s="110"/>
      <c r="V49" s="27"/>
      <c r="W49" s="55"/>
      <c r="Z49" s="33"/>
      <c r="AA49" s="33"/>
      <c r="AB49" s="33"/>
    </row>
    <row r="50" spans="1:28" ht="27" customHeight="1" x14ac:dyDescent="0.2">
      <c r="B50" s="133"/>
      <c r="C50" s="126"/>
      <c r="D50" s="128"/>
      <c r="E50" s="39"/>
      <c r="F50" s="126"/>
      <c r="G50" s="44"/>
      <c r="H50" s="106"/>
      <c r="I50" s="110"/>
      <c r="V50" s="27"/>
      <c r="W50" s="55"/>
      <c r="X50" s="55"/>
      <c r="Z50" s="34"/>
      <c r="AA50" s="34"/>
      <c r="AB50" s="33"/>
    </row>
    <row r="51" spans="1:28" ht="27" customHeight="1" x14ac:dyDescent="0.2">
      <c r="B51" s="133">
        <v>19</v>
      </c>
      <c r="C51" s="126"/>
      <c r="D51" s="127"/>
      <c r="E51" s="39"/>
      <c r="F51" s="126"/>
      <c r="G51" s="44"/>
      <c r="H51" s="106"/>
      <c r="I51" s="110"/>
      <c r="V51" s="27"/>
      <c r="W51" s="55"/>
      <c r="X51" s="55"/>
      <c r="Z51" s="33"/>
      <c r="AA51" s="34"/>
      <c r="AB51" s="33"/>
    </row>
    <row r="52" spans="1:28" ht="27" customHeight="1" x14ac:dyDescent="0.2">
      <c r="B52" s="133"/>
      <c r="C52" s="126"/>
      <c r="D52" s="128"/>
      <c r="E52" s="39"/>
      <c r="F52" s="126"/>
      <c r="G52" s="44"/>
      <c r="H52" s="106"/>
      <c r="I52" s="110"/>
      <c r="V52" s="27"/>
      <c r="W52" s="55"/>
      <c r="X52" s="55"/>
      <c r="Y52" s="33"/>
      <c r="Z52" s="33"/>
      <c r="AA52" s="34"/>
      <c r="AB52" s="33"/>
    </row>
    <row r="53" spans="1:28" ht="27" customHeight="1" x14ac:dyDescent="0.2">
      <c r="B53" s="133">
        <v>20</v>
      </c>
      <c r="C53" s="126"/>
      <c r="D53" s="127"/>
      <c r="E53" s="39"/>
      <c r="F53" s="126"/>
      <c r="G53" s="44"/>
      <c r="H53" s="106"/>
      <c r="I53" s="110"/>
      <c r="V53" s="27"/>
      <c r="W53" s="55"/>
      <c r="Y53" s="33"/>
      <c r="Z53" s="33"/>
      <c r="AA53" s="34"/>
      <c r="AB53" s="33"/>
    </row>
    <row r="54" spans="1:28" ht="27" customHeight="1" thickBot="1" x14ac:dyDescent="0.25">
      <c r="B54" s="147"/>
      <c r="C54" s="131"/>
      <c r="D54" s="132"/>
      <c r="E54" s="40"/>
      <c r="F54" s="131"/>
      <c r="G54" s="46"/>
      <c r="H54" s="107"/>
      <c r="I54" s="111"/>
      <c r="X54" s="55"/>
      <c r="Y54" s="33"/>
      <c r="Z54" s="33"/>
      <c r="AA54" s="34"/>
      <c r="AB54" s="33"/>
    </row>
    <row r="55" spans="1:28" ht="27" customHeight="1" x14ac:dyDescent="0.2">
      <c r="A55" s="31">
        <f>COUNTA(E55,E57,E59,E61,E63,E65,E67,E69,E71,E73)</f>
        <v>0</v>
      </c>
      <c r="B55" s="182">
        <v>21</v>
      </c>
      <c r="C55" s="126"/>
      <c r="D55" s="130"/>
      <c r="E55" s="42"/>
      <c r="F55" s="129"/>
      <c r="G55" s="45"/>
      <c r="H55" s="108"/>
      <c r="I55" s="112"/>
      <c r="W55" s="55"/>
      <c r="Y55" s="33"/>
      <c r="Z55" s="33"/>
      <c r="AA55" s="34"/>
      <c r="AB55" s="33"/>
    </row>
    <row r="56" spans="1:28" ht="27" customHeight="1" x14ac:dyDescent="0.2">
      <c r="A56" s="32">
        <f>COUNTA(G55,G57,G59,G61,G63,G65,G67,G69,G71,G73)</f>
        <v>0</v>
      </c>
      <c r="B56" s="133"/>
      <c r="C56" s="126"/>
      <c r="D56" s="128"/>
      <c r="E56" s="39"/>
      <c r="F56" s="126"/>
      <c r="G56" s="44"/>
      <c r="H56" s="106"/>
      <c r="I56" s="110"/>
      <c r="W56" s="55"/>
      <c r="Y56" s="33"/>
      <c r="Z56" s="33"/>
      <c r="AA56" s="34"/>
      <c r="AB56" s="33"/>
    </row>
    <row r="57" spans="1:28" ht="27" customHeight="1" x14ac:dyDescent="0.2">
      <c r="B57" s="133">
        <v>22</v>
      </c>
      <c r="C57" s="126"/>
      <c r="D57" s="127"/>
      <c r="E57" s="39"/>
      <c r="F57" s="126"/>
      <c r="G57" s="44"/>
      <c r="H57" s="106"/>
      <c r="I57" s="110"/>
      <c r="W57" s="55"/>
      <c r="X57" s="55"/>
      <c r="Y57" s="34"/>
      <c r="Z57" s="33"/>
      <c r="AA57" s="34"/>
      <c r="AB57" s="33"/>
    </row>
    <row r="58" spans="1:28" ht="27" customHeight="1" x14ac:dyDescent="0.2">
      <c r="B58" s="133"/>
      <c r="C58" s="126"/>
      <c r="D58" s="128"/>
      <c r="E58" s="39"/>
      <c r="F58" s="126"/>
      <c r="G58" s="44"/>
      <c r="H58" s="106"/>
      <c r="I58" s="110"/>
      <c r="V58" s="27"/>
      <c r="W58" s="55"/>
      <c r="Y58" s="34"/>
      <c r="Z58" s="34"/>
      <c r="AA58" s="33"/>
      <c r="AB58" s="34"/>
    </row>
    <row r="59" spans="1:28" ht="27" customHeight="1" x14ac:dyDescent="0.2">
      <c r="B59" s="133">
        <v>23</v>
      </c>
      <c r="C59" s="126"/>
      <c r="D59" s="127"/>
      <c r="E59" s="39"/>
      <c r="F59" s="126"/>
      <c r="G59" s="44"/>
      <c r="H59" s="106"/>
      <c r="I59" s="110"/>
      <c r="V59" s="27"/>
      <c r="W59" s="55"/>
      <c r="X59" s="55"/>
      <c r="Y59" s="33"/>
      <c r="Z59" s="33"/>
      <c r="AA59" s="34"/>
      <c r="AB59" s="33"/>
    </row>
    <row r="60" spans="1:28" ht="27" customHeight="1" x14ac:dyDescent="0.2">
      <c r="B60" s="133"/>
      <c r="C60" s="126"/>
      <c r="D60" s="128"/>
      <c r="E60" s="39"/>
      <c r="F60" s="126"/>
      <c r="G60" s="44"/>
      <c r="H60" s="106"/>
      <c r="I60" s="110"/>
      <c r="V60" s="35"/>
      <c r="W60" s="55"/>
      <c r="Y60" s="33"/>
      <c r="Z60" s="33"/>
      <c r="AA60" s="34"/>
      <c r="AB60" s="33"/>
    </row>
    <row r="61" spans="1:28" ht="27" customHeight="1" x14ac:dyDescent="0.2">
      <c r="B61" s="133">
        <v>24</v>
      </c>
      <c r="C61" s="126"/>
      <c r="D61" s="127"/>
      <c r="E61" s="39"/>
      <c r="F61" s="126"/>
      <c r="G61" s="44"/>
      <c r="H61" s="106"/>
      <c r="I61" s="110"/>
      <c r="V61" s="27"/>
      <c r="W61" s="55"/>
      <c r="Y61" s="33"/>
      <c r="Z61" s="33"/>
      <c r="AA61" s="33"/>
      <c r="AB61" s="33"/>
    </row>
    <row r="62" spans="1:28" ht="27" customHeight="1" x14ac:dyDescent="0.2">
      <c r="B62" s="133"/>
      <c r="C62" s="126"/>
      <c r="D62" s="128"/>
      <c r="E62" s="39"/>
      <c r="F62" s="126"/>
      <c r="G62" s="44"/>
      <c r="H62" s="106"/>
      <c r="I62" s="110"/>
      <c r="V62" s="27"/>
      <c r="Y62" s="33"/>
      <c r="Z62" s="33"/>
      <c r="AA62" s="34"/>
      <c r="AB62" s="33"/>
    </row>
    <row r="63" spans="1:28" ht="27" customHeight="1" x14ac:dyDescent="0.2">
      <c r="B63" s="133">
        <v>25</v>
      </c>
      <c r="C63" s="126"/>
      <c r="D63" s="127"/>
      <c r="E63" s="39"/>
      <c r="F63" s="126"/>
      <c r="G63" s="44"/>
      <c r="H63" s="106"/>
      <c r="I63" s="110"/>
      <c r="V63" s="27"/>
      <c r="Y63" s="33"/>
      <c r="Z63" s="33"/>
      <c r="AA63" s="34"/>
      <c r="AB63" s="33"/>
    </row>
    <row r="64" spans="1:28" ht="27" customHeight="1" x14ac:dyDescent="0.2">
      <c r="B64" s="133"/>
      <c r="C64" s="126"/>
      <c r="D64" s="128"/>
      <c r="E64" s="39"/>
      <c r="F64" s="126"/>
      <c r="G64" s="44"/>
      <c r="H64" s="106"/>
      <c r="I64" s="110"/>
      <c r="V64" s="27"/>
      <c r="Y64" s="33"/>
      <c r="Z64" s="33"/>
      <c r="AA64" s="33"/>
      <c r="AB64" s="33"/>
    </row>
    <row r="65" spans="2:28" ht="27" customHeight="1" x14ac:dyDescent="0.2">
      <c r="B65" s="133">
        <v>26</v>
      </c>
      <c r="C65" s="126"/>
      <c r="D65" s="127"/>
      <c r="E65" s="39"/>
      <c r="F65" s="126"/>
      <c r="G65" s="44"/>
      <c r="H65" s="106"/>
      <c r="I65" s="110"/>
      <c r="V65" s="27"/>
      <c r="Y65" s="33"/>
      <c r="Z65" s="33"/>
      <c r="AA65" s="33"/>
      <c r="AB65" s="33"/>
    </row>
    <row r="66" spans="2:28" ht="27" customHeight="1" x14ac:dyDescent="0.2">
      <c r="B66" s="133"/>
      <c r="C66" s="126"/>
      <c r="D66" s="128"/>
      <c r="E66" s="39"/>
      <c r="F66" s="126"/>
      <c r="G66" s="44"/>
      <c r="H66" s="106"/>
      <c r="I66" s="110"/>
      <c r="V66" s="27"/>
      <c r="W66" s="98"/>
      <c r="X66" s="33"/>
      <c r="Y66" s="33"/>
      <c r="Z66" s="33"/>
      <c r="AA66" s="34"/>
      <c r="AB66" s="33"/>
    </row>
    <row r="67" spans="2:28" ht="27" customHeight="1" x14ac:dyDescent="0.2">
      <c r="B67" s="133">
        <v>27</v>
      </c>
      <c r="C67" s="126"/>
      <c r="D67" s="127"/>
      <c r="E67" s="39"/>
      <c r="F67" s="126"/>
      <c r="G67" s="44"/>
      <c r="H67" s="106"/>
      <c r="I67" s="110"/>
      <c r="V67" s="27"/>
      <c r="W67" s="100"/>
      <c r="X67" s="33"/>
      <c r="Y67" s="33"/>
      <c r="Z67" s="33"/>
      <c r="AA67" s="33"/>
      <c r="AB67" s="33"/>
    </row>
    <row r="68" spans="2:28" ht="27" customHeight="1" x14ac:dyDescent="0.2">
      <c r="B68" s="133"/>
      <c r="C68" s="126"/>
      <c r="D68" s="128"/>
      <c r="E68" s="39"/>
      <c r="F68" s="126"/>
      <c r="G68" s="44"/>
      <c r="H68" s="106"/>
      <c r="I68" s="110"/>
      <c r="V68" s="27"/>
      <c r="W68" s="120"/>
      <c r="X68" s="33"/>
      <c r="Y68" s="33"/>
      <c r="Z68" s="33"/>
      <c r="AA68" s="34"/>
      <c r="AB68" s="33"/>
    </row>
    <row r="69" spans="2:28" ht="27" customHeight="1" x14ac:dyDescent="0.2">
      <c r="B69" s="133">
        <v>28</v>
      </c>
      <c r="C69" s="126"/>
      <c r="D69" s="127"/>
      <c r="E69" s="39"/>
      <c r="F69" s="126"/>
      <c r="G69" s="44"/>
      <c r="H69" s="106"/>
      <c r="I69" s="110"/>
      <c r="V69" s="27"/>
      <c r="W69" s="34"/>
      <c r="X69" s="33"/>
      <c r="Y69" s="33"/>
      <c r="Z69" s="33"/>
      <c r="AA69" s="33"/>
      <c r="AB69" s="33"/>
    </row>
    <row r="70" spans="2:28" ht="27" customHeight="1" x14ac:dyDescent="0.2">
      <c r="B70" s="133"/>
      <c r="C70" s="126"/>
      <c r="D70" s="128"/>
      <c r="E70" s="39"/>
      <c r="F70" s="126"/>
      <c r="G70" s="44"/>
      <c r="H70" s="106"/>
      <c r="I70" s="110"/>
      <c r="V70" s="27"/>
      <c r="W70" s="34"/>
      <c r="X70" s="33"/>
      <c r="Y70" s="33"/>
      <c r="Z70" s="34"/>
      <c r="AA70" s="34"/>
      <c r="AB70" s="33"/>
    </row>
    <row r="71" spans="2:28" ht="27" customHeight="1" x14ac:dyDescent="0.2">
      <c r="B71" s="133">
        <v>29</v>
      </c>
      <c r="C71" s="126"/>
      <c r="D71" s="127"/>
      <c r="E71" s="39"/>
      <c r="F71" s="126"/>
      <c r="G71" s="44"/>
      <c r="H71" s="106"/>
      <c r="I71" s="110"/>
      <c r="V71" s="27"/>
      <c r="W71" s="34"/>
      <c r="X71" s="33"/>
      <c r="Y71" s="33"/>
      <c r="Z71" s="33"/>
      <c r="AA71" s="34"/>
      <c r="AB71" s="33"/>
    </row>
    <row r="72" spans="2:28" ht="27" customHeight="1" x14ac:dyDescent="0.2">
      <c r="B72" s="133"/>
      <c r="C72" s="126"/>
      <c r="D72" s="128"/>
      <c r="E72" s="39"/>
      <c r="F72" s="126"/>
      <c r="G72" s="44"/>
      <c r="H72" s="106"/>
      <c r="I72" s="110"/>
      <c r="V72" s="27"/>
      <c r="W72" s="34"/>
      <c r="X72" s="33"/>
      <c r="Y72" s="33"/>
      <c r="Z72" s="33"/>
      <c r="AA72" s="34"/>
      <c r="AB72" s="33"/>
    </row>
    <row r="73" spans="2:28" ht="27" customHeight="1" x14ac:dyDescent="0.2">
      <c r="B73" s="133">
        <v>30</v>
      </c>
      <c r="C73" s="126"/>
      <c r="D73" s="127"/>
      <c r="E73" s="39"/>
      <c r="F73" s="126"/>
      <c r="G73" s="44"/>
      <c r="H73" s="106"/>
      <c r="I73" s="110"/>
      <c r="V73" s="27"/>
      <c r="W73" s="34"/>
      <c r="X73" s="34"/>
      <c r="Y73" s="33"/>
      <c r="Z73" s="33"/>
      <c r="AA73" s="34"/>
      <c r="AB73" s="33"/>
    </row>
    <row r="74" spans="2:28" ht="27" customHeight="1" thickBot="1" x14ac:dyDescent="0.25">
      <c r="B74" s="147"/>
      <c r="C74" s="131"/>
      <c r="D74" s="132"/>
      <c r="E74" s="40"/>
      <c r="F74" s="131"/>
      <c r="G74" s="46"/>
      <c r="H74" s="107"/>
      <c r="I74" s="111"/>
      <c r="V74" s="27"/>
      <c r="W74" s="33"/>
      <c r="X74" s="34"/>
      <c r="Y74" s="33"/>
      <c r="Z74" s="33"/>
      <c r="AA74" s="34"/>
      <c r="AB74" s="33"/>
    </row>
    <row r="75" spans="2:28" ht="20.25" customHeight="1" x14ac:dyDescent="0.2">
      <c r="Y75" s="33"/>
      <c r="Z75" s="33"/>
      <c r="AA75" s="34"/>
      <c r="AB75" s="33"/>
    </row>
    <row r="76" spans="2:28" ht="20.25" customHeight="1" x14ac:dyDescent="0.2">
      <c r="Y76" s="33"/>
    </row>
    <row r="77" spans="2:28" ht="20.25" customHeight="1" x14ac:dyDescent="0.2">
      <c r="Y77" s="34"/>
    </row>
    <row r="78" spans="2:28" x14ac:dyDescent="0.2">
      <c r="Y78" s="34"/>
    </row>
  </sheetData>
  <sheetProtection algorithmName="SHA-512" hashValue="S6suCdgUp+03K72aUagT4UosPBpGAtAgCok2AKq8+XTJmCcStMVRzNPAxXvfEkra9Z7ZEZd9wLkS4pgzkU+F+A==" saltValue="CWXCEMr9mcE/CE/tYxudOg==" spinCount="100000" sheet="1" selectLockedCells="1"/>
  <mergeCells count="155">
    <mergeCell ref="B73:B74"/>
    <mergeCell ref="C73:C74"/>
    <mergeCell ref="V1:AA15"/>
    <mergeCell ref="AA18:AB18"/>
    <mergeCell ref="AA19:AB19"/>
    <mergeCell ref="AA20:AB20"/>
    <mergeCell ref="F27:F28"/>
    <mergeCell ref="F29:F30"/>
    <mergeCell ref="F63:F64"/>
    <mergeCell ref="F65:F66"/>
    <mergeCell ref="B67:B68"/>
    <mergeCell ref="C67:C68"/>
    <mergeCell ref="B69:B70"/>
    <mergeCell ref="C69:C70"/>
    <mergeCell ref="B71:B72"/>
    <mergeCell ref="C71:C72"/>
    <mergeCell ref="B61:B62"/>
    <mergeCell ref="C61:C62"/>
    <mergeCell ref="B63:B64"/>
    <mergeCell ref="C63:C64"/>
    <mergeCell ref="B65:B66"/>
    <mergeCell ref="C65:C66"/>
    <mergeCell ref="B55:B56"/>
    <mergeCell ref="C55:C56"/>
    <mergeCell ref="B57:B58"/>
    <mergeCell ref="C57:C58"/>
    <mergeCell ref="B59:B60"/>
    <mergeCell ref="C59:C60"/>
    <mergeCell ref="B53:B54"/>
    <mergeCell ref="C53:C54"/>
    <mergeCell ref="B49:B50"/>
    <mergeCell ref="C49:C50"/>
    <mergeCell ref="B51:B52"/>
    <mergeCell ref="C51:C52"/>
    <mergeCell ref="B43:B44"/>
    <mergeCell ref="C43:C44"/>
    <mergeCell ref="B45:B46"/>
    <mergeCell ref="C45:C46"/>
    <mergeCell ref="B47:B48"/>
    <mergeCell ref="C47:C48"/>
    <mergeCell ref="B37:B38"/>
    <mergeCell ref="C37:C38"/>
    <mergeCell ref="B39:B40"/>
    <mergeCell ref="C39:C40"/>
    <mergeCell ref="B41:B42"/>
    <mergeCell ref="C41:C42"/>
    <mergeCell ref="B27:B28"/>
    <mergeCell ref="C27:C28"/>
    <mergeCell ref="B29:B30"/>
    <mergeCell ref="C29:C30"/>
    <mergeCell ref="B35:B36"/>
    <mergeCell ref="C35:C36"/>
    <mergeCell ref="B31:B32"/>
    <mergeCell ref="C31:C32"/>
    <mergeCell ref="B33:B34"/>
    <mergeCell ref="C33:C34"/>
    <mergeCell ref="G1:I1"/>
    <mergeCell ref="G11:I11"/>
    <mergeCell ref="B1:F1"/>
    <mergeCell ref="B5:B6"/>
    <mergeCell ref="D5:E5"/>
    <mergeCell ref="D3:E3"/>
    <mergeCell ref="F3:G3"/>
    <mergeCell ref="H3:I3"/>
    <mergeCell ref="F4:G4"/>
    <mergeCell ref="H4:I4"/>
    <mergeCell ref="D4:E4"/>
    <mergeCell ref="F11:F12"/>
    <mergeCell ref="B4:C4"/>
    <mergeCell ref="G5:I5"/>
    <mergeCell ref="H7:I7"/>
    <mergeCell ref="D6:F6"/>
    <mergeCell ref="H6:I6"/>
    <mergeCell ref="B3:C3"/>
    <mergeCell ref="B8:C8"/>
    <mergeCell ref="B11:B12"/>
    <mergeCell ref="C11:C12"/>
    <mergeCell ref="G12:I12"/>
    <mergeCell ref="D11:D12"/>
    <mergeCell ref="B17:B18"/>
    <mergeCell ref="C17:C18"/>
    <mergeCell ref="F15:F16"/>
    <mergeCell ref="F13:F14"/>
    <mergeCell ref="D13:D14"/>
    <mergeCell ref="D15:D16"/>
    <mergeCell ref="D17:D18"/>
    <mergeCell ref="B25:B26"/>
    <mergeCell ref="C25:C26"/>
    <mergeCell ref="B19:B20"/>
    <mergeCell ref="C19:C20"/>
    <mergeCell ref="B21:B22"/>
    <mergeCell ref="C21:C22"/>
    <mergeCell ref="B15:B16"/>
    <mergeCell ref="C15:C16"/>
    <mergeCell ref="B13:B14"/>
    <mergeCell ref="C13:C14"/>
    <mergeCell ref="B23:B24"/>
    <mergeCell ref="C23:C24"/>
    <mergeCell ref="D19:D20"/>
    <mergeCell ref="D21:D22"/>
    <mergeCell ref="D23:D24"/>
    <mergeCell ref="D25:D26"/>
    <mergeCell ref="F23:F24"/>
    <mergeCell ref="F73:F74"/>
    <mergeCell ref="D27:D28"/>
    <mergeCell ref="D29:D30"/>
    <mergeCell ref="D31:D32"/>
    <mergeCell ref="D33:D34"/>
    <mergeCell ref="D35:D36"/>
    <mergeCell ref="D37:D38"/>
    <mergeCell ref="D39:D40"/>
    <mergeCell ref="D41:D42"/>
    <mergeCell ref="D43:D44"/>
    <mergeCell ref="D45:D46"/>
    <mergeCell ref="D47:D48"/>
    <mergeCell ref="D49:D50"/>
    <mergeCell ref="D51:D52"/>
    <mergeCell ref="D53:D54"/>
    <mergeCell ref="F67:F68"/>
    <mergeCell ref="F69:F70"/>
    <mergeCell ref="D73:D74"/>
    <mergeCell ref="F41:F42"/>
    <mergeCell ref="F43:F44"/>
    <mergeCell ref="F45:F46"/>
    <mergeCell ref="F47:F48"/>
    <mergeCell ref="F31:F32"/>
    <mergeCell ref="F33:F34"/>
    <mergeCell ref="D71:D72"/>
    <mergeCell ref="D55:D56"/>
    <mergeCell ref="D57:D58"/>
    <mergeCell ref="D59:D60"/>
    <mergeCell ref="D61:D62"/>
    <mergeCell ref="F53:F54"/>
    <mergeCell ref="F61:F62"/>
    <mergeCell ref="F55:F56"/>
    <mergeCell ref="F57:F58"/>
    <mergeCell ref="F59:F60"/>
    <mergeCell ref="F71:F72"/>
    <mergeCell ref="D63:D64"/>
    <mergeCell ref="D65:D66"/>
    <mergeCell ref="D67:D68"/>
    <mergeCell ref="AA23:AB23"/>
    <mergeCell ref="AA24:AB24"/>
    <mergeCell ref="F39:F40"/>
    <mergeCell ref="F17:F18"/>
    <mergeCell ref="F19:F20"/>
    <mergeCell ref="D69:D70"/>
    <mergeCell ref="F35:F36"/>
    <mergeCell ref="F37:F38"/>
    <mergeCell ref="F21:F22"/>
    <mergeCell ref="F25:F26"/>
    <mergeCell ref="F49:F50"/>
    <mergeCell ref="F51:F52"/>
    <mergeCell ref="AA22:AB22"/>
    <mergeCell ref="AA26:AB26"/>
  </mergeCells>
  <phoneticPr fontId="2"/>
  <conditionalFormatting sqref="C15:C74">
    <cfRule type="containsText" dxfId="10" priority="4" stopIfTrue="1" operator="containsText" text="女">
      <formula>NOT(ISERROR(SEARCH("女",C15)))</formula>
    </cfRule>
    <cfRule type="containsText" dxfId="9" priority="5" stopIfTrue="1" operator="containsText" text="男">
      <formula>NOT(ISERROR(SEARCH("男",C15)))</formula>
    </cfRule>
  </conditionalFormatting>
  <conditionalFormatting sqref="G12:I12">
    <cfRule type="containsText" dxfId="8" priority="7" operator="containsText" text="未入力">
      <formula>NOT(ISERROR(SEARCH("未入力",G12)))</formula>
    </cfRule>
    <cfRule type="containsText" dxfId="7" priority="8" operator="containsText" text="未入力">
      <formula>NOT(ISERROR(SEARCH("未入力",G12)))</formula>
    </cfRule>
    <cfRule type="containsText" dxfId="6" priority="9" operator="containsText" text="未">
      <formula>NOT(ISERROR(SEARCH("未",G12)))</formula>
    </cfRule>
    <cfRule type="containsText" dxfId="5" priority="10" operator="containsText" text="未">
      <formula>NOT(ISERROR(SEARCH("未",G12)))</formula>
    </cfRule>
    <cfRule type="containsText" dxfId="4" priority="11" operator="containsText" text="未">
      <formula>NOT(ISERROR(SEARCH("未",G12)))</formula>
    </cfRule>
    <cfRule type="containsText" dxfId="3" priority="12" operator="containsText" text="未">
      <formula>NOT(ISERROR(SEARCH("未",G12)))</formula>
    </cfRule>
    <cfRule type="containsText" dxfId="2" priority="13" operator="containsText" text="未">
      <formula>NOT(ISERROR(SEARCH("未",G12)))</formula>
    </cfRule>
  </conditionalFormatting>
  <dataValidations xWindow="678" yWindow="618" count="9">
    <dataValidation imeMode="halfKatakana" allowBlank="1" showInputMessage="1" showErrorMessage="1" sqref="H4:I4 G5:I5 E16 E18 E20 E22 E24 E26 E28 E30 E32 E34 E36 E38 E40 E42 E44 E46 E48 E50 E52 E54 E56 E58 E60 E62 E64 E66 E68 E70 E72 E74" xr:uid="{00000000-0002-0000-0100-000001000000}"/>
    <dataValidation type="list" allowBlank="1" showInputMessage="1" showErrorMessage="1" sqref="F15:F74" xr:uid="{00000000-0002-0000-0100-000002000000}">
      <formula1>$S$11:$S$18</formula1>
    </dataValidation>
    <dataValidation imeMode="halfAlpha" allowBlank="1" showInputMessage="1" showErrorMessage="1" sqref="D61 D63 D65 D67 D69 D73 D15 D31 D17 D19 D21 D23 D25 D27 D29 D33 D35 D37 D51 D39 D41 D43 D45 D47 D49 D53 D55 D57 D71 D59 G74:I74 G72:I72 G70:I70 G68:I68 G66:I66 G64:I64 G62:I62 G60:I60 G58:I58 G56:I56 G54:I54 G52:I52 G50:I50 G48:I48 G46:I46 G44:I44 G42:I42 G40:I40 G38:I38 G36:I36 I32 I30 I28 I26 I24 I22 I20 I18 I16 I34" xr:uid="{00000000-0002-0000-0100-000003000000}"/>
    <dataValidation imeMode="hiragana" allowBlank="1" showInputMessage="1" showErrorMessage="1" sqref="F4:G4 D4:E5 D6 G6" xr:uid="{00000000-0002-0000-0100-000004000000}"/>
    <dataValidation type="list" allowBlank="1" showInputMessage="1" showErrorMessage="1" sqref="B4:C4" xr:uid="{00000000-0002-0000-0100-000005000000}">
      <formula1>$T$13:$T$16</formula1>
    </dataValidation>
    <dataValidation imeMode="halfAlpha" allowBlank="1" showInputMessage="1" showErrorMessage="1" promptTitle="最高記録・目標記録" prompt="組、試技順の決定のため、必ず入力すること。" sqref="G16:H16 G18:H18 G20:H20 G22:H22 G24:H24 G26:H26 G28:H28 G30:H30 G32:H32 G34:H34" xr:uid="{9C55948F-2948-4827-84BC-5003B4111AF7}"/>
    <dataValidation type="list" allowBlank="1" showInputMessage="1" showErrorMessage="1" sqref="C15:C74" xr:uid="{00000000-0002-0000-0100-000006000000}">
      <formula1>$K$11:$R$11</formula1>
    </dataValidation>
    <dataValidation type="list" allowBlank="1" showInputMessage="1" showErrorMessage="1" sqref="G15 G73 G71 G69 G67 G65 G63 G61 G59 G53 G57 G55 G51 G49 G47 G45 G43 G41 G39 G37 G35 G33 G31 G29 G27 G25 G23 G21 G19 G17" xr:uid="{00000000-0002-0000-0100-000000000000}">
      <formula1>$K$12:$K$17</formula1>
    </dataValidation>
    <dataValidation type="list" allowBlank="1" showInputMessage="1" showErrorMessage="1" sqref="H15:I15 H17:I17 H19:I19 H21:I21 H23:I23 H25:I25 H27:I27 H29:I29 H31:I31 H33:I33 H35:I35 H37:I37 H39:I39 H41:I41 H43:I43 H45:I45 H47:I47 H49:I49 H51:I51 H55:I55 H53:I53 H57:I57 H59:I59 H61:I61 H63:I63 H65:I65 H67:I67 H69:I69 H71:I71 H73:I73" xr:uid="{F736ADBC-EC38-4605-B6FB-EF92A63C5F20}">
      <formula1>$K$18:$K$21</formula1>
    </dataValidation>
  </dataValidations>
  <pageMargins left="0.28000000000000003" right="0.32" top="0.37" bottom="0.25" header="0.3" footer="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X16"/>
  <sheetViews>
    <sheetView zoomScale="80" zoomScaleNormal="80" zoomScaleSheetLayoutView="80" workbookViewId="0">
      <selection activeCell="B4" sqref="B4"/>
    </sheetView>
  </sheetViews>
  <sheetFormatPr defaultColWidth="9" defaultRowHeight="13" x14ac:dyDescent="0.2"/>
  <cols>
    <col min="1" max="1" width="2.08984375" customWidth="1"/>
    <col min="2" max="2" width="12.26953125" customWidth="1"/>
    <col min="3" max="3" width="16.6328125" customWidth="1"/>
    <col min="4" max="4" width="7" style="4" customWidth="1"/>
    <col min="5" max="5" width="16.90625" customWidth="1"/>
    <col min="6" max="6" width="7" style="4" customWidth="1"/>
    <col min="7" max="7" width="16.90625" customWidth="1"/>
    <col min="8" max="8" width="7" style="4" customWidth="1"/>
    <col min="9" max="9" width="16.90625" customWidth="1"/>
    <col min="10" max="10" width="4.453125" customWidth="1"/>
    <col min="11" max="18" width="9.54296875" hidden="1" customWidth="1"/>
    <col min="19" max="19" width="9.54296875" customWidth="1"/>
    <col min="20" max="21" width="9" customWidth="1"/>
  </cols>
  <sheetData>
    <row r="1" spans="1:24" ht="25.5" customHeight="1" thickBot="1" x14ac:dyDescent="0.25">
      <c r="A1" s="59"/>
      <c r="B1" s="192" t="str">
        <f>個人種目申込一覧表!B1</f>
        <v>第1回長野県小学生選抜陸上競技大会（2025.10.12,13）</v>
      </c>
      <c r="C1" s="192"/>
      <c r="D1" s="192"/>
      <c r="E1" s="192"/>
      <c r="F1" s="192"/>
      <c r="G1" s="60" t="s">
        <v>55</v>
      </c>
      <c r="H1" s="193" t="s">
        <v>100</v>
      </c>
      <c r="I1" s="193"/>
    </row>
    <row r="2" spans="1:24" ht="8.25" customHeight="1" thickTop="1" thickBot="1" x14ac:dyDescent="0.25">
      <c r="A2" s="59"/>
      <c r="B2" s="60"/>
      <c r="C2" s="60"/>
      <c r="D2" s="60"/>
      <c r="E2" s="59"/>
      <c r="F2" s="60"/>
      <c r="G2" s="60"/>
      <c r="H2" s="60"/>
      <c r="I2" s="60"/>
    </row>
    <row r="3" spans="1:24" ht="25.5" customHeight="1" x14ac:dyDescent="0.2">
      <c r="A3" s="59"/>
      <c r="B3" s="59"/>
      <c r="C3" s="61" t="s">
        <v>56</v>
      </c>
      <c r="D3" s="60"/>
      <c r="E3" s="59"/>
      <c r="F3" s="60"/>
      <c r="G3" s="59"/>
      <c r="H3" s="60"/>
      <c r="I3" s="59"/>
      <c r="L3" s="52"/>
      <c r="M3" s="52"/>
      <c r="N3" s="52"/>
      <c r="O3" s="52"/>
      <c r="P3" s="52"/>
      <c r="Q3" s="52"/>
      <c r="R3" s="52"/>
      <c r="S3" s="194" t="s">
        <v>101</v>
      </c>
      <c r="T3" s="195"/>
      <c r="U3" s="195"/>
      <c r="V3" s="195"/>
      <c r="W3" s="196"/>
      <c r="X3" s="53"/>
    </row>
    <row r="4" spans="1:24" ht="6" customHeight="1" thickBot="1" x14ac:dyDescent="0.25">
      <c r="A4" s="59"/>
      <c r="B4" s="59"/>
      <c r="C4" s="59"/>
      <c r="D4" s="60"/>
      <c r="E4" s="59"/>
      <c r="F4" s="60"/>
      <c r="G4" s="59"/>
      <c r="H4" s="60"/>
      <c r="I4" s="59"/>
      <c r="L4" s="52"/>
      <c r="M4" s="52"/>
      <c r="N4" s="52"/>
      <c r="O4" s="52"/>
      <c r="P4" s="52"/>
      <c r="Q4" s="52"/>
      <c r="R4" s="52"/>
      <c r="S4" s="197"/>
      <c r="T4" s="198"/>
      <c r="U4" s="198"/>
      <c r="V4" s="198"/>
      <c r="W4" s="199"/>
      <c r="X4" s="53"/>
    </row>
    <row r="5" spans="1:24" ht="27" customHeight="1" x14ac:dyDescent="0.2">
      <c r="A5" s="59"/>
      <c r="B5" s="59"/>
      <c r="C5" s="62" t="s">
        <v>57</v>
      </c>
      <c r="D5" s="59"/>
      <c r="E5" s="62" t="s">
        <v>58</v>
      </c>
      <c r="F5" s="60"/>
      <c r="G5" s="63" t="s">
        <v>70</v>
      </c>
      <c r="H5" s="60"/>
      <c r="I5" s="62" t="s">
        <v>59</v>
      </c>
      <c r="L5" s="52"/>
      <c r="M5" s="52"/>
      <c r="N5" s="52"/>
      <c r="O5" s="52"/>
      <c r="P5" s="52"/>
      <c r="Q5" s="52"/>
      <c r="R5" s="52"/>
      <c r="S5" s="197"/>
      <c r="T5" s="198"/>
      <c r="U5" s="198"/>
      <c r="V5" s="198"/>
      <c r="W5" s="199"/>
      <c r="X5" s="53"/>
    </row>
    <row r="6" spans="1:24" ht="27" customHeight="1" thickBot="1" x14ac:dyDescent="0.25">
      <c r="A6" s="59"/>
      <c r="B6" s="59"/>
      <c r="C6" s="64">
        <f>COUNTA(E10)</f>
        <v>0</v>
      </c>
      <c r="D6" s="59"/>
      <c r="E6" s="65">
        <f>SUM(K10)</f>
        <v>0</v>
      </c>
      <c r="F6" s="60"/>
      <c r="G6" s="66">
        <v>2000</v>
      </c>
      <c r="H6" s="60"/>
      <c r="I6" s="66">
        <f>G6*C6</f>
        <v>0</v>
      </c>
      <c r="L6" s="52"/>
      <c r="M6" s="52"/>
      <c r="N6" s="52"/>
      <c r="O6" s="52"/>
      <c r="P6" s="52"/>
      <c r="Q6" s="52"/>
      <c r="R6" s="52"/>
      <c r="S6" s="197"/>
      <c r="T6" s="198"/>
      <c r="U6" s="198"/>
      <c r="V6" s="198"/>
      <c r="W6" s="199"/>
      <c r="X6" s="53"/>
    </row>
    <row r="7" spans="1:24" ht="6" customHeight="1" thickBot="1" x14ac:dyDescent="0.25">
      <c r="A7" s="59"/>
      <c r="B7" s="59"/>
      <c r="C7" s="59"/>
      <c r="D7" s="60"/>
      <c r="E7" s="59"/>
      <c r="F7" s="60"/>
      <c r="G7" s="59"/>
      <c r="H7" s="60"/>
      <c r="I7" s="59"/>
      <c r="L7" s="54"/>
      <c r="M7" s="54"/>
      <c r="N7" s="54"/>
      <c r="O7" s="54"/>
      <c r="P7" s="54"/>
      <c r="Q7" s="54"/>
      <c r="R7" s="54"/>
      <c r="S7" s="197"/>
      <c r="T7" s="198"/>
      <c r="U7" s="198"/>
      <c r="V7" s="198"/>
      <c r="W7" s="199"/>
      <c r="X7" s="53"/>
    </row>
    <row r="8" spans="1:24" ht="36" customHeight="1" thickBot="1" x14ac:dyDescent="0.25">
      <c r="A8" s="59"/>
      <c r="B8" s="59"/>
      <c r="C8" s="59"/>
      <c r="D8" s="67" t="s">
        <v>96</v>
      </c>
      <c r="E8" s="68" t="s">
        <v>78</v>
      </c>
      <c r="F8" s="67" t="s">
        <v>96</v>
      </c>
      <c r="G8" s="68" t="s">
        <v>78</v>
      </c>
      <c r="H8" s="67" t="s">
        <v>96</v>
      </c>
      <c r="I8" s="68" t="s">
        <v>78</v>
      </c>
      <c r="L8" s="54"/>
      <c r="M8" s="54"/>
      <c r="N8" s="54"/>
      <c r="O8" s="54"/>
      <c r="P8" s="54"/>
      <c r="Q8" s="54"/>
      <c r="R8" s="54"/>
      <c r="S8" s="197"/>
      <c r="T8" s="198"/>
      <c r="U8" s="198"/>
      <c r="V8" s="198"/>
      <c r="W8" s="199"/>
      <c r="X8" s="53"/>
    </row>
    <row r="9" spans="1:24" ht="6" customHeight="1" thickBot="1" x14ac:dyDescent="0.25">
      <c r="A9" s="59"/>
      <c r="B9" s="69"/>
      <c r="C9" s="69"/>
      <c r="D9" s="70"/>
      <c r="E9" s="59"/>
      <c r="F9" s="70"/>
      <c r="G9" s="59"/>
      <c r="H9" s="70"/>
      <c r="I9" s="59"/>
      <c r="S9" s="197"/>
      <c r="T9" s="198"/>
      <c r="U9" s="198"/>
      <c r="V9" s="198"/>
      <c r="W9" s="199"/>
    </row>
    <row r="10" spans="1:24" ht="27" customHeight="1" x14ac:dyDescent="0.2">
      <c r="A10" s="59"/>
      <c r="B10" s="71" t="s">
        <v>60</v>
      </c>
      <c r="C10" s="72" t="s">
        <v>61</v>
      </c>
      <c r="D10" s="116"/>
      <c r="E10" s="73"/>
      <c r="F10" s="117"/>
      <c r="G10" s="73"/>
      <c r="H10" s="117"/>
      <c r="I10" s="74"/>
      <c r="K10">
        <f>COUNTA(E10,G10,I10,E12,G12,I12)</f>
        <v>0</v>
      </c>
      <c r="L10" t="s">
        <v>98</v>
      </c>
      <c r="Q10" s="4"/>
      <c r="S10" s="197"/>
      <c r="T10" s="198"/>
      <c r="U10" s="198"/>
      <c r="V10" s="198"/>
      <c r="W10" s="199"/>
    </row>
    <row r="11" spans="1:24" ht="27" customHeight="1" thickBot="1" x14ac:dyDescent="0.25">
      <c r="A11" s="59"/>
      <c r="B11" s="114" t="s">
        <v>98</v>
      </c>
      <c r="C11" s="113" t="s">
        <v>97</v>
      </c>
      <c r="D11" s="75"/>
      <c r="E11" s="76"/>
      <c r="F11" s="77"/>
      <c r="G11" s="76"/>
      <c r="H11" s="77"/>
      <c r="I11" s="78"/>
      <c r="L11" s="4" t="s">
        <v>97</v>
      </c>
      <c r="M11" s="4"/>
      <c r="N11" s="4"/>
      <c r="O11" s="4"/>
      <c r="P11" s="4"/>
      <c r="Q11" s="4"/>
      <c r="S11" s="197"/>
      <c r="T11" s="198"/>
      <c r="U11" s="198"/>
      <c r="V11" s="198"/>
      <c r="W11" s="199"/>
    </row>
    <row r="12" spans="1:24" ht="27" customHeight="1" thickBot="1" x14ac:dyDescent="0.25">
      <c r="A12" s="59"/>
      <c r="B12" s="79"/>
      <c r="C12" s="80" t="s">
        <v>99</v>
      </c>
      <c r="D12" s="119"/>
      <c r="E12" s="81"/>
      <c r="F12" s="118"/>
      <c r="G12" s="81"/>
      <c r="H12" s="118"/>
      <c r="I12" s="82"/>
      <c r="L12" s="4">
        <v>5</v>
      </c>
      <c r="M12" s="4">
        <v>6</v>
      </c>
      <c r="N12" s="4"/>
      <c r="O12" s="4"/>
      <c r="P12" s="4"/>
      <c r="Q12" s="4"/>
      <c r="S12" s="200"/>
      <c r="T12" s="201"/>
      <c r="U12" s="201"/>
      <c r="V12" s="201"/>
      <c r="W12" s="202"/>
    </row>
    <row r="13" spans="1:24" ht="27" customHeight="1" thickBot="1" x14ac:dyDescent="0.25">
      <c r="A13" s="59"/>
      <c r="B13" s="115"/>
      <c r="C13" s="83"/>
      <c r="D13" s="84"/>
      <c r="E13" s="85"/>
      <c r="F13" s="86"/>
      <c r="G13" s="85"/>
      <c r="H13" s="86"/>
      <c r="I13" s="87"/>
      <c r="L13" s="4" t="s">
        <v>62</v>
      </c>
      <c r="M13" s="4" t="s">
        <v>63</v>
      </c>
      <c r="N13" s="34" t="s">
        <v>76</v>
      </c>
      <c r="O13" s="4" t="s">
        <v>64</v>
      </c>
      <c r="P13" s="4" t="s">
        <v>65</v>
      </c>
      <c r="Q13" s="4" t="s">
        <v>66</v>
      </c>
      <c r="R13" s="4" t="s">
        <v>67</v>
      </c>
    </row>
    <row r="14" spans="1:24" ht="6" customHeight="1" x14ac:dyDescent="0.2">
      <c r="A14" s="59"/>
      <c r="B14" s="59"/>
      <c r="C14" s="59"/>
      <c r="D14" s="60"/>
      <c r="E14" s="59"/>
      <c r="F14" s="60"/>
      <c r="G14" s="59"/>
      <c r="H14" s="60"/>
      <c r="I14" s="59"/>
    </row>
    <row r="15" spans="1:24" ht="21" customHeight="1" x14ac:dyDescent="0.2"/>
    <row r="16" spans="1:24" ht="21" customHeight="1" x14ac:dyDescent="0.2"/>
  </sheetData>
  <sheetProtection selectLockedCells="1"/>
  <mergeCells count="3">
    <mergeCell ref="B1:F1"/>
    <mergeCell ref="H1:I1"/>
    <mergeCell ref="S3:W12"/>
  </mergeCells>
  <phoneticPr fontId="17"/>
  <conditionalFormatting sqref="B11">
    <cfRule type="containsText" dxfId="1" priority="121" stopIfTrue="1" operator="containsText" text="女">
      <formula>NOT(ISERROR(SEARCH("女",B11)))</formula>
    </cfRule>
    <cfRule type="containsText" dxfId="0" priority="122" stopIfTrue="1" operator="containsText" text="男">
      <formula>NOT(ISERROR(SEARCH("男",B11)))</formula>
    </cfRule>
  </conditionalFormatting>
  <dataValidations count="12">
    <dataValidation type="list" allowBlank="1" showInputMessage="1" showErrorMessage="1" sqref="B13" xr:uid="{00000000-0002-0000-0200-000000000000}">
      <formula1>$L$13:$R$13</formula1>
    </dataValidation>
    <dataValidation imeMode="halfKatakana" showInputMessage="1" showErrorMessage="1" sqref="I11 G11 G13 E13" xr:uid="{00000000-0002-0000-0200-000002000000}"/>
    <dataValidation type="list" allowBlank="1" showInputMessage="1" showErrorMessage="1" sqref="F11 H13 F13 D13 H11" xr:uid="{00000000-0002-0000-0200-000003000000}">
      <formula1>$L$12:$Q$12</formula1>
    </dataValidation>
    <dataValidation type="list" allowBlank="1" showInputMessage="1" showErrorMessage="1" sqref="C11" xr:uid="{00000000-0002-0000-0200-000004000000}">
      <formula1>$L$11</formula1>
    </dataValidation>
    <dataValidation imeMode="hiragana" allowBlank="1" showInputMessage="1" showErrorMessage="1" sqref="G10 I10 E12 G12 I12" xr:uid="{00000000-0002-0000-0200-000005000000}"/>
    <dataValidation imeMode="halfKatakana" allowBlank="1" showInputMessage="1" showErrorMessage="1" sqref="I13" xr:uid="{00000000-0002-0000-0200-000006000000}"/>
    <dataValidation type="list" allowBlank="1" showInputMessage="1" showErrorMessage="1" sqref="B11" xr:uid="{00000000-0002-0000-0200-000007000000}">
      <formula1>$L$10:$R$10</formula1>
    </dataValidation>
    <dataValidation type="whole" allowBlank="1" showInputMessage="1" showErrorMessage="1" promptTitle="参考記録" prompt="目標記録またはベスト記録を必ず入力すること" sqref="C13" xr:uid="{E8483BB9-9A44-455F-A352-5F6FF4A464E8}">
      <formula1>1111</formula1>
      <formula2>999999</formula2>
    </dataValidation>
    <dataValidation allowBlank="1" showInputMessage="1" showErrorMessage="1" promptTitle="ビブナンバー" prompt="ビブナンバーを入力" sqref="D10" xr:uid="{4C43FBE5-C378-4CC5-9727-12257A4A1DB4}"/>
    <dataValidation type="list" allowBlank="1" showInputMessage="1" showErrorMessage="1" promptTitle="選手学年" prompt="選手の学年を選択" sqref="D11" xr:uid="{8E06930B-3701-4D60-80EA-6A869E3691A8}">
      <formula1>$L$12:$Q$12</formula1>
    </dataValidation>
    <dataValidation imeMode="hiragana" allowBlank="1" showInputMessage="1" showErrorMessage="1" promptTitle="選手氏名" prompt="選手の氏名を入力" sqref="E10" xr:uid="{11AA42C1-A731-40FD-89EE-433D81087CE8}"/>
    <dataValidation imeMode="halfKatakana" showInputMessage="1" showErrorMessage="1" promptTitle="選手カナ氏名" prompt="選手の氏名をカナで入力(半角設定済)" sqref="E11" xr:uid="{7564D4F5-9C5B-4E49-9D2D-5821CC201278}"/>
  </dataValidations>
  <pageMargins left="0.7" right="0.7" top="0.53" bottom="3.48"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注意事項</vt:lpstr>
      <vt:lpstr>個人種目申込一覧表</vt:lpstr>
      <vt:lpstr>リレー申込票</vt:lpstr>
      <vt:lpstr>リレー申込票!Print_Area</vt:lpstr>
      <vt:lpstr>個人種目申込一覧表!Print_Area</vt:lpstr>
      <vt:lpstr>ﾏｽﾀｰｽﾞ女子</vt:lpstr>
      <vt:lpstr>ﾏｽﾀｰｽﾞ男子</vt:lpstr>
      <vt:lpstr>女子</vt:lpstr>
      <vt:lpstr>小学女子</vt:lpstr>
      <vt:lpstr>小学男子</vt:lpstr>
      <vt:lpstr>男子</vt:lpstr>
      <vt:lpstr>中学女子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tenmei-m</dc:creator>
  <cp:lastModifiedBy>克修 篠原</cp:lastModifiedBy>
  <cp:lastPrinted>2024-03-11T03:32:51Z</cp:lastPrinted>
  <dcterms:created xsi:type="dcterms:W3CDTF">2009-03-04T01:02:54Z</dcterms:created>
  <dcterms:modified xsi:type="dcterms:W3CDTF">2025-08-26T03:55:01Z</dcterms:modified>
</cp:coreProperties>
</file>