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飯伊陸協_競技部_R02～\02_飯伊小中大会\R7\06_スタートリスト・エントリーファイル\"/>
    </mc:Choice>
  </mc:AlternateContent>
  <xr:revisionPtr revIDLastSave="0" documentId="13_ncr:1_{AD15E244-CE25-4C85-AAB5-5923AA248934}" xr6:coauthVersionLast="47" xr6:coauthVersionMax="47" xr10:uidLastSave="{00000000-0000-0000-0000-000000000000}"/>
  <workbookProtection workbookAlgorithmName="SHA-512" workbookHashValue="K2apgpk1I82eMWZIKzHffBUDJCdBQ3qqb7opkcbiTtgJwq5zVTgM75gz6pEZgcA0j68xhb8pQZ2c7iZws9eUog==" workbookSaltValue="I34cS3PI/9PGlkCS8ggsyA==" workbookSpinCount="100000" lockStructure="1"/>
  <bookViews>
    <workbookView xWindow="-120" yWindow="-120" windowWidth="29040" windowHeight="15840" activeTab="1" xr2:uid="{00000000-000D-0000-FFFF-FFFF00000000}"/>
  </bookViews>
  <sheets>
    <sheet name="注意事項" sheetId="6" r:id="rId1"/>
    <sheet name="個人種目申込一覧表" sheetId="1" r:id="rId2"/>
    <sheet name="リレー申込票" sheetId="2" r:id="rId3"/>
    <sheet name="男子四種 得点計算シート" sheetId="7" r:id="rId4"/>
    <sheet name="女子四種 得点計算シート" sheetId="8" r:id="rId5"/>
  </sheets>
  <externalReferences>
    <externalReference r:id="rId6"/>
  </externalReferences>
  <definedNames>
    <definedName name="_xlnm.Print_Area" localSheetId="4">'女子四種 得点計算シート'!$B$2:$N$43</definedName>
    <definedName name="_xlnm.Print_Area" localSheetId="3">'男子四種 得点計算シート'!$B$2:$M$43</definedName>
    <definedName name="小学女子">個人種目申込一覧表!$L$20:$L$20</definedName>
    <definedName name="小学男子">個人種目申込一覧表!$K$20:$K$20</definedName>
    <definedName name="性">[1]個人種目申込一覧表!$R$12:$U$12</definedName>
    <definedName name="中学女子">個人種目申込一覧表!$L$12:$L$19</definedName>
    <definedName name="中学男子">個人種目申込一覧表!$K$12:$K$20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7" l="1"/>
  <c r="L43" i="8"/>
  <c r="I43" i="8"/>
  <c r="G43" i="8"/>
  <c r="E43" i="8"/>
  <c r="P43" i="8" s="1"/>
  <c r="P42" i="8"/>
  <c r="L42" i="8"/>
  <c r="I42" i="8"/>
  <c r="G42" i="8"/>
  <c r="E42" i="8"/>
  <c r="M42" i="8" s="1"/>
  <c r="O42" i="8" s="1"/>
  <c r="P41" i="8"/>
  <c r="L41" i="8"/>
  <c r="I41" i="8"/>
  <c r="G41" i="8"/>
  <c r="E41" i="8"/>
  <c r="M41" i="8" s="1"/>
  <c r="O41" i="8" s="1"/>
  <c r="P40" i="8"/>
  <c r="M40" i="8"/>
  <c r="O40" i="8" s="1"/>
  <c r="L40" i="8"/>
  <c r="I40" i="8"/>
  <c r="G40" i="8"/>
  <c r="E40" i="8"/>
  <c r="L39" i="8"/>
  <c r="P39" i="8" s="1"/>
  <c r="I39" i="8"/>
  <c r="G39" i="8"/>
  <c r="E39" i="8"/>
  <c r="L38" i="8"/>
  <c r="I38" i="8"/>
  <c r="P38" i="8" s="1"/>
  <c r="G38" i="8"/>
  <c r="E38" i="8"/>
  <c r="L37" i="8"/>
  <c r="I37" i="8"/>
  <c r="G37" i="8"/>
  <c r="P37" i="8" s="1"/>
  <c r="E37" i="8"/>
  <c r="L36" i="8"/>
  <c r="I36" i="8"/>
  <c r="G36" i="8"/>
  <c r="E36" i="8"/>
  <c r="M36" i="8" s="1"/>
  <c r="O36" i="8" s="1"/>
  <c r="L35" i="8"/>
  <c r="I35" i="8"/>
  <c r="G35" i="8"/>
  <c r="E35" i="8"/>
  <c r="P35" i="8" s="1"/>
  <c r="P34" i="8"/>
  <c r="L34" i="8"/>
  <c r="I34" i="8"/>
  <c r="G34" i="8"/>
  <c r="E34" i="8"/>
  <c r="M34" i="8" s="1"/>
  <c r="O34" i="8" s="1"/>
  <c r="P33" i="8"/>
  <c r="L33" i="8"/>
  <c r="I33" i="8"/>
  <c r="G33" i="8"/>
  <c r="E33" i="8"/>
  <c r="M33" i="8" s="1"/>
  <c r="O33" i="8" s="1"/>
  <c r="P32" i="8"/>
  <c r="M32" i="8"/>
  <c r="O32" i="8" s="1"/>
  <c r="L32" i="8"/>
  <c r="I32" i="8"/>
  <c r="G32" i="8"/>
  <c r="E32" i="8"/>
  <c r="L31" i="8"/>
  <c r="M31" i="8" s="1"/>
  <c r="O31" i="8" s="1"/>
  <c r="I31" i="8"/>
  <c r="G31" i="8"/>
  <c r="E31" i="8"/>
  <c r="L30" i="8"/>
  <c r="I30" i="8"/>
  <c r="P30" i="8" s="1"/>
  <c r="G30" i="8"/>
  <c r="E30" i="8"/>
  <c r="L29" i="8"/>
  <c r="I29" i="8"/>
  <c r="G29" i="8"/>
  <c r="M29" i="8" s="1"/>
  <c r="O29" i="8" s="1"/>
  <c r="E29" i="8"/>
  <c r="L28" i="8"/>
  <c r="I28" i="8"/>
  <c r="G28" i="8"/>
  <c r="E28" i="8"/>
  <c r="M28" i="8" s="1"/>
  <c r="O28" i="8" s="1"/>
  <c r="L27" i="8"/>
  <c r="I27" i="8"/>
  <c r="G27" i="8"/>
  <c r="E27" i="8"/>
  <c r="P27" i="8" s="1"/>
  <c r="P26" i="8"/>
  <c r="L26" i="8"/>
  <c r="I26" i="8"/>
  <c r="G26" i="8"/>
  <c r="E26" i="8"/>
  <c r="M26" i="8" s="1"/>
  <c r="O26" i="8" s="1"/>
  <c r="P25" i="8"/>
  <c r="L25" i="8"/>
  <c r="I25" i="8"/>
  <c r="G25" i="8"/>
  <c r="E25" i="8"/>
  <c r="M25" i="8" s="1"/>
  <c r="O25" i="8" s="1"/>
  <c r="P24" i="8"/>
  <c r="M24" i="8"/>
  <c r="O24" i="8" s="1"/>
  <c r="L24" i="8"/>
  <c r="I24" i="8"/>
  <c r="G24" i="8"/>
  <c r="E24" i="8"/>
  <c r="L23" i="8"/>
  <c r="P23" i="8" s="1"/>
  <c r="I23" i="8"/>
  <c r="G23" i="8"/>
  <c r="E23" i="8"/>
  <c r="L22" i="8"/>
  <c r="I22" i="8"/>
  <c r="P22" i="8" s="1"/>
  <c r="G22" i="8"/>
  <c r="E22" i="8"/>
  <c r="L21" i="8"/>
  <c r="I21" i="8"/>
  <c r="G21" i="8"/>
  <c r="M21" i="8" s="1"/>
  <c r="O21" i="8" s="1"/>
  <c r="E21" i="8"/>
  <c r="P21" i="8" s="1"/>
  <c r="L20" i="8"/>
  <c r="I20" i="8"/>
  <c r="G20" i="8"/>
  <c r="E20" i="8"/>
  <c r="P20" i="8" s="1"/>
  <c r="L19" i="8"/>
  <c r="I19" i="8"/>
  <c r="G19" i="8"/>
  <c r="E19" i="8"/>
  <c r="P19" i="8" s="1"/>
  <c r="P18" i="8"/>
  <c r="L18" i="8"/>
  <c r="I18" i="8"/>
  <c r="G18" i="8"/>
  <c r="E18" i="8"/>
  <c r="M18" i="8" s="1"/>
  <c r="O18" i="8" s="1"/>
  <c r="P17" i="8"/>
  <c r="L17" i="8"/>
  <c r="I17" i="8"/>
  <c r="G17" i="8"/>
  <c r="E17" i="8"/>
  <c r="M17" i="8" s="1"/>
  <c r="O17" i="8" s="1"/>
  <c r="P16" i="8"/>
  <c r="M16" i="8"/>
  <c r="O16" i="8" s="1"/>
  <c r="L16" i="8"/>
  <c r="I16" i="8"/>
  <c r="G16" i="8"/>
  <c r="E16" i="8"/>
  <c r="L15" i="8"/>
  <c r="P15" i="8" s="1"/>
  <c r="I15" i="8"/>
  <c r="G15" i="8"/>
  <c r="E15" i="8"/>
  <c r="L14" i="8"/>
  <c r="I14" i="8"/>
  <c r="P14" i="8" s="1"/>
  <c r="G14" i="8"/>
  <c r="E14" i="8"/>
  <c r="L13" i="8"/>
  <c r="I13" i="8"/>
  <c r="G13" i="8"/>
  <c r="M13" i="8" s="1"/>
  <c r="O13" i="8" s="1"/>
  <c r="E13" i="8"/>
  <c r="L12" i="8"/>
  <c r="I12" i="8"/>
  <c r="G12" i="8"/>
  <c r="E12" i="8"/>
  <c r="M12" i="8" s="1"/>
  <c r="O12" i="8" s="1"/>
  <c r="L11" i="8"/>
  <c r="I11" i="8"/>
  <c r="G11" i="8"/>
  <c r="E11" i="8"/>
  <c r="P11" i="8" s="1"/>
  <c r="P10" i="8"/>
  <c r="L10" i="8"/>
  <c r="I10" i="8"/>
  <c r="G10" i="8"/>
  <c r="E10" i="8"/>
  <c r="M10" i="8" s="1"/>
  <c r="O10" i="8" s="1"/>
  <c r="P9" i="8"/>
  <c r="L9" i="8"/>
  <c r="I9" i="8"/>
  <c r="G9" i="8"/>
  <c r="E9" i="8"/>
  <c r="M9" i="8" s="1"/>
  <c r="O9" i="8" s="1"/>
  <c r="P8" i="8"/>
  <c r="M8" i="8"/>
  <c r="O8" i="8" s="1"/>
  <c r="L8" i="8"/>
  <c r="I8" i="8"/>
  <c r="G8" i="8"/>
  <c r="E8" i="8"/>
  <c r="L7" i="8"/>
  <c r="P7" i="8" s="1"/>
  <c r="I7" i="8"/>
  <c r="G7" i="8"/>
  <c r="E7" i="8"/>
  <c r="L6" i="8"/>
  <c r="I6" i="8"/>
  <c r="P6" i="8" s="1"/>
  <c r="G6" i="8"/>
  <c r="E6" i="8"/>
  <c r="L5" i="8"/>
  <c r="I5" i="8"/>
  <c r="G5" i="8"/>
  <c r="M5" i="8" s="1"/>
  <c r="O5" i="8" s="1"/>
  <c r="E5" i="8"/>
  <c r="P5" i="8" s="1"/>
  <c r="L4" i="8"/>
  <c r="I4" i="8"/>
  <c r="G4" i="8"/>
  <c r="E4" i="8"/>
  <c r="M4" i="8" s="1"/>
  <c r="O4" i="8" s="1"/>
  <c r="K43" i="7"/>
  <c r="I43" i="7"/>
  <c r="G43" i="7"/>
  <c r="O43" i="7" s="1"/>
  <c r="E43" i="7"/>
  <c r="L43" i="7" s="1"/>
  <c r="N43" i="7" s="1"/>
  <c r="K42" i="7"/>
  <c r="I42" i="7"/>
  <c r="G42" i="7"/>
  <c r="E42" i="7"/>
  <c r="L42" i="7" s="1"/>
  <c r="N42" i="7" s="1"/>
  <c r="L41" i="7"/>
  <c r="N41" i="7" s="1"/>
  <c r="K41" i="7"/>
  <c r="I41" i="7"/>
  <c r="G41" i="7"/>
  <c r="E41" i="7"/>
  <c r="O41" i="7" s="1"/>
  <c r="K40" i="7"/>
  <c r="O40" i="7" s="1"/>
  <c r="I40" i="7"/>
  <c r="G40" i="7"/>
  <c r="L40" i="7" s="1"/>
  <c r="N40" i="7" s="1"/>
  <c r="E40" i="7"/>
  <c r="K39" i="7"/>
  <c r="I39" i="7"/>
  <c r="G39" i="7"/>
  <c r="E39" i="7"/>
  <c r="O39" i="7" s="1"/>
  <c r="K38" i="7"/>
  <c r="I38" i="7"/>
  <c r="G38" i="7"/>
  <c r="L38" i="7" s="1"/>
  <c r="N38" i="7" s="1"/>
  <c r="E38" i="7"/>
  <c r="O38" i="7" s="1"/>
  <c r="K37" i="7"/>
  <c r="I37" i="7"/>
  <c r="G37" i="7"/>
  <c r="E37" i="7"/>
  <c r="O37" i="7" s="1"/>
  <c r="K36" i="7"/>
  <c r="I36" i="7"/>
  <c r="L36" i="7" s="1"/>
  <c r="N36" i="7" s="1"/>
  <c r="G36" i="7"/>
  <c r="O36" i="7" s="1"/>
  <c r="E36" i="7"/>
  <c r="O35" i="7"/>
  <c r="K35" i="7"/>
  <c r="I35" i="7"/>
  <c r="G35" i="7"/>
  <c r="L35" i="7" s="1"/>
  <c r="N35" i="7" s="1"/>
  <c r="E35" i="7"/>
  <c r="K34" i="7"/>
  <c r="I34" i="7"/>
  <c r="G34" i="7"/>
  <c r="E34" i="7"/>
  <c r="L34" i="7" s="1"/>
  <c r="N34" i="7" s="1"/>
  <c r="L33" i="7"/>
  <c r="N33" i="7" s="1"/>
  <c r="K33" i="7"/>
  <c r="I33" i="7"/>
  <c r="G33" i="7"/>
  <c r="O33" i="7" s="1"/>
  <c r="E33" i="7"/>
  <c r="K32" i="7"/>
  <c r="O32" i="7" s="1"/>
  <c r="I32" i="7"/>
  <c r="G32" i="7"/>
  <c r="E32" i="7"/>
  <c r="L32" i="7" s="1"/>
  <c r="N32" i="7" s="1"/>
  <c r="K31" i="7"/>
  <c r="I31" i="7"/>
  <c r="G31" i="7"/>
  <c r="E31" i="7"/>
  <c r="O31" i="7" s="1"/>
  <c r="K30" i="7"/>
  <c r="I30" i="7"/>
  <c r="G30" i="7"/>
  <c r="O30" i="7" s="1"/>
  <c r="E30" i="7"/>
  <c r="K29" i="7"/>
  <c r="I29" i="7"/>
  <c r="G29" i="7"/>
  <c r="E29" i="7"/>
  <c r="O29" i="7" s="1"/>
  <c r="K28" i="7"/>
  <c r="I28" i="7"/>
  <c r="L28" i="7" s="1"/>
  <c r="N28" i="7" s="1"/>
  <c r="G28" i="7"/>
  <c r="E28" i="7"/>
  <c r="O28" i="7" s="1"/>
  <c r="O27" i="7"/>
  <c r="K27" i="7"/>
  <c r="I27" i="7"/>
  <c r="G27" i="7"/>
  <c r="E27" i="7"/>
  <c r="L27" i="7" s="1"/>
  <c r="N27" i="7" s="1"/>
  <c r="K26" i="7"/>
  <c r="I26" i="7"/>
  <c r="G26" i="7"/>
  <c r="E26" i="7"/>
  <c r="N26" i="7" s="1"/>
  <c r="L25" i="7"/>
  <c r="N25" i="7" s="1"/>
  <c r="K25" i="7"/>
  <c r="I25" i="7"/>
  <c r="G25" i="7"/>
  <c r="O25" i="7" s="1"/>
  <c r="E25" i="7"/>
  <c r="K24" i="7"/>
  <c r="O24" i="7" s="1"/>
  <c r="I24" i="7"/>
  <c r="G24" i="7"/>
  <c r="E24" i="7"/>
  <c r="L24" i="7" s="1"/>
  <c r="N24" i="7" s="1"/>
  <c r="K23" i="7"/>
  <c r="I23" i="7"/>
  <c r="G23" i="7"/>
  <c r="E23" i="7"/>
  <c r="O23" i="7" s="1"/>
  <c r="K22" i="7"/>
  <c r="I22" i="7"/>
  <c r="G22" i="7"/>
  <c r="O22" i="7" s="1"/>
  <c r="E22" i="7"/>
  <c r="K21" i="7"/>
  <c r="I21" i="7"/>
  <c r="G21" i="7"/>
  <c r="E21" i="7"/>
  <c r="O21" i="7" s="1"/>
  <c r="K20" i="7"/>
  <c r="I20" i="7"/>
  <c r="L20" i="7" s="1"/>
  <c r="N20" i="7" s="1"/>
  <c r="G20" i="7"/>
  <c r="E20" i="7"/>
  <c r="O20" i="7" s="1"/>
  <c r="O19" i="7"/>
  <c r="K19" i="7"/>
  <c r="I19" i="7"/>
  <c r="G19" i="7"/>
  <c r="E19" i="7"/>
  <c r="L19" i="7" s="1"/>
  <c r="N19" i="7" s="1"/>
  <c r="K18" i="7"/>
  <c r="I18" i="7"/>
  <c r="G18" i="7"/>
  <c r="E18" i="7"/>
  <c r="L18" i="7" s="1"/>
  <c r="N18" i="7" s="1"/>
  <c r="L17" i="7"/>
  <c r="N17" i="7" s="1"/>
  <c r="K17" i="7"/>
  <c r="I17" i="7"/>
  <c r="G17" i="7"/>
  <c r="O17" i="7" s="1"/>
  <c r="E17" i="7"/>
  <c r="K16" i="7"/>
  <c r="O16" i="7" s="1"/>
  <c r="I16" i="7"/>
  <c r="G16" i="7"/>
  <c r="E16" i="7"/>
  <c r="L16" i="7" s="1"/>
  <c r="N16" i="7" s="1"/>
  <c r="K15" i="7"/>
  <c r="I15" i="7"/>
  <c r="G15" i="7"/>
  <c r="E15" i="7"/>
  <c r="O15" i="7" s="1"/>
  <c r="K14" i="7"/>
  <c r="I14" i="7"/>
  <c r="G14" i="7"/>
  <c r="O14" i="7" s="1"/>
  <c r="E14" i="7"/>
  <c r="K13" i="7"/>
  <c r="I13" i="7"/>
  <c r="G13" i="7"/>
  <c r="E13" i="7"/>
  <c r="O13" i="7" s="1"/>
  <c r="K12" i="7"/>
  <c r="I12" i="7"/>
  <c r="L12" i="7" s="1"/>
  <c r="N12" i="7" s="1"/>
  <c r="G12" i="7"/>
  <c r="E12" i="7"/>
  <c r="O12" i="7" s="1"/>
  <c r="O11" i="7"/>
  <c r="K11" i="7"/>
  <c r="I11" i="7"/>
  <c r="G11" i="7"/>
  <c r="E11" i="7"/>
  <c r="L11" i="7" s="1"/>
  <c r="N11" i="7" s="1"/>
  <c r="K10" i="7"/>
  <c r="I10" i="7"/>
  <c r="G10" i="7"/>
  <c r="E10" i="7"/>
  <c r="L10" i="7" s="1"/>
  <c r="N10" i="7" s="1"/>
  <c r="L9" i="7"/>
  <c r="N9" i="7" s="1"/>
  <c r="K9" i="7"/>
  <c r="I9" i="7"/>
  <c r="G9" i="7"/>
  <c r="O9" i="7" s="1"/>
  <c r="E9" i="7"/>
  <c r="K8" i="7"/>
  <c r="O8" i="7" s="1"/>
  <c r="I8" i="7"/>
  <c r="G8" i="7"/>
  <c r="E8" i="7"/>
  <c r="L8" i="7" s="1"/>
  <c r="N8" i="7" s="1"/>
  <c r="K7" i="7"/>
  <c r="I7" i="7"/>
  <c r="G7" i="7"/>
  <c r="E7" i="7"/>
  <c r="O7" i="7" s="1"/>
  <c r="K6" i="7"/>
  <c r="I6" i="7"/>
  <c r="G6" i="7"/>
  <c r="O6" i="7" s="1"/>
  <c r="E6" i="7"/>
  <c r="K5" i="7"/>
  <c r="I5" i="7"/>
  <c r="G5" i="7"/>
  <c r="E5" i="7"/>
  <c r="O5" i="7" s="1"/>
  <c r="K4" i="7"/>
  <c r="I4" i="7"/>
  <c r="L4" i="7" s="1"/>
  <c r="N4" i="7" s="1"/>
  <c r="G4" i="7"/>
  <c r="E4" i="7"/>
  <c r="O4" i="7" s="1"/>
  <c r="M7" i="8" l="1"/>
  <c r="O7" i="8" s="1"/>
  <c r="M15" i="8"/>
  <c r="O15" i="8" s="1"/>
  <c r="M22" i="8"/>
  <c r="O22" i="8" s="1"/>
  <c r="M30" i="8"/>
  <c r="O30" i="8" s="1"/>
  <c r="M38" i="8"/>
  <c r="O38" i="8" s="1"/>
  <c r="P31" i="8"/>
  <c r="M23" i="8"/>
  <c r="O23" i="8" s="1"/>
  <c r="M6" i="8"/>
  <c r="O6" i="8" s="1"/>
  <c r="M14" i="8"/>
  <c r="O14" i="8" s="1"/>
  <c r="M37" i="8"/>
  <c r="O37" i="8" s="1"/>
  <c r="M11" i="8"/>
  <c r="O11" i="8" s="1"/>
  <c r="P13" i="8"/>
  <c r="M19" i="8"/>
  <c r="O19" i="8" s="1"/>
  <c r="M27" i="8"/>
  <c r="O27" i="8" s="1"/>
  <c r="P29" i="8"/>
  <c r="M35" i="8"/>
  <c r="O35" i="8" s="1"/>
  <c r="M43" i="8"/>
  <c r="O43" i="8" s="1"/>
  <c r="M39" i="8"/>
  <c r="O39" i="8" s="1"/>
  <c r="M20" i="8"/>
  <c r="O20" i="8" s="1"/>
  <c r="P4" i="8"/>
  <c r="P12" i="8"/>
  <c r="P28" i="8"/>
  <c r="P36" i="8"/>
  <c r="O10" i="7"/>
  <c r="O18" i="7"/>
  <c r="O26" i="7"/>
  <c r="O34" i="7"/>
  <c r="O42" i="7"/>
  <c r="L7" i="7"/>
  <c r="N7" i="7" s="1"/>
  <c r="L15" i="7"/>
  <c r="N15" i="7" s="1"/>
  <c r="L23" i="7"/>
  <c r="N23" i="7" s="1"/>
  <c r="L31" i="7"/>
  <c r="N31" i="7" s="1"/>
  <c r="L39" i="7"/>
  <c r="N39" i="7" s="1"/>
  <c r="L14" i="7"/>
  <c r="N14" i="7" s="1"/>
  <c r="L22" i="7"/>
  <c r="N22" i="7" s="1"/>
  <c r="L30" i="7"/>
  <c r="N30" i="7" s="1"/>
  <c r="L5" i="7"/>
  <c r="N5" i="7" s="1"/>
  <c r="L13" i="7"/>
  <c r="N13" i="7" s="1"/>
  <c r="L21" i="7"/>
  <c r="N21" i="7" s="1"/>
  <c r="L29" i="7"/>
  <c r="N29" i="7" s="1"/>
  <c r="L37" i="7"/>
  <c r="N37" i="7" s="1"/>
  <c r="L6" i="7"/>
  <c r="N6" i="7" s="1"/>
  <c r="K10" i="2" l="1"/>
  <c r="K15" i="2"/>
  <c r="B1" i="2" l="1"/>
  <c r="C6" i="2"/>
  <c r="K20" i="2"/>
  <c r="K25" i="2"/>
  <c r="K30" i="2"/>
  <c r="K35" i="2"/>
  <c r="K40" i="2"/>
  <c r="K45" i="2"/>
  <c r="K50" i="2"/>
  <c r="K55" i="2"/>
  <c r="K60" i="2"/>
  <c r="K65" i="2"/>
  <c r="A16" i="1"/>
  <c r="A96" i="1"/>
  <c r="A76" i="1"/>
  <c r="A56" i="1"/>
  <c r="A36" i="1"/>
  <c r="A95" i="1"/>
  <c r="A75" i="1"/>
  <c r="A55" i="1"/>
  <c r="A35" i="1"/>
  <c r="A15" i="1"/>
  <c r="B9" i="1" l="1"/>
  <c r="I6" i="2"/>
  <c r="H9" i="1" s="1"/>
  <c r="C9" i="1"/>
  <c r="G9" i="1" l="1"/>
  <c r="I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勝久</author>
  </authors>
  <commentList>
    <comment ref="B4" authorId="0" shapeId="0" xr:uid="{89B76321-529C-4452-A84E-28EFC0780EF1}">
      <text>
        <r>
          <rPr>
            <sz val="9"/>
            <color indexed="81"/>
            <rFont val="ＭＳ Ｐゴシック"/>
            <family val="3"/>
            <charset val="128"/>
          </rPr>
          <t xml:space="preserve">氏名を入力して下さい。
</t>
        </r>
      </text>
    </comment>
    <comment ref="C4" authorId="0" shapeId="0" xr:uid="{89D65956-F661-4C6E-BD8F-B63114C281C1}">
      <text>
        <r>
          <rPr>
            <sz val="9"/>
            <color indexed="81"/>
            <rFont val="ＭＳ Ｐゴシック"/>
            <family val="3"/>
            <charset val="128"/>
          </rPr>
          <t xml:space="preserve">記録を 16.11 のように入力して下さい。
</t>
        </r>
      </text>
    </comment>
    <comment ref="D4" authorId="0" shapeId="0" xr:uid="{0632AFAD-EAD1-453B-A5C2-864B37B785DB}">
      <text>
        <r>
          <rPr>
            <sz val="9"/>
            <color indexed="81"/>
            <rFont val="ＭＳ Ｐゴシック"/>
            <family val="3"/>
            <charset val="128"/>
          </rPr>
          <t xml:space="preserve">風力を +1.8 のように入力して下さい。
</t>
        </r>
      </text>
    </comment>
    <comment ref="F4" authorId="0" shapeId="0" xr:uid="{F2AE3A3E-E88B-473D-A4A6-892458741D9E}">
      <text>
        <r>
          <rPr>
            <sz val="9"/>
            <color indexed="81"/>
            <rFont val="ＭＳ Ｐゴシック"/>
            <family val="3"/>
            <charset val="128"/>
          </rPr>
          <t xml:space="preserve">記録を 10.23 のように入力して下さい。
</t>
        </r>
      </text>
    </comment>
    <comment ref="H4" authorId="0" shapeId="0" xr:uid="{57ADDF1A-452E-4F1A-A171-754EB79E899E}">
      <text>
        <r>
          <rPr>
            <sz val="9"/>
            <color indexed="81"/>
            <rFont val="ＭＳ Ｐゴシック"/>
            <family val="3"/>
            <charset val="128"/>
          </rPr>
          <t xml:space="preserve">記録を 1.65 のように入力して下さい。
</t>
        </r>
      </text>
    </comment>
    <comment ref="J4" authorId="0" shapeId="0" xr:uid="{C462E4A2-9397-47A8-9B45-831F57C1F07A}">
      <text>
        <r>
          <rPr>
            <sz val="9"/>
            <color indexed="81"/>
            <rFont val="ＭＳ Ｐゴシック"/>
            <family val="3"/>
            <charset val="128"/>
          </rPr>
          <t xml:space="preserve">記録を 58.22 のように入力して下さい。
</t>
        </r>
      </text>
    </comment>
    <comment ref="M4" authorId="0" shapeId="0" xr:uid="{F577E296-6245-4D2A-BBF5-F3A839F6351E}">
      <text>
        <r>
          <rPr>
            <sz val="9"/>
            <color indexed="81"/>
            <rFont val="ＭＳ Ｐゴシック"/>
            <family val="3"/>
            <charset val="128"/>
          </rPr>
          <t xml:space="preserve">途中棄権の場合は、棄権と入力して下さい。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永田　勝久</author>
  </authors>
  <commentList>
    <comment ref="B4" authorId="0" shapeId="0" xr:uid="{98E4A3A1-2022-488B-B4D3-0A99C8FF89EF}">
      <text>
        <r>
          <rPr>
            <sz val="9"/>
            <color indexed="81"/>
            <rFont val="ＭＳ Ｐゴシック"/>
            <family val="3"/>
            <charset val="128"/>
          </rPr>
          <t>氏名を入力して下さい。</t>
        </r>
      </text>
    </comment>
    <comment ref="C4" authorId="0" shapeId="0" xr:uid="{3AFAF1FE-9196-439D-A47C-4790D9FE1EAF}">
      <text>
        <r>
          <rPr>
            <sz val="9"/>
            <color indexed="81"/>
            <rFont val="ＭＳ Ｐゴシック"/>
            <family val="3"/>
            <charset val="128"/>
          </rPr>
          <t xml:space="preserve">記録を 16.11 のように入力して下さい。
</t>
        </r>
      </text>
    </comment>
    <comment ref="D4" authorId="0" shapeId="0" xr:uid="{BF57CF67-E09A-4A2F-9BAF-84614B465832}">
      <text>
        <r>
          <rPr>
            <sz val="9"/>
            <color indexed="81"/>
            <rFont val="ＭＳ Ｐゴシック"/>
            <family val="3"/>
            <charset val="128"/>
          </rPr>
          <t xml:space="preserve">風力を +1.8 のように入力して下さい。
</t>
        </r>
      </text>
    </comment>
    <comment ref="F4" authorId="0" shapeId="0" xr:uid="{DA9A01D9-D22D-4EF0-AC38-284F20CC0F41}">
      <text>
        <r>
          <rPr>
            <sz val="9"/>
            <color indexed="81"/>
            <rFont val="ＭＳ Ｐゴシック"/>
            <family val="3"/>
            <charset val="128"/>
          </rPr>
          <t>記録を 1.45 のように入力して下さい。</t>
        </r>
      </text>
    </comment>
    <comment ref="H4" authorId="0" shapeId="0" xr:uid="{F7FA98F8-40E2-4B42-8963-2770DB4DD756}">
      <text>
        <r>
          <rPr>
            <sz val="9"/>
            <color indexed="81"/>
            <rFont val="ＭＳ Ｐゴシック"/>
            <family val="3"/>
            <charset val="128"/>
          </rPr>
          <t>記録を 10.23 のように入力して下さい。</t>
        </r>
      </text>
    </comment>
    <comment ref="J4" authorId="0" shapeId="0" xr:uid="{9052AF89-26D6-4C9F-AC0C-AF919F461170}">
      <text>
        <r>
          <rPr>
            <sz val="9"/>
            <color indexed="81"/>
            <rFont val="ＭＳ Ｐゴシック"/>
            <family val="3"/>
            <charset val="128"/>
          </rPr>
          <t xml:space="preserve">記録を 28.22 のように入力して下さい。
</t>
        </r>
      </text>
    </comment>
    <comment ref="K4" authorId="0" shapeId="0" xr:uid="{D39E296C-8962-4E89-ABAB-643422FE95E9}">
      <text>
        <r>
          <rPr>
            <sz val="9"/>
            <color indexed="81"/>
            <rFont val="ＭＳ Ｐゴシック"/>
            <family val="3"/>
            <charset val="128"/>
          </rPr>
          <t xml:space="preserve">風力を +1.8 のように入力して下さい。
</t>
        </r>
      </text>
    </comment>
    <comment ref="N4" authorId="0" shapeId="0" xr:uid="{716FEDBE-89D6-4CF5-A58F-1A5B78A93C56}">
      <text>
        <r>
          <rPr>
            <sz val="9"/>
            <color indexed="81"/>
            <rFont val="ＭＳ Ｐゴシック"/>
            <family val="3"/>
            <charset val="128"/>
          </rPr>
          <t>途中棄権の場合は、棄権と入力して下さい。</t>
        </r>
      </text>
    </comment>
  </commentList>
</comments>
</file>

<file path=xl/sharedStrings.xml><?xml version="1.0" encoding="utf-8"?>
<sst xmlns="http://schemas.openxmlformats.org/spreadsheetml/2006/main" count="229" uniqueCount="135">
  <si>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</si>
  <si>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</si>
  <si>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</si>
  <si>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</si>
  <si>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</si>
  <si>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</si>
  <si>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</si>
  <si>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</si>
  <si>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</si>
  <si>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</si>
  <si>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</si>
  <si>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</si>
  <si>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</si>
  <si>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</si>
  <si>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</si>
  <si>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団体名称</t>
    <rPh sb="0" eb="2">
      <t>ダンタイ</t>
    </rPh>
    <rPh sb="2" eb="4">
      <t>メイショウ</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</si>
  <si>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</si>
  <si>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</si>
  <si>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</si>
  <si>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</si>
  <si>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</si>
  <si>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</si>
  <si>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</si>
  <si>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</si>
  <si>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</si>
  <si>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</si>
  <si>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</si>
  <si>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</si>
  <si>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4×100mR</t>
    <phoneticPr fontId="1"/>
  </si>
  <si>
    <t>(A)</t>
    <phoneticPr fontId="1"/>
  </si>
  <si>
    <t>(B)</t>
    <phoneticPr fontId="1"/>
  </si>
  <si>
    <t>(D)</t>
    <phoneticPr fontId="1"/>
  </si>
  <si>
    <t>(E)</t>
    <phoneticPr fontId="1"/>
  </si>
  <si>
    <t>(F)</t>
    <phoneticPr fontId="1"/>
  </si>
  <si>
    <t>(G)</t>
    <phoneticPr fontId="1"/>
  </si>
  <si>
    <t>400m</t>
  </si>
  <si>
    <t>長野　陸子</t>
    <rPh sb="0" eb="2">
      <t>ナガノ</t>
    </rPh>
    <rPh sb="3" eb="4">
      <t>リク</t>
    </rPh>
    <rPh sb="4" eb="5">
      <t>コ</t>
    </rPh>
    <phoneticPr fontId="2"/>
  </si>
  <si>
    <t>ﾅｶﾞﾉ　ﾘｸｺ</t>
    <phoneticPr fontId="2"/>
  </si>
  <si>
    <t>(Ｃ）</t>
    <phoneticPr fontId="1"/>
  </si>
  <si>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</si>
  <si>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</si>
  <si>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</si>
  <si>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</si>
  <si>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</si>
  <si>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</si>
  <si>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</si>
  <si>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</si>
  <si>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</si>
  <si>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</si>
  <si>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</si>
  <si>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</si>
  <si>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</si>
  <si>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</si>
  <si>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</si>
  <si>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変えてください。（例：#4kyoka_entryfile を #4kyoka_長野高 に変更）</t>
    <rPh sb="1" eb="2">
      <t>カ</t>
    </rPh>
    <rPh sb="10" eb="11">
      <t>レイ</t>
    </rPh>
    <rPh sb="40" eb="42">
      <t>ナガノ</t>
    </rPh>
    <rPh sb="42" eb="43">
      <t>タカ</t>
    </rPh>
    <rPh sb="45" eb="47">
      <t>ヘンコウ</t>
    </rPh>
    <phoneticPr fontId="1"/>
  </si>
  <si>
    <t>（３）エントリーセンターの利用方法</t>
    <rPh sb="13" eb="15">
      <t>リヨウ</t>
    </rPh>
    <rPh sb="15" eb="17">
      <t>ホウホウ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</si>
  <si>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</si>
  <si>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</si>
  <si>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</si>
  <si>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</si>
  <si>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</si>
  <si>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</si>
  <si>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</si>
  <si>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</si>
  <si>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</si>
  <si>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</si>
  <si>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</si>
  <si>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</si>
  <si>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</si>
  <si>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</si>
  <si>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</si>
  <si>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</si>
  <si>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</si>
  <si>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</si>
  <si>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※シートの削除・挿入などはしないでください。</t>
    <rPh sb="5" eb="7">
      <t>サクジョ</t>
    </rPh>
    <rPh sb="8" eb="10">
      <t>ソウニュウ</t>
    </rPh>
    <phoneticPr fontId="6"/>
  </si>
  <si>
    <t>100m</t>
  </si>
  <si>
    <t>ｼﾞｬﾍﾞﾘｯｸｽﾛｰ</t>
  </si>
  <si>
    <t>100m</t>
    <phoneticPr fontId="1"/>
  </si>
  <si>
    <t>中学男子</t>
    <rPh sb="0" eb="2">
      <t>チュウガク</t>
    </rPh>
    <rPh sb="2" eb="4">
      <t>ダンシ</t>
    </rPh>
    <phoneticPr fontId="1"/>
  </si>
  <si>
    <t>中学女子</t>
    <rPh sb="0" eb="2">
      <t>チュウガク</t>
    </rPh>
    <rPh sb="2" eb="4">
      <t>ジョシ</t>
    </rPh>
    <phoneticPr fontId="1"/>
  </si>
  <si>
    <t>100m</t>
    <phoneticPr fontId="1"/>
  </si>
  <si>
    <t>200m</t>
  </si>
  <si>
    <t>200m</t>
    <phoneticPr fontId="1"/>
  </si>
  <si>
    <t>400m</t>
    <phoneticPr fontId="1"/>
  </si>
  <si>
    <t>3000m</t>
    <phoneticPr fontId="1"/>
  </si>
  <si>
    <t>走高跳</t>
    <rPh sb="0" eb="3">
      <t>ハシリタカトビ</t>
    </rPh>
    <phoneticPr fontId="1"/>
  </si>
  <si>
    <t>走幅跳</t>
    <rPh sb="0" eb="3">
      <t>ハシリハバトビ</t>
    </rPh>
    <phoneticPr fontId="1"/>
  </si>
  <si>
    <t>ｼﾞｬﾍﾞﾘｯｸｽﾛｰ</t>
    <phoneticPr fontId="1"/>
  </si>
  <si>
    <t>1500ｍ</t>
    <phoneticPr fontId="1"/>
  </si>
  <si>
    <t>小学生</t>
    <rPh sb="0" eb="3">
      <t>ショウガクセイ</t>
    </rPh>
    <phoneticPr fontId="1"/>
  </si>
  <si>
    <t>中学生</t>
    <rPh sb="0" eb="3">
      <t>チュウガクセイ</t>
    </rPh>
    <phoneticPr fontId="1"/>
  </si>
  <si>
    <t>小学混合</t>
    <rPh sb="0" eb="2">
      <t>ショウガク</t>
    </rPh>
    <rPh sb="2" eb="4">
      <t>コンゴウ</t>
    </rPh>
    <phoneticPr fontId="1"/>
  </si>
  <si>
    <t>4×100mR</t>
  </si>
  <si>
    <t>←この赤枠内は混合リレー専用です。</t>
    <rPh sb="3" eb="4">
      <t>アカ</t>
    </rPh>
    <rPh sb="4" eb="5">
      <t>ワク</t>
    </rPh>
    <rPh sb="5" eb="6">
      <t>ナイ</t>
    </rPh>
    <rPh sb="7" eb="9">
      <t>コンゴウ</t>
    </rPh>
    <rPh sb="12" eb="14">
      <t>センヨウ</t>
    </rPh>
    <phoneticPr fontId="1"/>
  </si>
  <si>
    <t>　上段に　＝女子選手を記入</t>
    <rPh sb="1" eb="3">
      <t>ジョウダン</t>
    </rPh>
    <rPh sb="6" eb="8">
      <t>ジョシ</t>
    </rPh>
    <rPh sb="8" eb="10">
      <t>センシュ</t>
    </rPh>
    <rPh sb="11" eb="13">
      <t>キニュウ</t>
    </rPh>
    <phoneticPr fontId="1"/>
  </si>
  <si>
    <t>※間違うと性別が逆になり
  ます.
　注意して下さい。</t>
    <rPh sb="1" eb="3">
      <t>マチガ</t>
    </rPh>
    <rPh sb="5" eb="6">
      <t>セイ</t>
    </rPh>
    <rPh sb="6" eb="7">
      <t>ベツ</t>
    </rPh>
    <rPh sb="8" eb="9">
      <t>ギャク</t>
    </rPh>
    <rPh sb="20" eb="22">
      <t>チュウイ</t>
    </rPh>
    <rPh sb="24" eb="25">
      <t>クダ</t>
    </rPh>
    <phoneticPr fontId="1"/>
  </si>
  <si>
    <t>　下段に　＝男子選手を記入</t>
    <rPh sb="1" eb="3">
      <t>ゲダン</t>
    </rPh>
    <rPh sb="6" eb="8">
      <t>ダンシ</t>
    </rPh>
    <rPh sb="8" eb="10">
      <t>センシュ</t>
    </rPh>
    <rPh sb="11" eb="13">
      <t>キニュウ</t>
    </rPh>
    <phoneticPr fontId="1"/>
  </si>
  <si>
    <t>100m</t>
    <phoneticPr fontId="1"/>
  </si>
  <si>
    <t>200m</t>
    <phoneticPr fontId="1"/>
  </si>
  <si>
    <t>400m</t>
    <phoneticPr fontId="1"/>
  </si>
  <si>
    <t>3000m</t>
    <phoneticPr fontId="1"/>
  </si>
  <si>
    <t>ｼﾞｬﾍﾞﾘｯｸｽﾛｰ</t>
    <phoneticPr fontId="1"/>
  </si>
  <si>
    <r>
      <rPr>
        <sz val="8"/>
        <color rgb="FFFF0000"/>
        <rFont val="ＭＳ Ｐゴシック"/>
        <family val="3"/>
        <charset val="128"/>
      </rPr>
      <t xml:space="preserve">上欄No </t>
    </r>
    <r>
      <rPr>
        <sz val="8"/>
        <color indexed="8"/>
        <rFont val="ＭＳ Ｐゴシック"/>
        <family val="3"/>
        <charset val="128"/>
      </rPr>
      <t xml:space="preserve">
下欄学年</t>
    </r>
    <rPh sb="0" eb="2">
      <t>ジョウラン</t>
    </rPh>
    <rPh sb="6" eb="8">
      <t>カラン</t>
    </rPh>
    <rPh sb="8" eb="10">
      <t>ガクネン</t>
    </rPh>
    <phoneticPr fontId="1"/>
  </si>
  <si>
    <t>中学生</t>
    <rPh sb="0" eb="3">
      <t>チュウガクセイ</t>
    </rPh>
    <phoneticPr fontId="2"/>
  </si>
  <si>
    <t>参加料/1チーム</t>
    <rPh sb="0" eb="3">
      <t>サンカリョウ</t>
    </rPh>
    <phoneticPr fontId="1"/>
  </si>
  <si>
    <t>審判補助員氏名</t>
    <rPh sb="5" eb="7">
      <t>シメイ</t>
    </rPh>
    <phoneticPr fontId="1"/>
  </si>
  <si>
    <r>
      <t>略称</t>
    </r>
    <r>
      <rPr>
        <sz val="10"/>
        <color indexed="8"/>
        <rFont val="ＭＳ Ｐゴシック"/>
        <family val="3"/>
        <charset val="128"/>
      </rPr>
      <t xml:space="preserve">（全角7文字以内）
</t>
    </r>
    <r>
      <rPr>
        <sz val="9"/>
        <color indexed="10"/>
        <rFont val="ＭＳ Ｐゴシック"/>
        <family val="3"/>
        <charset val="128"/>
      </rPr>
      <t>中学校は末尾に「中」をつける</t>
    </r>
    <rPh sb="0" eb="2">
      <t>リャクショウ</t>
    </rPh>
    <rPh sb="3" eb="5">
      <t>ゼンカク</t>
    </rPh>
    <rPh sb="6" eb="8">
      <t>モジ</t>
    </rPh>
    <rPh sb="8" eb="10">
      <t>イナイ</t>
    </rPh>
    <rPh sb="12" eb="15">
      <t>チュウガッコウ</t>
    </rPh>
    <rPh sb="16" eb="18">
      <t>マツビ</t>
    </rPh>
    <rPh sb="20" eb="21">
      <t>チュウ</t>
    </rPh>
    <phoneticPr fontId="2"/>
  </si>
  <si>
    <r>
      <t xml:space="preserve">略称ｶﾅ（半角）
</t>
    </r>
    <r>
      <rPr>
        <sz val="9"/>
        <color indexed="10"/>
        <rFont val="ＭＳ Ｐゴシック"/>
        <family val="3"/>
        <charset val="128"/>
      </rPr>
      <t>中学校は末尾に「ﾁｭｳ」をつける</t>
    </r>
    <rPh sb="0" eb="2">
      <t>リャクショウ</t>
    </rPh>
    <rPh sb="5" eb="7">
      <t>ハンカク</t>
    </rPh>
    <rPh sb="13" eb="15">
      <t>マツビ</t>
    </rPh>
    <phoneticPr fontId="1"/>
  </si>
  <si>
    <t>砲丸投(5.000kg)</t>
    <rPh sb="0" eb="3">
      <t>ホウガンナゲ</t>
    </rPh>
    <phoneticPr fontId="1"/>
  </si>
  <si>
    <t xml:space="preserve">砲丸投(2.721kg) </t>
    <rPh sb="0" eb="3">
      <t>ホウガンナゲ</t>
    </rPh>
    <phoneticPr fontId="1"/>
  </si>
  <si>
    <r>
      <t xml:space="preserve">ﾅﾝﾊﾞｰ
</t>
    </r>
    <r>
      <rPr>
        <sz val="9"/>
        <color rgb="FFFF0000"/>
        <rFont val="ＭＳ Ｐゴシック"/>
        <family val="3"/>
        <charset val="128"/>
        <scheme val="minor"/>
      </rPr>
      <t>※右記注意事項を参照</t>
    </r>
    <phoneticPr fontId="2"/>
  </si>
  <si>
    <t>審判員の不足が予想されるため、参加される学校・チームからは１名以上の審判または協力役員をお願いします。（「補助審判員氏名」にお名前を記入してください）
また、若干名の補助員をお願いします。</t>
    <phoneticPr fontId="1"/>
  </si>
  <si>
    <t>4×100mR</t>
    <phoneticPr fontId="1"/>
  </si>
  <si>
    <t>個人種目申込一覧表／飯伊陸上競技協会</t>
    <rPh sb="0" eb="2">
      <t>コジン</t>
    </rPh>
    <rPh sb="2" eb="4">
      <t>シュモク</t>
    </rPh>
    <rPh sb="4" eb="6">
      <t>モウシコミ</t>
    </rPh>
    <rPh sb="6" eb="8">
      <t>イチラン</t>
    </rPh>
    <rPh sb="8" eb="9">
      <t>ヒョウ</t>
    </rPh>
    <rPh sb="10" eb="12">
      <t>ハンイ</t>
    </rPh>
    <rPh sb="12" eb="14">
      <t>リクジョウ</t>
    </rPh>
    <rPh sb="14" eb="16">
      <t>キョウギ</t>
    </rPh>
    <rPh sb="16" eb="18">
      <t>キョウカイ</t>
    </rPh>
    <phoneticPr fontId="2"/>
  </si>
  <si>
    <t>飯伊陸上競技協会　</t>
    <rPh sb="0" eb="2">
      <t>ハンイ</t>
    </rPh>
    <rPh sb="2" eb="4">
      <t>リクジョウ</t>
    </rPh>
    <rPh sb="4" eb="6">
      <t>キョウギ</t>
    </rPh>
    <rPh sb="6" eb="8">
      <t>キョウカイ</t>
    </rPh>
    <phoneticPr fontId="2"/>
  </si>
  <si>
    <t>携帯ＴＥＬ</t>
    <rPh sb="0" eb="2">
      <t>ケイタイ</t>
    </rPh>
    <phoneticPr fontId="2"/>
  </si>
  <si>
    <t xml:space="preserve">【注意事項】
(1)　『性/クラス』を必ず入力してください。
(2)　『参考記録』を必ず入力してください。
(3)　複数出場する場合はチーム枝記号を入力。
</t>
    <rPh sb="1" eb="3">
      <t>チュウイ</t>
    </rPh>
    <rPh sb="3" eb="5">
      <t>ジコウ</t>
    </rPh>
    <rPh sb="12" eb="13">
      <t>セイ</t>
    </rPh>
    <rPh sb="36" eb="38">
      <t>サンコウ</t>
    </rPh>
    <rPh sb="38" eb="40">
      <t>キロク</t>
    </rPh>
    <rPh sb="42" eb="43">
      <t>カナラ</t>
    </rPh>
    <rPh sb="44" eb="46">
      <t>ニュウリョク</t>
    </rPh>
    <rPh sb="58" eb="60">
      <t>フクスウ</t>
    </rPh>
    <rPh sb="60" eb="62">
      <t>シュツジョウ</t>
    </rPh>
    <rPh sb="64" eb="66">
      <t>バアイ</t>
    </rPh>
    <rPh sb="70" eb="71">
      <t>エダ</t>
    </rPh>
    <rPh sb="71" eb="73">
      <t>キゴウ</t>
    </rPh>
    <rPh sb="74" eb="76">
      <t>ニュウリョク</t>
    </rPh>
    <phoneticPr fontId="1"/>
  </si>
  <si>
    <t>第２６回飯伊中学生陸上競技大会</t>
    <rPh sb="0" eb="1">
      <t>ダイ</t>
    </rPh>
    <rPh sb="3" eb="4">
      <t>カイ</t>
    </rPh>
    <rPh sb="4" eb="6">
      <t>ハンイ</t>
    </rPh>
    <rPh sb="6" eb="9">
      <t>チュウガクセイ</t>
    </rPh>
    <rPh sb="9" eb="11">
      <t>リクジョウ</t>
    </rPh>
    <rPh sb="11" eb="13">
      <t>キョウギ</t>
    </rPh>
    <rPh sb="13" eb="15">
      <t>タイカイ</t>
    </rPh>
    <phoneticPr fontId="1"/>
  </si>
  <si>
    <t>四種競技</t>
    <rPh sb="0" eb="2">
      <t>4シュ</t>
    </rPh>
    <rPh sb="2" eb="4">
      <t>キョウギ</t>
    </rPh>
    <phoneticPr fontId="1"/>
  </si>
  <si>
    <t>得点計算としてお使いください</t>
    <rPh sb="0" eb="2">
      <t>トクテン</t>
    </rPh>
    <rPh sb="2" eb="4">
      <t>ケイサン</t>
    </rPh>
    <rPh sb="8" eb="9">
      <t>ツカ</t>
    </rPh>
    <phoneticPr fontId="36"/>
  </si>
  <si>
    <t>男子四種競技</t>
    <rPh sb="2" eb="3">
      <t>4</t>
    </rPh>
    <phoneticPr fontId="1"/>
  </si>
  <si>
    <t>氏　　　名</t>
  </si>
  <si>
    <t>110mH (風)</t>
    <rPh sb="7" eb="8">
      <t>カゼ</t>
    </rPh>
    <phoneticPr fontId="1"/>
  </si>
  <si>
    <t>得点</t>
    <rPh sb="0" eb="2">
      <t>トクテン</t>
    </rPh>
    <phoneticPr fontId="1"/>
  </si>
  <si>
    <t>砲丸投</t>
    <rPh sb="0" eb="3">
      <t>ホウガンナゲ</t>
    </rPh>
    <phoneticPr fontId="1"/>
  </si>
  <si>
    <t>得点計</t>
    <rPh sb="0" eb="2">
      <t>トクテン</t>
    </rPh>
    <rPh sb="2" eb="3">
      <t>ケイ</t>
    </rPh>
    <phoneticPr fontId="1"/>
  </si>
  <si>
    <t>事由</t>
    <rPh sb="0" eb="2">
      <t>ジユウ</t>
    </rPh>
    <phoneticPr fontId="1"/>
  </si>
  <si>
    <t>ﾁｪｯｸ</t>
    <phoneticPr fontId="1"/>
  </si>
  <si>
    <t>女子四種競技</t>
    <rPh sb="0" eb="2">
      <t>ジョシ</t>
    </rPh>
    <rPh sb="2" eb="3">
      <t>4</t>
    </rPh>
    <rPh sb="3" eb="4">
      <t>シュ</t>
    </rPh>
    <rPh sb="4" eb="6">
      <t>キョウギ</t>
    </rPh>
    <phoneticPr fontId="1"/>
  </si>
  <si>
    <t>氏　　　名</t>
    <rPh sb="0" eb="5">
      <t>シメイ</t>
    </rPh>
    <phoneticPr fontId="1"/>
  </si>
  <si>
    <t>100mH</t>
    <phoneticPr fontId="1"/>
  </si>
  <si>
    <t>(風)</t>
    <rPh sb="1" eb="2">
      <t>カゼ</t>
    </rPh>
    <phoneticPr fontId="36"/>
  </si>
  <si>
    <t>走高跳</t>
    <rPh sb="0" eb="1">
      <t>ハシ</t>
    </rPh>
    <rPh sb="1" eb="3">
      <t>タカトビ</t>
    </rPh>
    <phoneticPr fontId="1"/>
  </si>
  <si>
    <t>事由</t>
  </si>
  <si>
    <r>
      <t xml:space="preserve">【注意事項】　※必ず読んでください
(1)　クラブチーム等で「小学生」「中学生」が混在する
　　団体は小中ごと別のファイルを作成し送信する
　　ようお願いします。
(2)　「性別/クラス」を先に選択しないと種目が表示
　　されません。
(3)　参考記録を必ず入力すること。400mも分表示
　　です。参考記録は組み分けに影響します。
(4)　ナンバーは中体連・県陸協共通登録番号を記入。
</t>
    </r>
    <r>
      <rPr>
        <b/>
        <sz val="11"/>
        <color rgb="FFFF0000"/>
        <rFont val="ＭＳ Ｐゴシック"/>
        <family val="3"/>
        <charset val="128"/>
      </rPr>
      <t>(5)　申し込み締め切り
　　　エントリーファイル：５月２日(金)18時00分
　　　　　　 参加料振込：５月７日（水）</t>
    </r>
    <rPh sb="190" eb="192">
      <t>キニュウ</t>
    </rPh>
    <rPh sb="225" eb="226">
      <t>キン</t>
    </rPh>
    <rPh sb="244" eb="246">
      <t>フリコミ</t>
    </rPh>
    <rPh sb="248" eb="249">
      <t>ガツ</t>
    </rPh>
    <rPh sb="250" eb="251">
      <t>ヒ</t>
    </rPh>
    <rPh sb="252" eb="25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</si>
</sst>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11"/>
      <color indexed="8"/>
      <name val="メイリオ"/>
      <family val="3"/>
      <charset val="128"/>
    </font>
    <font>
      <sz val="6"/>
      <name val="ＭＳ Ｐゴシック"/>
      <family val="3"/>
      <charset val="128"/>
    </font>
    <font>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sz val="9"/>
      <color indexed="8"/>
      <name val="ＭＳ Ｐゴシック"/>
      <family val="3"/>
      <charset val="128"/>
    </font>
    <font>
      <sz val="9"/>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color theme="0"/>
      <name val="ＭＳ Ｐゴシック"/>
      <family val="3"/>
      <charset val="128"/>
    </font>
    <font>
      <sz val="9"/>
      <color rgb="FFFF0000"/>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2"/>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font>
    <font>
      <sz val="6"/>
      <name val="ＭＳ Ｐゴシック"/>
      <family val="3"/>
      <charset val="128"/>
      <scheme val="minor"/>
    </font>
    <font>
      <sz val="22"/>
      <name val="ＭＳ Ｐゴシック"/>
      <family val="3"/>
      <charset val="128"/>
    </font>
    <font>
      <sz val="14"/>
      <name val="ＭＳ Ｐゴシック"/>
      <family val="3"/>
      <charset val="128"/>
    </font>
    <font>
      <sz val="9"/>
      <color indexed="81"/>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FF0000"/>
        <bgColor indexed="64"/>
      </patternFill>
    </fill>
    <fill>
      <patternFill patternType="solid">
        <fgColor rgb="FF99FF66"/>
        <bgColor indexed="64"/>
      </patternFill>
    </fill>
    <fill>
      <patternFill patternType="solid">
        <fgColor rgb="FFFF99FF"/>
        <bgColor indexed="64"/>
      </patternFill>
    </fill>
    <fill>
      <patternFill patternType="solid">
        <fgColor rgb="FF66FFFF"/>
        <bgColor indexed="64"/>
      </patternFill>
    </fill>
    <fill>
      <patternFill patternType="solid">
        <fgColor rgb="FF99FF99"/>
        <bgColor indexed="64"/>
      </patternFill>
    </fill>
    <fill>
      <patternFill patternType="solid">
        <fgColor rgb="FFCCFF99"/>
        <bgColor indexed="64"/>
      </patternFill>
    </fill>
    <fill>
      <patternFill patternType="solid">
        <fgColor rgb="FF0000CC"/>
        <bgColor indexed="64"/>
      </patternFill>
    </fill>
    <fill>
      <patternFill patternType="solid">
        <fgColor rgb="FFFFFF00"/>
        <bgColor indexed="64"/>
      </patternFill>
    </fill>
    <fill>
      <patternFill patternType="solid">
        <fgColor indexed="43"/>
        <bgColor indexed="64"/>
      </patternFill>
    </fill>
  </fills>
  <borders count="107">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FF0000"/>
      </left>
      <right style="thin">
        <color rgb="FFFF0000"/>
      </right>
      <top style="hair">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FF0000"/>
      </left>
      <right style="thin">
        <color rgb="FFFF0000"/>
      </right>
      <top style="thin">
        <color rgb="FFFF0000"/>
      </top>
      <bottom style="hair">
        <color rgb="FFFF0000"/>
      </bottom>
      <diagonal/>
    </border>
    <border>
      <left style="medium">
        <color rgb="FFFF0000"/>
      </left>
      <right style="medium">
        <color indexed="64"/>
      </right>
      <top style="medium">
        <color rgb="FFFF0000"/>
      </top>
      <bottom/>
      <diagonal/>
    </border>
    <border>
      <left/>
      <right/>
      <top style="medium">
        <color rgb="FFFF0000"/>
      </top>
      <bottom/>
      <diagonal/>
    </border>
    <border>
      <left style="medium">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medium">
        <color indexed="64"/>
      </right>
      <top/>
      <bottom/>
      <diagonal/>
    </border>
    <border>
      <left style="hair">
        <color indexed="64"/>
      </left>
      <right style="medium">
        <color rgb="FFFF0000"/>
      </right>
      <top style="hair">
        <color indexed="64"/>
      </top>
      <bottom style="thin">
        <color indexed="64"/>
      </bottom>
      <diagonal/>
    </border>
    <border>
      <left/>
      <right style="medium">
        <color rgb="FFFF0000"/>
      </right>
      <top style="medium">
        <color rgb="FFFF0000"/>
      </top>
      <bottom/>
      <diagonal/>
    </border>
    <border>
      <left style="hair">
        <color indexed="64"/>
      </left>
      <right style="medium">
        <color rgb="FFFF0000"/>
      </right>
      <top style="thin">
        <color indexed="64"/>
      </top>
      <bottom style="hair">
        <color indexed="64"/>
      </bottom>
      <diagonal/>
    </border>
    <border>
      <left/>
      <right style="medium">
        <color rgb="FFFF0000"/>
      </right>
      <top/>
      <bottom/>
      <diagonal/>
    </border>
    <border>
      <left/>
      <right style="medium">
        <color indexed="64"/>
      </right>
      <top style="thin">
        <color indexed="64"/>
      </top>
      <bottom style="medium">
        <color rgb="FFFF0000"/>
      </bottom>
      <diagonal/>
    </border>
    <border>
      <left style="medium">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thin">
        <color rgb="FF0000CC"/>
      </left>
      <right style="thin">
        <color rgb="FF0000CC"/>
      </right>
      <top style="hair">
        <color rgb="FF0000CC"/>
      </top>
      <bottom style="hair">
        <color rgb="FF0000CC"/>
      </bottom>
      <diagonal/>
    </border>
    <border>
      <left style="thin">
        <color rgb="FF0000CC"/>
      </left>
      <right style="thin">
        <color rgb="FF0000CC"/>
      </right>
      <top style="hair">
        <color rgb="FF0000CC"/>
      </top>
      <bottom style="thin">
        <color rgb="FF0000CC"/>
      </bottom>
      <diagonal/>
    </border>
    <border>
      <left style="thin">
        <color rgb="FF0000CC"/>
      </left>
      <right style="thin">
        <color rgb="FF0000CC"/>
      </right>
      <top style="thin">
        <color rgb="FF0000CC"/>
      </top>
      <bottom style="hair">
        <color rgb="FF0000CC"/>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thin">
        <color rgb="FF0000CC"/>
      </left>
      <right style="thin">
        <color rgb="FF0000CC"/>
      </right>
      <top style="hair">
        <color rgb="FF0000CC"/>
      </top>
      <bottom/>
      <diagonal/>
    </border>
    <border>
      <left style="thin">
        <color rgb="FFFF0000"/>
      </left>
      <right style="thin">
        <color rgb="FFFF0000"/>
      </right>
      <top style="hair">
        <color rgb="FFFF0000"/>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s>
  <cellStyleXfs count="3">
    <xf numFmtId="0" fontId="0" fillId="0" borderId="0">
      <alignment vertical="center"/>
    </xf>
    <xf numFmtId="0" fontId="20" fillId="0" borderId="0">
      <alignment vertical="center"/>
    </xf>
    <xf numFmtId="0" fontId="4" fillId="0" borderId="0"/>
  </cellStyleXfs>
  <cellXfs count="25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7"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11" fillId="0" borderId="0" xfId="0" applyNumberFormat="1" applyFont="1" applyAlignment="1">
      <alignment horizontal="center" vertical="center"/>
    </xf>
    <xf numFmtId="49" fontId="0" fillId="0" borderId="0" xfId="0" applyNumberFormat="1" applyAlignment="1">
      <alignment vertical="center" wrapText="1"/>
    </xf>
    <xf numFmtId="0" fontId="0" fillId="0" borderId="7" xfId="0" applyBorder="1">
      <alignment vertical="center"/>
    </xf>
    <xf numFmtId="0" fontId="12" fillId="0" borderId="8" xfId="0" applyFont="1" applyBorder="1" applyAlignment="1">
      <alignment horizontal="center" vertical="center" wrapText="1"/>
    </xf>
    <xf numFmtId="0" fontId="0" fillId="0" borderId="9" xfId="0" applyBorder="1" applyAlignment="1">
      <alignment vertical="center" wrapText="1"/>
    </xf>
    <xf numFmtId="0" fontId="13" fillId="0" borderId="0" xfId="0" applyFont="1">
      <alignment vertical="center"/>
    </xf>
    <xf numFmtId="0" fontId="12" fillId="0" borderId="0" xfId="0" applyFont="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4" fillId="0" borderId="0" xfId="0" applyFont="1">
      <alignment vertical="center"/>
    </xf>
    <xf numFmtId="0" fontId="0" fillId="0" borderId="0" xfId="0" applyAlignment="1">
      <alignment vertical="top" wrapText="1"/>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lignment vertical="center"/>
    </xf>
    <xf numFmtId="0" fontId="0" fillId="0" borderId="13" xfId="0" applyBorder="1" applyAlignment="1">
      <alignment horizontal="center" vertical="center" wrapText="1"/>
    </xf>
    <xf numFmtId="177" fontId="0" fillId="0" borderId="6" xfId="0" applyNumberFormat="1" applyBorder="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7" fillId="2" borderId="0" xfId="0" applyFont="1" applyFill="1">
      <alignment vertical="center"/>
    </xf>
    <xf numFmtId="5" fontId="0" fillId="0" borderId="7" xfId="0" applyNumberFormat="1" applyBorder="1" applyAlignment="1">
      <alignment horizontal="center" vertical="center"/>
    </xf>
    <xf numFmtId="5" fontId="0" fillId="0" borderId="4" xfId="0" applyNumberFormat="1" applyBorder="1" applyAlignment="1">
      <alignment horizontal="center"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0" xfId="0" applyFill="1" applyBorder="1">
      <alignment vertical="center"/>
    </xf>
    <xf numFmtId="0" fontId="0" fillId="3" borderId="10" xfId="0" applyFill="1" applyBorder="1" applyAlignment="1">
      <alignment horizontal="center" vertical="center"/>
    </xf>
    <xf numFmtId="0" fontId="5" fillId="4" borderId="0" xfId="0" applyFont="1" applyFill="1">
      <alignment vertical="center"/>
    </xf>
    <xf numFmtId="0" fontId="5" fillId="0" borderId="0" xfId="0" applyFont="1">
      <alignment vertical="center"/>
    </xf>
    <xf numFmtId="0" fontId="5" fillId="0" borderId="0" xfId="0" applyFont="1" applyAlignment="1">
      <alignment horizontal="left" vertical="center"/>
    </xf>
    <xf numFmtId="49" fontId="23" fillId="0" borderId="0" xfId="0" applyNumberFormat="1" applyFont="1">
      <alignment vertical="center"/>
    </xf>
    <xf numFmtId="49" fontId="23" fillId="0" borderId="0" xfId="0" applyNumberFormat="1" applyFont="1" applyAlignment="1">
      <alignment horizontal="center" vertical="center"/>
    </xf>
    <xf numFmtId="49" fontId="4" fillId="0" borderId="0" xfId="0" applyNumberFormat="1" applyFont="1" applyAlignment="1">
      <alignment horizontal="center" vertical="center"/>
    </xf>
    <xf numFmtId="49" fontId="23" fillId="0" borderId="63" xfId="0" applyNumberFormat="1" applyFont="1" applyBorder="1" applyAlignment="1">
      <alignment horizontal="center" vertical="center" shrinkToFit="1"/>
    </xf>
    <xf numFmtId="49" fontId="4" fillId="0" borderId="63" xfId="0" applyNumberFormat="1" applyFont="1" applyBorder="1" applyAlignment="1">
      <alignment horizontal="center" vertical="center" shrinkToFit="1"/>
    </xf>
    <xf numFmtId="49" fontId="23" fillId="0" borderId="64" xfId="0" applyNumberFormat="1" applyFont="1" applyBorder="1" applyAlignment="1">
      <alignment horizontal="center" vertical="center" shrinkToFit="1"/>
    </xf>
    <xf numFmtId="49" fontId="24" fillId="7" borderId="65" xfId="0" applyNumberFormat="1" applyFont="1" applyFill="1" applyBorder="1" applyAlignment="1">
      <alignment horizontal="center" vertical="center" shrinkToFit="1"/>
    </xf>
    <xf numFmtId="0" fontId="0" fillId="8" borderId="10" xfId="0" applyFill="1" applyBorder="1" applyProtection="1">
      <alignment vertical="center"/>
      <protection locked="0"/>
    </xf>
    <xf numFmtId="0" fontId="0" fillId="8" borderId="10" xfId="0" applyFill="1" applyBorder="1" applyAlignment="1" applyProtection="1">
      <alignment horizontal="center" vertical="center"/>
      <protection locked="0"/>
    </xf>
    <xf numFmtId="0" fontId="0" fillId="8" borderId="7" xfId="0" applyFill="1" applyBorder="1" applyProtection="1">
      <alignment vertical="center"/>
      <protection locked="0"/>
    </xf>
    <xf numFmtId="0" fontId="0" fillId="8" borderId="7" xfId="0" applyFill="1" applyBorder="1" applyAlignment="1" applyProtection="1">
      <alignment horizontal="center" vertical="center"/>
      <protection locked="0"/>
    </xf>
    <xf numFmtId="0" fontId="4" fillId="0" borderId="0" xfId="0" applyFont="1">
      <alignment vertical="center"/>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left" vertical="center"/>
      <protection locked="0"/>
    </xf>
    <xf numFmtId="176" fontId="0" fillId="0" borderId="0" xfId="0" applyNumberForma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shrinkToFit="1"/>
    </xf>
    <xf numFmtId="0" fontId="0" fillId="0" borderId="0" xfId="0" applyAlignment="1" applyProtection="1">
      <alignment horizontal="center" vertical="center" shrinkToFit="1"/>
      <protection locked="0"/>
    </xf>
    <xf numFmtId="0" fontId="18" fillId="0" borderId="0" xfId="0" applyFont="1" applyAlignment="1">
      <alignment horizontal="left" vertical="center"/>
    </xf>
    <xf numFmtId="0" fontId="25" fillId="0" borderId="0" xfId="0" applyFont="1" applyAlignment="1">
      <alignment horizontal="left"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0" fillId="0" borderId="68" xfId="0" applyBorder="1" applyAlignment="1">
      <alignment horizontal="center" vertical="center"/>
    </xf>
    <xf numFmtId="0" fontId="0" fillId="9" borderId="69" xfId="0" applyFill="1" applyBorder="1" applyProtection="1">
      <alignment vertical="center"/>
      <protection locked="0"/>
    </xf>
    <xf numFmtId="0" fontId="0" fillId="0" borderId="70" xfId="0" applyBorder="1" applyAlignment="1">
      <alignment horizontal="center" vertical="center"/>
    </xf>
    <xf numFmtId="0" fontId="0" fillId="9" borderId="71" xfId="0" applyFill="1" applyBorder="1" applyProtection="1">
      <alignment vertical="center"/>
      <protection locked="0"/>
    </xf>
    <xf numFmtId="0" fontId="26" fillId="0" borderId="72" xfId="0" applyFont="1" applyBorder="1" applyAlignment="1">
      <alignment horizontal="center" vertical="center" shrinkToFit="1"/>
    </xf>
    <xf numFmtId="0" fontId="26" fillId="0" borderId="15" xfId="0" applyFont="1" applyBorder="1" applyAlignment="1">
      <alignment horizontal="center" vertical="center" wrapText="1"/>
    </xf>
    <xf numFmtId="0" fontId="0" fillId="9" borderId="16" xfId="0" applyFill="1" applyBorder="1" applyAlignment="1" applyProtection="1">
      <alignment horizontal="center" vertical="center"/>
      <protection locked="0"/>
    </xf>
    <xf numFmtId="0" fontId="0" fillId="9" borderId="17" xfId="0" applyFill="1" applyBorder="1" applyProtection="1">
      <alignment vertical="center"/>
      <protection locked="0"/>
    </xf>
    <xf numFmtId="0" fontId="0" fillId="9" borderId="18" xfId="0" applyFill="1" applyBorder="1" applyAlignment="1" applyProtection="1">
      <alignment horizontal="center" vertical="center"/>
      <protection locked="0"/>
    </xf>
    <xf numFmtId="0" fontId="0" fillId="9" borderId="73" xfId="0" applyFill="1" applyBorder="1" applyProtection="1">
      <alignment vertical="center"/>
      <protection locked="0"/>
    </xf>
    <xf numFmtId="0" fontId="0" fillId="0" borderId="74" xfId="0" applyBorder="1" applyAlignment="1">
      <alignment horizontal="center" vertical="center" wrapText="1"/>
    </xf>
    <xf numFmtId="0" fontId="26" fillId="0" borderId="19" xfId="0" applyFont="1" applyBorder="1" applyAlignment="1">
      <alignment horizontal="center" vertical="center" wrapText="1"/>
    </xf>
    <xf numFmtId="0" fontId="0" fillId="0" borderId="20" xfId="0" applyBorder="1" applyAlignment="1">
      <alignment horizontal="center" vertical="center"/>
    </xf>
    <xf numFmtId="0" fontId="0" fillId="10" borderId="21" xfId="0" applyFill="1" applyBorder="1" applyProtection="1">
      <alignment vertical="center"/>
      <protection locked="0"/>
    </xf>
    <xf numFmtId="0" fontId="0" fillId="0" borderId="22" xfId="0" applyBorder="1" applyAlignment="1">
      <alignment horizontal="center" vertical="center"/>
    </xf>
    <xf numFmtId="0" fontId="0" fillId="10" borderId="75" xfId="0" applyFill="1" applyBorder="1" applyProtection="1">
      <alignment vertical="center"/>
      <protection locked="0"/>
    </xf>
    <xf numFmtId="0" fontId="27" fillId="0" borderId="76" xfId="0" applyFont="1" applyBorder="1" applyAlignment="1">
      <alignment horizontal="center" vertical="center"/>
    </xf>
    <xf numFmtId="0" fontId="27" fillId="11" borderId="77" xfId="0" applyFont="1" applyFill="1" applyBorder="1" applyAlignment="1" applyProtection="1">
      <alignment horizontal="center" vertical="center"/>
      <protection locked="0"/>
    </xf>
    <xf numFmtId="0" fontId="0" fillId="10" borderId="78" xfId="0" applyFill="1" applyBorder="1" applyAlignment="1" applyProtection="1">
      <alignment horizontal="center" vertical="center"/>
      <protection locked="0"/>
    </xf>
    <xf numFmtId="0" fontId="0" fillId="10" borderId="79" xfId="0" applyFill="1" applyBorder="1" applyProtection="1">
      <alignment vertical="center"/>
      <protection locked="0"/>
    </xf>
    <xf numFmtId="0" fontId="0" fillId="10" borderId="80" xfId="0" applyFill="1" applyBorder="1" applyAlignment="1" applyProtection="1">
      <alignment horizontal="center" vertical="center"/>
      <protection locked="0"/>
    </xf>
    <xf numFmtId="0" fontId="0" fillId="10" borderId="81" xfId="0" applyFill="1" applyBorder="1" applyProtection="1">
      <alignment vertical="center"/>
      <protection locked="0"/>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0" fillId="11" borderId="26" xfId="0" applyFill="1" applyBorder="1" applyProtection="1">
      <alignment vertical="center"/>
      <protection locked="0"/>
    </xf>
    <xf numFmtId="0" fontId="0" fillId="11" borderId="28" xfId="0" applyFill="1" applyBorder="1" applyProtection="1">
      <alignment vertical="center"/>
      <protection locked="0"/>
    </xf>
    <xf numFmtId="0" fontId="26" fillId="12" borderId="29" xfId="0" applyFont="1" applyFill="1" applyBorder="1" applyAlignment="1" applyProtection="1">
      <alignment horizontal="center" vertical="center" shrinkToFit="1"/>
      <protection locked="0"/>
    </xf>
    <xf numFmtId="0" fontId="27" fillId="11" borderId="6" xfId="0" applyFont="1" applyFill="1" applyBorder="1" applyAlignment="1" applyProtection="1">
      <alignment horizontal="center" vertical="center"/>
      <protection locked="0"/>
    </xf>
    <xf numFmtId="0" fontId="0" fillId="11" borderId="16" xfId="0" applyFill="1" applyBorder="1" applyAlignment="1" applyProtection="1">
      <alignment horizontal="center" vertical="center"/>
      <protection locked="0"/>
    </xf>
    <xf numFmtId="0" fontId="0" fillId="11" borderId="17" xfId="0" applyFill="1" applyBorder="1" applyProtection="1">
      <alignment vertical="center"/>
      <protection locked="0"/>
    </xf>
    <xf numFmtId="0" fontId="0" fillId="11" borderId="18" xfId="0" applyFill="1" applyBorder="1" applyAlignment="1" applyProtection="1">
      <alignment horizontal="center" vertical="center"/>
      <protection locked="0"/>
    </xf>
    <xf numFmtId="0" fontId="0" fillId="11" borderId="30" xfId="0" applyFill="1" applyBorder="1" applyProtection="1">
      <alignment vertical="center"/>
      <protection locked="0"/>
    </xf>
    <xf numFmtId="0" fontId="26" fillId="0" borderId="3" xfId="0" applyFont="1" applyBorder="1" applyAlignment="1">
      <alignment horizontal="center" vertical="center" wrapText="1"/>
    </xf>
    <xf numFmtId="0" fontId="0" fillId="11" borderId="21" xfId="0" applyFill="1" applyBorder="1" applyProtection="1">
      <alignment vertical="center"/>
      <protection locked="0"/>
    </xf>
    <xf numFmtId="0" fontId="0" fillId="11" borderId="31" xfId="0" applyFill="1" applyBorder="1" applyProtection="1">
      <alignment vertical="center"/>
      <protection locked="0"/>
    </xf>
    <xf numFmtId="0" fontId="27" fillId="11" borderId="32" xfId="0" applyFont="1" applyFill="1" applyBorder="1" applyAlignment="1" applyProtection="1">
      <alignment horizontal="center" vertical="center"/>
      <protection locked="0"/>
    </xf>
    <xf numFmtId="0" fontId="0" fillId="11" borderId="33" xfId="0" applyFill="1" applyBorder="1" applyAlignment="1" applyProtection="1">
      <alignment horizontal="center" vertical="center"/>
      <protection locked="0"/>
    </xf>
    <xf numFmtId="0" fontId="0" fillId="11" borderId="34" xfId="0" applyFill="1" applyBorder="1" applyProtection="1">
      <alignment vertical="center"/>
      <protection locked="0"/>
    </xf>
    <xf numFmtId="0" fontId="0" fillId="11" borderId="35" xfId="0" applyFill="1" applyBorder="1" applyAlignment="1" applyProtection="1">
      <alignment horizontal="center" vertical="center"/>
      <protection locked="0"/>
    </xf>
    <xf numFmtId="0" fontId="0" fillId="11" borderId="36" xfId="0" applyFill="1" applyBorder="1" applyProtection="1">
      <alignment vertical="center"/>
      <protection locked="0"/>
    </xf>
    <xf numFmtId="0" fontId="28" fillId="0" borderId="0" xfId="0" applyFont="1">
      <alignment vertical="center"/>
    </xf>
    <xf numFmtId="0" fontId="29" fillId="0" borderId="0" xfId="0" applyFont="1">
      <alignment vertical="center"/>
    </xf>
    <xf numFmtId="0" fontId="30" fillId="0" borderId="0" xfId="0" applyFont="1">
      <alignment vertical="center"/>
    </xf>
    <xf numFmtId="49" fontId="23" fillId="0" borderId="0" xfId="0" applyNumberFormat="1" applyFont="1" applyAlignment="1">
      <alignment vertical="center" shrinkToFit="1"/>
    </xf>
    <xf numFmtId="49" fontId="4" fillId="0" borderId="0" xfId="0" applyNumberFormat="1" applyFont="1" applyAlignment="1">
      <alignment horizontal="center" vertical="center" shrinkToFit="1"/>
    </xf>
    <xf numFmtId="49" fontId="23" fillId="0" borderId="0" xfId="0" applyNumberFormat="1" applyFont="1" applyAlignment="1">
      <alignment horizontal="center" vertical="center" shrinkToFit="1"/>
    </xf>
    <xf numFmtId="49" fontId="4" fillId="0" borderId="82" xfId="0" applyNumberFormat="1" applyFont="1" applyBorder="1" applyAlignment="1">
      <alignment horizontal="center"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49" fontId="21" fillId="13" borderId="84" xfId="0" applyNumberFormat="1" applyFont="1" applyFill="1" applyBorder="1" applyAlignment="1">
      <alignment horizontal="center" vertical="center" shrinkToFit="1"/>
    </xf>
    <xf numFmtId="0" fontId="0" fillId="14" borderId="25" xfId="0" applyFill="1" applyBorder="1" applyAlignment="1" applyProtection="1">
      <alignment horizontal="center" vertical="center"/>
      <protection locked="0"/>
    </xf>
    <xf numFmtId="0" fontId="0" fillId="14" borderId="27"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0" fillId="14" borderId="22" xfId="0" applyFill="1" applyBorder="1" applyAlignment="1" applyProtection="1">
      <alignment horizontal="center" vertical="center"/>
      <protection locked="0"/>
    </xf>
    <xf numFmtId="0" fontId="0" fillId="0" borderId="86" xfId="0" applyBorder="1" applyAlignment="1">
      <alignment vertical="center" wrapText="1"/>
    </xf>
    <xf numFmtId="0" fontId="12" fillId="0" borderId="85" xfId="0" applyFont="1" applyBorder="1" applyAlignment="1">
      <alignment horizontal="center" vertical="center" wrapText="1"/>
    </xf>
    <xf numFmtId="178" fontId="0" fillId="14" borderId="6" xfId="0" applyNumberFormat="1" applyFill="1" applyBorder="1" applyAlignment="1">
      <alignment horizontal="center" vertical="center"/>
    </xf>
    <xf numFmtId="49" fontId="0" fillId="0" borderId="7" xfId="0" applyNumberFormat="1" applyBorder="1" applyAlignment="1">
      <alignment horizontal="center" vertical="center" shrinkToFit="1"/>
    </xf>
    <xf numFmtId="0" fontId="27" fillId="11" borderId="6" xfId="0" applyFont="1" applyFill="1" applyBorder="1" applyAlignment="1">
      <alignment horizontal="center" vertical="center"/>
    </xf>
    <xf numFmtId="0" fontId="0" fillId="8" borderId="45" xfId="0" applyFill="1" applyBorder="1" applyAlignment="1" applyProtection="1">
      <alignment horizontal="center" vertical="center"/>
      <protection locked="0"/>
    </xf>
    <xf numFmtId="0" fontId="0" fillId="8" borderId="59" xfId="0" applyFill="1" applyBorder="1" applyAlignment="1" applyProtection="1">
      <alignment horizontal="center" vertical="center"/>
      <protection locked="0"/>
    </xf>
    <xf numFmtId="0" fontId="0" fillId="3" borderId="91" xfId="0" applyFill="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5" fillId="4" borderId="0" xfId="0" applyFont="1" applyFill="1" applyAlignment="1">
      <alignment horizontal="left" vertical="center"/>
    </xf>
    <xf numFmtId="0" fontId="5" fillId="5" borderId="0" xfId="0" applyFont="1" applyFill="1" applyAlignment="1">
      <alignment horizontal="left" vertical="center"/>
    </xf>
    <xf numFmtId="0" fontId="34" fillId="14" borderId="87" xfId="0" applyFont="1" applyFill="1" applyBorder="1" applyAlignment="1">
      <alignment horizontal="left" vertical="center" wrapText="1"/>
    </xf>
    <xf numFmtId="0" fontId="34" fillId="14" borderId="88" xfId="0" applyFont="1" applyFill="1" applyBorder="1" applyAlignment="1">
      <alignment horizontal="left" vertical="center" wrapText="1"/>
    </xf>
    <xf numFmtId="0" fontId="34" fillId="14" borderId="89" xfId="0" applyFont="1" applyFill="1" applyBorder="1" applyAlignment="1">
      <alignment horizontal="left" vertical="center" wrapText="1"/>
    </xf>
    <xf numFmtId="0" fontId="34" fillId="14" borderId="49" xfId="0" applyFont="1" applyFill="1" applyBorder="1" applyAlignment="1">
      <alignment horizontal="left" vertical="center" wrapText="1"/>
    </xf>
    <xf numFmtId="0" fontId="34" fillId="14" borderId="90" xfId="0" applyFont="1" applyFill="1" applyBorder="1" applyAlignment="1">
      <alignment horizontal="left" vertical="center" wrapText="1"/>
    </xf>
    <xf numFmtId="0" fontId="34" fillId="14" borderId="48" xfId="0" applyFont="1" applyFill="1" applyBorder="1" applyAlignment="1">
      <alignment horizontal="left" vertical="center" wrapText="1"/>
    </xf>
    <xf numFmtId="0" fontId="0" fillId="8" borderId="10"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8" borderId="58"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3" borderId="55" xfId="0" applyFill="1" applyBorder="1" applyAlignment="1">
      <alignment horizontal="center" vertical="center"/>
    </xf>
    <xf numFmtId="0" fontId="0" fillId="3" borderId="1" xfId="0" applyFill="1" applyBorder="1" applyAlignment="1">
      <alignment horizontal="center" vertical="center"/>
    </xf>
    <xf numFmtId="0" fontId="0" fillId="0" borderId="43" xfId="0" applyBorder="1" applyAlignment="1">
      <alignment horizontal="center" vertical="center"/>
    </xf>
    <xf numFmtId="0" fontId="0" fillId="3" borderId="57" xfId="0" applyFill="1" applyBorder="1" applyAlignment="1">
      <alignment horizontal="center" vertical="center"/>
    </xf>
    <xf numFmtId="0" fontId="0" fillId="3" borderId="43" xfId="0" applyFill="1" applyBorder="1" applyAlignment="1">
      <alignment horizontal="center" vertical="center"/>
    </xf>
    <xf numFmtId="0" fontId="0" fillId="3" borderId="10" xfId="0" applyFill="1" applyBorder="1" applyAlignment="1">
      <alignment horizontal="center" vertical="center"/>
    </xf>
    <xf numFmtId="0" fontId="0" fillId="0" borderId="0" xfId="0" applyAlignment="1">
      <alignment horizontal="center" vertical="center" shrinkToFit="1"/>
    </xf>
    <xf numFmtId="0" fontId="0" fillId="0" borderId="2" xfId="0" applyBorder="1" applyAlignment="1">
      <alignment horizontal="center" vertical="center"/>
    </xf>
    <xf numFmtId="0" fontId="0" fillId="0" borderId="12" xfId="0" applyBorder="1" applyAlignment="1">
      <alignment horizontal="center" vertical="center"/>
    </xf>
    <xf numFmtId="0" fontId="22" fillId="6" borderId="44" xfId="0" applyFont="1" applyFill="1" applyBorder="1" applyAlignment="1">
      <alignment horizontal="center" vertical="center" shrinkToFit="1"/>
    </xf>
    <xf numFmtId="0" fontId="0" fillId="0" borderId="43" xfId="0" applyBorder="1" applyAlignment="1">
      <alignment horizontal="center" vertical="center" wrapText="1"/>
    </xf>
    <xf numFmtId="0" fontId="0" fillId="0" borderId="4" xfId="0" applyBorder="1" applyAlignment="1">
      <alignment horizontal="center" vertical="center"/>
    </xf>
    <xf numFmtId="49" fontId="0" fillId="8" borderId="45" xfId="0" applyNumberFormat="1" applyFill="1" applyBorder="1" applyAlignment="1" applyProtection="1">
      <alignment horizontal="left" vertical="center"/>
      <protection locked="0"/>
    </xf>
    <xf numFmtId="49" fontId="0" fillId="8" borderId="46" xfId="0" applyNumberFormat="1" applyFill="1" applyBorder="1" applyAlignment="1" applyProtection="1">
      <alignment horizontal="left" vertical="center"/>
      <protection locked="0"/>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0" fillId="8" borderId="45" xfId="0" applyNumberFormat="1" applyFill="1" applyBorder="1" applyAlignment="1" applyProtection="1">
      <alignment horizontal="center" vertical="center"/>
      <protection locked="0"/>
    </xf>
    <xf numFmtId="49" fontId="0" fillId="8" borderId="46" xfId="0" applyNumberFormat="1" applyFill="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xf>
    <xf numFmtId="49" fontId="0" fillId="8" borderId="49" xfId="0" applyNumberFormat="1" applyFill="1" applyBorder="1" applyAlignment="1" applyProtection="1">
      <alignment horizontal="left" vertical="center"/>
      <protection locked="0"/>
    </xf>
    <xf numFmtId="49" fontId="0" fillId="8" borderId="50" xfId="0" applyNumberFormat="1" applyFill="1" applyBorder="1" applyAlignment="1" applyProtection="1">
      <alignment horizontal="left" vertical="center"/>
      <protection locked="0"/>
    </xf>
    <xf numFmtId="49" fontId="0" fillId="8" borderId="51" xfId="0" applyNumberFormat="1" applyFill="1" applyBorder="1" applyAlignment="1" applyProtection="1">
      <alignment horizontal="left" vertical="center"/>
      <protection locked="0"/>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19" xfId="0" applyBorder="1" applyAlignment="1">
      <alignment horizontal="center" vertical="center"/>
    </xf>
    <xf numFmtId="49" fontId="0" fillId="8" borderId="50" xfId="0" applyNumberFormat="1" applyFill="1" applyBorder="1" applyAlignment="1" applyProtection="1">
      <alignment horizontal="center" vertical="center"/>
      <protection locked="0"/>
    </xf>
    <xf numFmtId="49" fontId="0" fillId="8" borderId="51" xfId="0" applyNumberForma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49" fontId="0" fillId="8" borderId="59" xfId="0" applyNumberFormat="1" applyFill="1" applyBorder="1" applyAlignment="1" applyProtection="1">
      <alignment horizontal="left" vertical="center"/>
      <protection locked="0"/>
    </xf>
    <xf numFmtId="49" fontId="0" fillId="8" borderId="60" xfId="0" applyNumberFormat="1" applyFill="1" applyBorder="1" applyAlignment="1" applyProtection="1">
      <alignment horizontal="left" vertical="center"/>
      <protection locked="0"/>
    </xf>
    <xf numFmtId="49" fontId="0" fillId="8" borderId="61" xfId="0" applyNumberFormat="1" applyFill="1" applyBorder="1" applyAlignment="1" applyProtection="1">
      <alignment horizontal="left" vertical="center"/>
      <protection locked="0"/>
    </xf>
    <xf numFmtId="49" fontId="0" fillId="8" borderId="62" xfId="0" applyNumberFormat="1" applyFill="1" applyBorder="1" applyAlignment="1" applyProtection="1">
      <alignment horizontal="left" vertical="center"/>
      <protection locked="0"/>
    </xf>
    <xf numFmtId="0" fontId="9" fillId="4" borderId="37" xfId="0" applyFont="1" applyFill="1" applyBorder="1" applyAlignment="1">
      <alignment horizontal="left" vertical="top" wrapText="1"/>
    </xf>
    <xf numFmtId="0" fontId="9" fillId="4" borderId="24" xfId="0" applyFont="1" applyFill="1" applyBorder="1" applyAlignment="1">
      <alignment horizontal="left" vertical="top" wrapText="1"/>
    </xf>
    <xf numFmtId="0" fontId="9" fillId="4" borderId="38" xfId="0" applyFont="1" applyFill="1" applyBorder="1" applyAlignment="1">
      <alignment horizontal="left" vertical="top" wrapText="1"/>
    </xf>
    <xf numFmtId="0" fontId="9" fillId="4" borderId="39" xfId="0" applyFont="1" applyFill="1" applyBorder="1" applyAlignment="1">
      <alignment horizontal="left" vertical="top" wrapText="1"/>
    </xf>
    <xf numFmtId="0" fontId="9" fillId="4" borderId="0" xfId="0" applyFont="1" applyFill="1" applyAlignment="1">
      <alignment horizontal="left" vertical="top" wrapText="1"/>
    </xf>
    <xf numFmtId="0" fontId="9" fillId="4" borderId="40" xfId="0" applyFont="1" applyFill="1" applyBorder="1" applyAlignment="1">
      <alignment horizontal="left" vertical="top" wrapText="1"/>
    </xf>
    <xf numFmtId="0" fontId="9" fillId="4" borderId="41" xfId="0" applyFont="1" applyFill="1" applyBorder="1" applyAlignment="1">
      <alignment horizontal="left" vertical="top" wrapText="1"/>
    </xf>
    <xf numFmtId="0" fontId="9" fillId="4" borderId="42" xfId="0" applyFont="1" applyFill="1" applyBorder="1" applyAlignment="1">
      <alignment horizontal="left" vertical="top" wrapText="1"/>
    </xf>
    <xf numFmtId="0" fontId="9" fillId="4" borderId="15" xfId="0" applyFont="1" applyFill="1" applyBorder="1" applyAlignment="1">
      <alignment horizontal="left" vertical="top" wrapText="1"/>
    </xf>
    <xf numFmtId="0" fontId="0" fillId="6" borderId="44" xfId="0" applyFill="1" applyBorder="1" applyAlignment="1">
      <alignment horizontal="center" vertical="center" shrinkToFit="1"/>
    </xf>
    <xf numFmtId="0" fontId="22" fillId="14" borderId="37" xfId="0" applyFont="1" applyFill="1" applyBorder="1" applyAlignment="1">
      <alignment horizontal="left" vertical="top" wrapText="1"/>
    </xf>
    <xf numFmtId="0" fontId="22" fillId="14" borderId="24" xfId="0" applyFont="1" applyFill="1" applyBorder="1" applyAlignment="1">
      <alignment horizontal="left" vertical="top" wrapText="1"/>
    </xf>
    <xf numFmtId="0" fontId="22" fillId="14" borderId="38" xfId="0" applyFont="1" applyFill="1" applyBorder="1" applyAlignment="1">
      <alignment horizontal="left" vertical="top" wrapText="1"/>
    </xf>
    <xf numFmtId="0" fontId="22" fillId="14" borderId="39" xfId="0" applyFont="1" applyFill="1" applyBorder="1" applyAlignment="1">
      <alignment horizontal="left" vertical="top" wrapText="1"/>
    </xf>
    <xf numFmtId="0" fontId="22" fillId="14" borderId="0" xfId="0" applyFont="1" applyFill="1" applyAlignment="1">
      <alignment horizontal="left" vertical="top" wrapText="1"/>
    </xf>
    <xf numFmtId="0" fontId="22" fillId="14" borderId="40" xfId="0" applyFont="1" applyFill="1" applyBorder="1" applyAlignment="1">
      <alignment horizontal="left" vertical="top" wrapText="1"/>
    </xf>
    <xf numFmtId="0" fontId="22" fillId="14" borderId="41" xfId="0" applyFont="1" applyFill="1" applyBorder="1" applyAlignment="1">
      <alignment horizontal="left" vertical="top" wrapText="1"/>
    </xf>
    <xf numFmtId="0" fontId="22" fillId="14" borderId="42" xfId="0" applyFont="1" applyFill="1" applyBorder="1" applyAlignment="1">
      <alignment horizontal="left" vertical="top" wrapText="1"/>
    </xf>
    <xf numFmtId="0" fontId="22" fillId="14" borderId="15" xfId="0" applyFont="1" applyFill="1" applyBorder="1" applyAlignment="1">
      <alignment horizontal="left" vertical="top" wrapText="1"/>
    </xf>
    <xf numFmtId="0" fontId="31" fillId="0" borderId="0" xfId="0" applyFont="1" applyAlignment="1">
      <alignment horizontal="left" vertical="center" wrapText="1"/>
    </xf>
    <xf numFmtId="0" fontId="0" fillId="0" borderId="92" xfId="0" applyBorder="1" applyAlignment="1">
      <alignment horizontal="center" vertical="center" shrinkToFit="1"/>
    </xf>
    <xf numFmtId="49" fontId="23" fillId="0" borderId="93" xfId="0" applyNumberFormat="1" applyFont="1" applyBorder="1" applyAlignment="1">
      <alignment horizontal="center" vertical="center" shrinkToFit="1"/>
    </xf>
    <xf numFmtId="0" fontId="4" fillId="0" borderId="0" xfId="2"/>
    <xf numFmtId="0" fontId="37" fillId="0" borderId="0" xfId="2" applyFont="1" applyAlignment="1">
      <alignment horizontal="center" vertical="center"/>
    </xf>
    <xf numFmtId="0" fontId="38" fillId="0" borderId="0" xfId="2" applyFont="1" applyAlignment="1">
      <alignment horizontal="center"/>
    </xf>
    <xf numFmtId="0" fontId="4" fillId="0" borderId="0" xfId="2" applyAlignment="1">
      <alignment horizontal="center"/>
    </xf>
    <xf numFmtId="0" fontId="38" fillId="0" borderId="0" xfId="2" applyFont="1" applyAlignment="1">
      <alignment shrinkToFit="1"/>
    </xf>
    <xf numFmtId="0" fontId="4" fillId="5" borderId="94" xfId="2" applyFill="1" applyBorder="1" applyAlignment="1">
      <alignment horizontal="center" shrinkToFit="1"/>
    </xf>
    <xf numFmtId="0" fontId="4" fillId="5" borderId="53" xfId="2" applyFill="1" applyBorder="1" applyAlignment="1">
      <alignment horizontal="center" shrinkToFit="1"/>
    </xf>
    <xf numFmtId="0" fontId="4" fillId="5" borderId="54" xfId="2" applyFill="1" applyBorder="1" applyAlignment="1">
      <alignment horizontal="center" shrinkToFit="1"/>
    </xf>
    <xf numFmtId="0" fontId="4" fillId="5" borderId="95" xfId="2" applyFill="1" applyBorder="1" applyAlignment="1">
      <alignment horizontal="center" shrinkToFit="1"/>
    </xf>
    <xf numFmtId="0" fontId="4" fillId="5" borderId="53" xfId="2" applyFill="1" applyBorder="1" applyAlignment="1">
      <alignment horizontal="center" shrinkToFit="1"/>
    </xf>
    <xf numFmtId="0" fontId="4" fillId="5" borderId="12" xfId="2" applyFill="1" applyBorder="1" applyAlignment="1">
      <alignment horizontal="center" shrinkToFit="1"/>
    </xf>
    <xf numFmtId="0" fontId="4" fillId="15" borderId="96" xfId="2" applyFill="1" applyBorder="1" applyAlignment="1" applyProtection="1">
      <alignment horizontal="center" shrinkToFit="1"/>
      <protection locked="0"/>
    </xf>
    <xf numFmtId="49" fontId="4" fillId="15" borderId="49" xfId="2" applyNumberFormat="1" applyFill="1" applyBorder="1" applyAlignment="1" applyProtection="1">
      <alignment horizontal="center"/>
      <protection locked="0"/>
    </xf>
    <xf numFmtId="49" fontId="4" fillId="15" borderId="97" xfId="2" applyNumberFormat="1" applyFill="1" applyBorder="1" applyAlignment="1" applyProtection="1">
      <alignment horizontal="center"/>
      <protection locked="0"/>
    </xf>
    <xf numFmtId="0" fontId="4" fillId="5" borderId="98" xfId="2" applyFill="1" applyBorder="1"/>
    <xf numFmtId="49" fontId="4" fillId="15" borderId="45" xfId="2" applyNumberFormat="1" applyFill="1" applyBorder="1" applyAlignment="1" applyProtection="1">
      <alignment horizontal="center"/>
      <protection locked="0"/>
    </xf>
    <xf numFmtId="0" fontId="4" fillId="5" borderId="45" xfId="2" applyFill="1" applyBorder="1"/>
    <xf numFmtId="0" fontId="4" fillId="15" borderId="14" xfId="2" applyFill="1" applyBorder="1" applyAlignment="1" applyProtection="1">
      <alignment shrinkToFit="1"/>
      <protection locked="0"/>
    </xf>
    <xf numFmtId="49" fontId="4" fillId="15" borderId="99" xfId="2" applyNumberFormat="1" applyFill="1" applyBorder="1" applyAlignment="1" applyProtection="1">
      <alignment horizontal="center"/>
      <protection locked="0"/>
    </xf>
    <xf numFmtId="0" fontId="4" fillId="15" borderId="100" xfId="2" applyFill="1" applyBorder="1" applyAlignment="1" applyProtection="1">
      <alignment horizontal="center" shrinkToFit="1"/>
      <protection locked="0"/>
    </xf>
    <xf numFmtId="49" fontId="4" fillId="15" borderId="59" xfId="2" applyNumberFormat="1" applyFill="1" applyBorder="1" applyAlignment="1" applyProtection="1">
      <alignment horizontal="center"/>
      <protection locked="0"/>
    </xf>
    <xf numFmtId="49" fontId="4" fillId="15" borderId="101" xfId="2" applyNumberFormat="1" applyFill="1" applyBorder="1" applyAlignment="1" applyProtection="1">
      <alignment horizontal="center"/>
      <protection locked="0"/>
    </xf>
    <xf numFmtId="0" fontId="4" fillId="5" borderId="102" xfId="2" applyFill="1" applyBorder="1"/>
    <xf numFmtId="0" fontId="4" fillId="5" borderId="59" xfId="2" applyFill="1" applyBorder="1"/>
    <xf numFmtId="0" fontId="4" fillId="15" borderId="5" xfId="2" applyFill="1" applyBorder="1" applyAlignment="1" applyProtection="1">
      <alignment shrinkToFit="1"/>
      <protection locked="0"/>
    </xf>
    <xf numFmtId="0" fontId="4" fillId="0" borderId="0" xfId="2" applyAlignment="1">
      <alignment shrinkToFit="1"/>
    </xf>
    <xf numFmtId="0" fontId="4" fillId="5" borderId="53" xfId="2" applyFill="1" applyBorder="1" applyAlignment="1">
      <alignment horizontal="right" shrinkToFit="1"/>
    </xf>
    <xf numFmtId="0" fontId="4" fillId="5" borderId="54" xfId="2" applyFill="1" applyBorder="1" applyAlignment="1">
      <alignment horizontal="left" shrinkToFit="1"/>
    </xf>
    <xf numFmtId="0" fontId="4" fillId="5" borderId="103" xfId="2" applyFill="1" applyBorder="1" applyAlignment="1">
      <alignment horizontal="center" shrinkToFit="1"/>
    </xf>
    <xf numFmtId="0" fontId="4" fillId="5" borderId="53" xfId="2" applyFill="1" applyBorder="1" applyAlignment="1">
      <alignment horizontal="center"/>
    </xf>
    <xf numFmtId="49" fontId="4" fillId="15" borderId="104" xfId="2" applyNumberFormat="1" applyFill="1" applyBorder="1" applyAlignment="1" applyProtection="1">
      <alignment horizontal="center"/>
      <protection locked="0"/>
    </xf>
    <xf numFmtId="0" fontId="4" fillId="5" borderId="104" xfId="2" applyFill="1" applyBorder="1"/>
    <xf numFmtId="49" fontId="4" fillId="15" borderId="105" xfId="2" applyNumberFormat="1" applyFill="1" applyBorder="1" applyAlignment="1" applyProtection="1">
      <alignment horizontal="center"/>
      <protection locked="0"/>
    </xf>
    <xf numFmtId="0" fontId="4" fillId="5" borderId="49" xfId="2" applyFill="1" applyBorder="1"/>
    <xf numFmtId="49" fontId="4" fillId="15" borderId="102" xfId="2" applyNumberFormat="1" applyFill="1" applyBorder="1" applyAlignment="1" applyProtection="1">
      <alignment horizontal="center"/>
      <protection locked="0"/>
    </xf>
    <xf numFmtId="49" fontId="4" fillId="15" borderId="106" xfId="2" applyNumberFormat="1" applyFill="1" applyBorder="1" applyAlignment="1" applyProtection="1">
      <alignment horizontal="center"/>
      <protection locked="0"/>
    </xf>
    <xf numFmtId="0" fontId="4" fillId="0" borderId="0" xfId="2" applyAlignment="1">
      <alignment horizontal="center" shrinkToFit="1"/>
    </xf>
  </cellXfs>
  <cellStyles count="3">
    <cellStyle name="標準" xfId="0" builtinId="0"/>
    <cellStyle name="標準 2" xfId="1" xr:uid="{00000000-0005-0000-0000-000001000000}"/>
    <cellStyle name="標準 3" xfId="2" xr:uid="{3FCFA81B-08E6-46CF-9052-835862F292AA}"/>
  </cellStyles>
  <dxfs count="15">
    <dxf>
      <fill>
        <patternFill>
          <bgColor indexed="10"/>
        </patternFill>
      </fill>
    </dxf>
    <dxf>
      <fill>
        <patternFill>
          <bgColor indexed="10"/>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colors>
    <mruColors>
      <color rgb="FF99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13;&#20307;&#36899;\Users\Kouichi%20Aoyama\SkyDrive\&#38263;&#37326;&#38520;&#19978;&#31478;&#25216;&#21332;&#20250;\&#20013;&#20449;&#22320;&#21306;&#38520;&#19978;&#31478;&#25216;&#21332;&#20250;\&#20013;&#20449;&#36984;&#25163;&#27177;\2017&#31532;41&#22238;&#20013;&#20449;&#36984;&#25163;&#27177;\17chushincs_entry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エントリーについての注意と手順"/>
      <sheetName val="個人種目申込一覧表"/>
      <sheetName val="リレー申込票"/>
      <sheetName val="所属一覧"/>
    </sheetNames>
    <sheetDataSet>
      <sheetData sheetId="0"/>
      <sheetData sheetId="1">
        <row r="12">
          <cell r="R12" t="str">
            <v>男子</v>
          </cell>
          <cell r="S12" t="str">
            <v>女子</v>
          </cell>
          <cell r="T12" t="str">
            <v>男子</v>
          </cell>
          <cell r="U12" t="str">
            <v>女子</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35"/>
  <sheetViews>
    <sheetView zoomScaleNormal="100" workbookViewId="0">
      <selection activeCell="C4" sqref="C4:E4"/>
    </sheetView>
  </sheetViews>
  <sheetFormatPr defaultColWidth="9" defaultRowHeight="18.75" x14ac:dyDescent="0.15"/>
  <cols>
    <col min="1" max="1" width="3.875" style="49" customWidth="1"/>
    <col min="2" max="3" width="4.375" style="49" customWidth="1"/>
    <col min="4" max="4" width="97.75" style="49" customWidth="1"/>
    <col min="5" max="6" width="4.375" style="49" customWidth="1"/>
    <col min="7" max="16384" width="9" style="49"/>
  </cols>
  <sheetData>
    <row r="2" spans="2:6" x14ac:dyDescent="0.15">
      <c r="B2" s="137" t="s">
        <v>41</v>
      </c>
      <c r="C2" s="137"/>
      <c r="D2" s="137"/>
      <c r="E2" s="137"/>
      <c r="F2" s="48"/>
    </row>
    <row r="3" spans="2:6" x14ac:dyDescent="0.15">
      <c r="B3" s="50"/>
      <c r="C3" s="50"/>
      <c r="D3" s="50"/>
      <c r="E3" s="50"/>
      <c r="F3" s="50"/>
    </row>
    <row r="4" spans="2:6" x14ac:dyDescent="0.15">
      <c r="C4" s="138" t="s">
        <v>42</v>
      </c>
      <c r="D4" s="138"/>
      <c r="E4" s="138"/>
    </row>
    <row r="5" spans="2:6" x14ac:dyDescent="0.15">
      <c r="D5" s="49" t="s">
        <v>43</v>
      </c>
    </row>
    <row r="6" spans="2:6" x14ac:dyDescent="0.15">
      <c r="D6" s="49" t="s">
        <v>44</v>
      </c>
    </row>
    <row r="7" spans="2:6" x14ac:dyDescent="0.15">
      <c r="D7" s="49" t="s">
        <v>45</v>
      </c>
    </row>
    <row r="8" spans="2:6" x14ac:dyDescent="0.15">
      <c r="C8" s="138" t="s">
        <v>46</v>
      </c>
      <c r="D8" s="138"/>
      <c r="E8" s="138"/>
    </row>
    <row r="9" spans="2:6" x14ac:dyDescent="0.15">
      <c r="D9" s="49" t="s">
        <v>47</v>
      </c>
    </row>
    <row r="10" spans="2:6" x14ac:dyDescent="0.15">
      <c r="D10" s="49" t="s">
        <v>48</v>
      </c>
    </row>
    <row r="11" spans="2:6" x14ac:dyDescent="0.15">
      <c r="D11" s="49" t="s">
        <v>49</v>
      </c>
    </row>
    <row r="12" spans="2:6" x14ac:dyDescent="0.15">
      <c r="D12" s="49" t="s">
        <v>50</v>
      </c>
    </row>
    <row r="13" spans="2:6" x14ac:dyDescent="0.15">
      <c r="D13" s="49" t="s">
        <v>51</v>
      </c>
    </row>
    <row r="14" spans="2:6" x14ac:dyDescent="0.15">
      <c r="D14" s="49" t="s">
        <v>52</v>
      </c>
    </row>
    <row r="15" spans="2:6" x14ac:dyDescent="0.15">
      <c r="D15" s="49" t="s">
        <v>53</v>
      </c>
    </row>
    <row r="16" spans="2:6" x14ac:dyDescent="0.15">
      <c r="D16" s="49" t="s">
        <v>54</v>
      </c>
    </row>
    <row r="17" spans="3:5" x14ac:dyDescent="0.15">
      <c r="D17" s="49" t="s">
        <v>74</v>
      </c>
    </row>
    <row r="18" spans="3:5" x14ac:dyDescent="0.15">
      <c r="C18" s="138" t="s">
        <v>55</v>
      </c>
      <c r="D18" s="138"/>
      <c r="E18" s="138"/>
    </row>
    <row r="19" spans="3:5" x14ac:dyDescent="0.15">
      <c r="D19" s="49" t="s">
        <v>56</v>
      </c>
    </row>
    <row r="20" spans="3:5" x14ac:dyDescent="0.15">
      <c r="D20" s="49" t="s">
        <v>57</v>
      </c>
    </row>
    <row r="21" spans="3:5" x14ac:dyDescent="0.15">
      <c r="D21" s="49" t="s">
        <v>58</v>
      </c>
    </row>
    <row r="22" spans="3:5" x14ac:dyDescent="0.15">
      <c r="D22" s="49" t="s">
        <v>59</v>
      </c>
    </row>
    <row r="23" spans="3:5" x14ac:dyDescent="0.15">
      <c r="D23" s="49" t="s">
        <v>60</v>
      </c>
    </row>
    <row r="24" spans="3:5" x14ac:dyDescent="0.15">
      <c r="C24" s="49" t="s">
        <v>61</v>
      </c>
      <c r="D24" s="49" t="s">
        <v>62</v>
      </c>
    </row>
    <row r="25" spans="3:5" x14ac:dyDescent="0.15">
      <c r="D25" s="49" t="s">
        <v>63</v>
      </c>
    </row>
    <row r="26" spans="3:5" x14ac:dyDescent="0.15">
      <c r="D26" s="49" t="s">
        <v>64</v>
      </c>
    </row>
    <row r="27" spans="3:5" x14ac:dyDescent="0.15">
      <c r="D27" s="49" t="s">
        <v>65</v>
      </c>
    </row>
    <row r="28" spans="3:5" x14ac:dyDescent="0.15">
      <c r="D28" s="49" t="s">
        <v>66</v>
      </c>
    </row>
    <row r="29" spans="3:5" x14ac:dyDescent="0.15">
      <c r="D29" s="49" t="s">
        <v>67</v>
      </c>
    </row>
    <row r="30" spans="3:5" x14ac:dyDescent="0.15">
      <c r="D30" s="49" t="s">
        <v>68</v>
      </c>
    </row>
    <row r="31" spans="3:5" x14ac:dyDescent="0.15">
      <c r="D31" s="49" t="s">
        <v>69</v>
      </c>
    </row>
    <row r="32" spans="3:5" x14ac:dyDescent="0.15">
      <c r="D32" s="49" t="s">
        <v>70</v>
      </c>
    </row>
    <row r="33" spans="4:4" x14ac:dyDescent="0.15">
      <c r="D33" s="49" t="s">
        <v>71</v>
      </c>
    </row>
    <row r="34" spans="4:4" x14ac:dyDescent="0.15">
      <c r="D34" s="49" t="s">
        <v>72</v>
      </c>
    </row>
    <row r="35" spans="4:4" x14ac:dyDescent="0.15">
      <c r="D35" s="49" t="s">
        <v>73</v>
      </c>
    </row>
  </sheetData>
  <sheetProtection algorithmName="SHA-512" hashValue="1zRXmGJ0kDg/YPb+t90CnrJSwSuC9F5LhcXbZU16eUldcnnnsBMxIgef8ZUBW730EJEgTTqJlrClgDlg27HbFg==" saltValue="lKeUUEZNVao8t+b95db9gg==" spinCount="100000" sheet="1" objects="1" scenarios="1"/>
  <mergeCells count="4">
    <mergeCell ref="B2:E2"/>
    <mergeCell ref="C4:E4"/>
    <mergeCell ref="C8:E8"/>
    <mergeCell ref="C18:E18"/>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G117"/>
  <sheetViews>
    <sheetView tabSelected="1" zoomScaleNormal="100" workbookViewId="0">
      <selection activeCell="G16" sqref="G16"/>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6" width="9.375" style="1" hidden="1" customWidth="1"/>
    <col min="17" max="17" width="3.25" customWidth="1"/>
    <col min="18" max="18" width="4.75" customWidth="1"/>
    <col min="19" max="19" width="12.125" style="1" customWidth="1"/>
    <col min="20" max="20" width="1.25" style="1" customWidth="1"/>
    <col min="21" max="22" width="12.125" style="1" customWidth="1"/>
    <col min="23" max="24" width="9" style="1"/>
    <col min="25" max="25" width="9" style="1" customWidth="1"/>
    <col min="26" max="28" width="7.5" customWidth="1"/>
    <col min="29" max="29" width="15" customWidth="1"/>
    <col min="30" max="30" width="15.375" customWidth="1"/>
    <col min="31" max="32" width="14.125" customWidth="1"/>
  </cols>
  <sheetData>
    <row r="1" spans="1:33" ht="25.5" customHeight="1" thickBot="1" x14ac:dyDescent="0.2">
      <c r="B1" s="158" t="s">
        <v>117</v>
      </c>
      <c r="C1" s="158"/>
      <c r="D1" s="158"/>
      <c r="E1" s="158"/>
      <c r="F1" s="158"/>
      <c r="G1" s="155" t="s">
        <v>113</v>
      </c>
      <c r="H1" s="155"/>
      <c r="I1" s="155"/>
      <c r="R1" s="25"/>
      <c r="S1" s="25"/>
      <c r="T1" s="25"/>
      <c r="U1" s="25"/>
      <c r="V1" s="25"/>
      <c r="W1" s="25"/>
      <c r="X1" s="25"/>
      <c r="Y1" s="25"/>
      <c r="Z1" s="25"/>
      <c r="AA1" s="25"/>
      <c r="AB1" s="25"/>
    </row>
    <row r="2" spans="1:33" ht="6.75" customHeight="1" thickTop="1" thickBot="1" x14ac:dyDescent="0.2">
      <c r="R2" s="192" t="s">
        <v>134</v>
      </c>
      <c r="S2" s="193"/>
      <c r="T2" s="193"/>
      <c r="U2" s="193"/>
      <c r="V2" s="193"/>
      <c r="W2" s="194"/>
      <c r="X2" s="25"/>
      <c r="Y2" s="25"/>
      <c r="Z2" s="25"/>
      <c r="AA2" s="25"/>
      <c r="AB2" s="25"/>
    </row>
    <row r="3" spans="1:33" ht="41.25" customHeight="1" x14ac:dyDescent="0.15">
      <c r="B3" s="177" t="s">
        <v>39</v>
      </c>
      <c r="C3" s="178"/>
      <c r="D3" s="179" t="s">
        <v>15</v>
      </c>
      <c r="E3" s="180"/>
      <c r="F3" s="181" t="s">
        <v>106</v>
      </c>
      <c r="G3" s="178"/>
      <c r="H3" s="182" t="s">
        <v>107</v>
      </c>
      <c r="I3" s="183"/>
      <c r="R3" s="195"/>
      <c r="S3" s="196"/>
      <c r="T3" s="196"/>
      <c r="U3" s="196"/>
      <c r="V3" s="196"/>
      <c r="W3" s="197"/>
      <c r="X3" s="31"/>
      <c r="Y3" s="31"/>
      <c r="Z3" s="32"/>
      <c r="AA3" s="31"/>
      <c r="AB3" s="31"/>
    </row>
    <row r="4" spans="1:33" ht="27" customHeight="1" x14ac:dyDescent="0.15">
      <c r="B4" s="163" t="s">
        <v>103</v>
      </c>
      <c r="C4" s="164"/>
      <c r="D4" s="165"/>
      <c r="E4" s="166"/>
      <c r="F4" s="165"/>
      <c r="G4" s="184"/>
      <c r="H4" s="165"/>
      <c r="I4" s="185"/>
      <c r="J4" s="63"/>
      <c r="K4" s="63"/>
      <c r="L4" s="63"/>
      <c r="M4" s="63"/>
      <c r="N4" s="63"/>
      <c r="O4" s="63"/>
      <c r="P4" s="63"/>
      <c r="R4" s="195"/>
      <c r="S4" s="196"/>
      <c r="T4" s="196"/>
      <c r="U4" s="196"/>
      <c r="V4" s="196"/>
      <c r="W4" s="197"/>
      <c r="X4" s="25"/>
      <c r="Y4" s="25"/>
      <c r="Z4" s="25"/>
      <c r="AA4" s="25"/>
      <c r="AB4" s="31"/>
    </row>
    <row r="5" spans="1:33" ht="27" customHeight="1" x14ac:dyDescent="0.15">
      <c r="B5" s="159" t="s">
        <v>0</v>
      </c>
      <c r="C5" s="22" t="s">
        <v>1</v>
      </c>
      <c r="D5" s="161"/>
      <c r="E5" s="162"/>
      <c r="F5" s="2" t="s">
        <v>115</v>
      </c>
      <c r="G5" s="174"/>
      <c r="H5" s="175"/>
      <c r="I5" s="176"/>
      <c r="J5" s="64"/>
      <c r="K5" s="64"/>
      <c r="L5" s="64"/>
      <c r="M5" s="64"/>
      <c r="N5" s="64"/>
      <c r="O5" s="64"/>
      <c r="P5" s="64"/>
      <c r="R5" s="195"/>
      <c r="S5" s="196"/>
      <c r="T5" s="196"/>
      <c r="U5" s="196"/>
      <c r="V5" s="196"/>
      <c r="W5" s="197"/>
      <c r="X5" s="25"/>
      <c r="Y5" s="25"/>
      <c r="Z5" s="25"/>
      <c r="AA5" s="25"/>
      <c r="AB5" s="31"/>
    </row>
    <row r="6" spans="1:33" ht="27" customHeight="1" thickBot="1" x14ac:dyDescent="0.2">
      <c r="B6" s="160"/>
      <c r="C6" s="23" t="s">
        <v>2</v>
      </c>
      <c r="D6" s="188"/>
      <c r="E6" s="189"/>
      <c r="F6" s="190"/>
      <c r="G6" s="130" t="s">
        <v>105</v>
      </c>
      <c r="H6" s="188"/>
      <c r="I6" s="191"/>
      <c r="J6" s="64"/>
      <c r="K6" s="64"/>
      <c r="L6" s="64"/>
      <c r="M6" s="64"/>
      <c r="N6" s="64"/>
      <c r="O6" s="64"/>
      <c r="P6" s="64"/>
      <c r="R6" s="195"/>
      <c r="S6" s="196"/>
      <c r="T6" s="196"/>
      <c r="U6" s="196"/>
      <c r="V6" s="196"/>
      <c r="W6" s="197"/>
      <c r="X6" s="25"/>
      <c r="Y6" s="25"/>
      <c r="Z6" s="25"/>
      <c r="AA6" s="25"/>
      <c r="AB6" s="31"/>
    </row>
    <row r="7" spans="1:33" ht="27" customHeight="1" thickBot="1" x14ac:dyDescent="0.2">
      <c r="B7" s="69" t="s">
        <v>21</v>
      </c>
      <c r="C7" s="6"/>
      <c r="D7" s="7"/>
      <c r="E7" s="7"/>
      <c r="F7" s="6"/>
      <c r="G7" s="70"/>
      <c r="H7" s="6"/>
      <c r="R7" s="195"/>
      <c r="S7" s="196"/>
      <c r="T7" s="196"/>
      <c r="U7" s="196"/>
      <c r="V7" s="196"/>
      <c r="W7" s="197"/>
      <c r="X7" s="32"/>
      <c r="Y7" s="32"/>
      <c r="Z7" s="32"/>
      <c r="AA7" s="32"/>
      <c r="AB7" s="33"/>
    </row>
    <row r="8" spans="1:33" ht="27" customHeight="1" x14ac:dyDescent="0.15">
      <c r="B8" s="167" t="s">
        <v>24</v>
      </c>
      <c r="C8" s="168"/>
      <c r="D8" s="8"/>
      <c r="E8" s="4" t="s">
        <v>9</v>
      </c>
      <c r="G8" s="28" t="s">
        <v>25</v>
      </c>
      <c r="H8" s="29" t="s">
        <v>26</v>
      </c>
      <c r="I8" s="30" t="s">
        <v>27</v>
      </c>
      <c r="J8" s="6"/>
      <c r="K8" s="6"/>
      <c r="L8" s="6"/>
      <c r="M8" s="6"/>
      <c r="N8" s="6"/>
      <c r="O8" s="6"/>
      <c r="P8" s="6"/>
      <c r="R8" s="195"/>
      <c r="S8" s="196"/>
      <c r="T8" s="196"/>
      <c r="U8" s="196"/>
      <c r="V8" s="196"/>
      <c r="W8" s="197"/>
      <c r="X8" s="37"/>
      <c r="Y8" s="37"/>
      <c r="Z8" s="37"/>
      <c r="AA8" s="37"/>
    </row>
    <row r="9" spans="1:33" ht="27" customHeight="1" thickBot="1" x14ac:dyDescent="0.2">
      <c r="B9" s="9">
        <f>SUM(A15+A35+A55+A75+A95)</f>
        <v>0</v>
      </c>
      <c r="C9" s="10">
        <f>SUM(A16+A36+A56+A76+A96)</f>
        <v>0</v>
      </c>
      <c r="D9" s="8"/>
      <c r="E9" s="11">
        <v>1000</v>
      </c>
      <c r="G9" s="42">
        <f>IF(C9=0,0,C9*E9)</f>
        <v>0</v>
      </c>
      <c r="H9" s="41">
        <f>リレー申込票!I6</f>
        <v>0</v>
      </c>
      <c r="I9" s="12">
        <f>SUM(G9+H9)</f>
        <v>0</v>
      </c>
      <c r="J9" s="65"/>
      <c r="K9" s="65"/>
      <c r="L9" s="65"/>
      <c r="M9" s="65"/>
      <c r="N9" s="65"/>
      <c r="O9" s="65"/>
      <c r="P9" s="65"/>
      <c r="R9" s="198"/>
      <c r="S9" s="199"/>
      <c r="T9" s="199"/>
      <c r="U9" s="199"/>
      <c r="V9" s="199"/>
      <c r="W9" s="200"/>
      <c r="X9" s="32"/>
      <c r="Y9" s="36"/>
      <c r="Z9" s="37"/>
      <c r="AA9" s="37"/>
      <c r="AB9" s="37"/>
      <c r="AC9" s="37"/>
      <c r="AD9" s="37"/>
      <c r="AE9" s="37"/>
      <c r="AF9" s="37"/>
      <c r="AG9" s="37"/>
    </row>
    <row r="10" spans="1:33" ht="6.75" customHeight="1" thickBot="1" x14ac:dyDescent="0.2">
      <c r="B10" s="5"/>
      <c r="G10" s="5"/>
      <c r="Y10" s="36"/>
      <c r="Z10" s="37"/>
      <c r="AA10" s="37"/>
      <c r="AB10" s="37"/>
      <c r="AC10" s="37"/>
      <c r="AD10" s="37"/>
      <c r="AE10" s="37"/>
      <c r="AF10" s="37"/>
      <c r="AG10" s="37"/>
    </row>
    <row r="11" spans="1:33" ht="26.25" customHeight="1" x14ac:dyDescent="0.15">
      <c r="B11" s="169" t="s">
        <v>3</v>
      </c>
      <c r="C11" s="170" t="s">
        <v>4</v>
      </c>
      <c r="D11" s="170" t="s">
        <v>110</v>
      </c>
      <c r="E11" s="3" t="s">
        <v>1</v>
      </c>
      <c r="F11" s="186" t="s">
        <v>5</v>
      </c>
      <c r="G11" s="156" t="s">
        <v>22</v>
      </c>
      <c r="H11" s="156"/>
      <c r="I11" s="157"/>
      <c r="J11" s="1">
        <v>1</v>
      </c>
      <c r="K11" s="1" t="s">
        <v>78</v>
      </c>
      <c r="L11" s="1" t="s">
        <v>79</v>
      </c>
      <c r="O11" s="1" t="s">
        <v>89</v>
      </c>
      <c r="R11" s="139" t="s">
        <v>111</v>
      </c>
      <c r="S11" s="140"/>
      <c r="T11" s="140"/>
      <c r="U11" s="140"/>
      <c r="V11" s="140"/>
      <c r="W11" s="141"/>
      <c r="Y11" s="38"/>
      <c r="Z11" s="38"/>
      <c r="AA11" s="38"/>
      <c r="AB11" s="37"/>
      <c r="AC11" s="37"/>
      <c r="AD11" s="37"/>
      <c r="AE11" s="37"/>
      <c r="AF11" s="37"/>
      <c r="AG11" s="37"/>
    </row>
    <row r="12" spans="1:33" ht="26.25" customHeight="1" thickBot="1" x14ac:dyDescent="0.2">
      <c r="B12" s="160"/>
      <c r="C12" s="171"/>
      <c r="D12" s="171"/>
      <c r="E12" s="17" t="s">
        <v>7</v>
      </c>
      <c r="F12" s="187"/>
      <c r="G12" s="172" t="s">
        <v>23</v>
      </c>
      <c r="H12" s="171"/>
      <c r="I12" s="173"/>
      <c r="J12" s="1">
        <v>2</v>
      </c>
      <c r="K12" s="67" t="s">
        <v>80</v>
      </c>
      <c r="L12" s="67" t="s">
        <v>75</v>
      </c>
      <c r="O12" s="1" t="s">
        <v>90</v>
      </c>
      <c r="R12" s="142"/>
      <c r="S12" s="143"/>
      <c r="T12" s="143"/>
      <c r="U12" s="143"/>
      <c r="V12" s="143"/>
      <c r="W12" s="144"/>
      <c r="X12" s="37"/>
      <c r="Y12" s="36"/>
      <c r="Z12" s="37"/>
      <c r="AA12" s="37"/>
      <c r="AB12" s="37"/>
      <c r="AC12" s="37"/>
      <c r="AD12" s="37"/>
      <c r="AE12" s="37"/>
      <c r="AF12" s="37"/>
    </row>
    <row r="13" spans="1:33" ht="26.25" customHeight="1" x14ac:dyDescent="0.15">
      <c r="B13" s="152" t="s">
        <v>8</v>
      </c>
      <c r="C13" s="150" t="s">
        <v>14</v>
      </c>
      <c r="D13" s="150">
        <v>122</v>
      </c>
      <c r="E13" s="43" t="s">
        <v>36</v>
      </c>
      <c r="F13" s="149">
        <v>2</v>
      </c>
      <c r="G13" s="44" t="s">
        <v>77</v>
      </c>
      <c r="H13" s="44" t="s">
        <v>35</v>
      </c>
      <c r="I13" s="45" t="s">
        <v>20</v>
      </c>
      <c r="J13" s="1">
        <v>3</v>
      </c>
      <c r="K13" s="67" t="s">
        <v>82</v>
      </c>
      <c r="L13" s="67" t="s">
        <v>81</v>
      </c>
      <c r="V13" s="117"/>
      <c r="W13" s="53"/>
      <c r="X13" s="37"/>
      <c r="Y13" s="36"/>
      <c r="Z13" s="37"/>
      <c r="AA13" s="37"/>
      <c r="AB13" s="37"/>
      <c r="AC13" s="37"/>
      <c r="AD13" s="37"/>
      <c r="AE13" s="37"/>
    </row>
    <row r="14" spans="1:33" ht="26.25" customHeight="1" thickBot="1" x14ac:dyDescent="0.2">
      <c r="B14" s="153"/>
      <c r="C14" s="154"/>
      <c r="D14" s="154"/>
      <c r="E14" s="46" t="s">
        <v>37</v>
      </c>
      <c r="F14" s="150"/>
      <c r="G14" s="47">
        <v>1325</v>
      </c>
      <c r="H14" s="47">
        <v>10129</v>
      </c>
      <c r="I14" s="134">
        <v>471</v>
      </c>
      <c r="K14" s="67" t="s">
        <v>83</v>
      </c>
      <c r="L14" s="67" t="s">
        <v>88</v>
      </c>
      <c r="V14" s="117"/>
      <c r="W14" s="53"/>
      <c r="X14" s="37"/>
      <c r="Y14" s="36"/>
      <c r="Z14" s="37"/>
      <c r="AA14" s="37"/>
      <c r="AB14" s="37"/>
      <c r="AC14" s="37"/>
      <c r="AD14" s="37"/>
      <c r="AE14" s="37"/>
    </row>
    <row r="15" spans="1:33" ht="27" customHeight="1" x14ac:dyDescent="0.15">
      <c r="A15" s="8">
        <f>COUNTA(E15,E17,E19,E21,E23,E25,E27,E29,E31,E33)</f>
        <v>0</v>
      </c>
      <c r="B15" s="151">
        <v>1</v>
      </c>
      <c r="C15" s="145"/>
      <c r="D15" s="145"/>
      <c r="E15" s="58"/>
      <c r="F15" s="147"/>
      <c r="G15" s="59"/>
      <c r="H15" s="132"/>
      <c r="I15" s="135"/>
      <c r="J15" s="66"/>
      <c r="K15" s="68" t="s">
        <v>84</v>
      </c>
      <c r="L15" s="68" t="s">
        <v>85</v>
      </c>
      <c r="O15" s="66"/>
      <c r="P15" s="66"/>
      <c r="R15" s="26" t="s">
        <v>6</v>
      </c>
      <c r="V15" s="117"/>
      <c r="W15" s="53"/>
      <c r="X15" s="37"/>
      <c r="Y15" s="36"/>
      <c r="Z15" s="37"/>
      <c r="AA15" s="37"/>
      <c r="AB15" s="37"/>
      <c r="AC15" s="37"/>
      <c r="AD15" s="37"/>
      <c r="AE15" s="37"/>
    </row>
    <row r="16" spans="1:33" ht="27" customHeight="1" x14ac:dyDescent="0.15">
      <c r="A16" s="40">
        <f>COUNTA(G15:I15,G17:I17,G19:I19,G21:I21,G23:I23,G25:I25,G27:I27,G29:I29,G31:I31,G33:I33)</f>
        <v>0</v>
      </c>
      <c r="B16" s="151"/>
      <c r="C16" s="145"/>
      <c r="D16" s="145"/>
      <c r="E16" s="58"/>
      <c r="F16" s="148"/>
      <c r="G16" s="59"/>
      <c r="H16" s="132"/>
      <c r="I16" s="136"/>
      <c r="J16" s="66"/>
      <c r="K16" s="68" t="s">
        <v>85</v>
      </c>
      <c r="L16" s="68" t="s">
        <v>86</v>
      </c>
      <c r="O16" s="66"/>
      <c r="P16" s="66"/>
      <c r="R16" s="116"/>
      <c r="S16" s="122" t="s">
        <v>78</v>
      </c>
      <c r="T16" s="67"/>
      <c r="U16" s="57" t="s">
        <v>79</v>
      </c>
      <c r="V16" s="117"/>
      <c r="W16" s="53"/>
      <c r="X16" s="37"/>
      <c r="Y16" s="36"/>
      <c r="Z16" s="37"/>
      <c r="AA16" s="37"/>
      <c r="AB16" s="37"/>
      <c r="AC16" s="37"/>
      <c r="AD16" s="37"/>
      <c r="AE16" s="37"/>
    </row>
    <row r="17" spans="2:31" ht="27" customHeight="1" x14ac:dyDescent="0.15">
      <c r="B17" s="151">
        <v>2</v>
      </c>
      <c r="C17" s="145"/>
      <c r="D17" s="145"/>
      <c r="E17" s="58"/>
      <c r="F17" s="147"/>
      <c r="G17" s="59"/>
      <c r="H17" s="132"/>
      <c r="I17" s="136"/>
      <c r="J17" s="66"/>
      <c r="K17" s="68" t="s">
        <v>86</v>
      </c>
      <c r="L17" s="68" t="s">
        <v>109</v>
      </c>
      <c r="O17" s="66"/>
      <c r="P17" s="66"/>
      <c r="R17" s="116"/>
      <c r="S17" s="119" t="s">
        <v>97</v>
      </c>
      <c r="T17" s="67"/>
      <c r="U17" s="55" t="s">
        <v>80</v>
      </c>
      <c r="V17" s="117"/>
      <c r="W17" s="53"/>
      <c r="X17" s="37"/>
      <c r="Y17" s="36"/>
      <c r="Z17" s="37"/>
      <c r="AA17" s="37"/>
      <c r="AB17" s="37"/>
      <c r="AC17" s="37"/>
      <c r="AD17" s="37"/>
      <c r="AE17" s="37"/>
    </row>
    <row r="18" spans="2:31" ht="27" customHeight="1" x14ac:dyDescent="0.15">
      <c r="B18" s="151"/>
      <c r="C18" s="145"/>
      <c r="D18" s="145"/>
      <c r="E18" s="58"/>
      <c r="F18" s="148"/>
      <c r="G18" s="59"/>
      <c r="H18" s="132"/>
      <c r="I18" s="136"/>
      <c r="J18" s="66"/>
      <c r="K18" s="68" t="s">
        <v>108</v>
      </c>
      <c r="L18" s="68" t="s">
        <v>76</v>
      </c>
      <c r="O18" s="66"/>
      <c r="P18" s="66"/>
      <c r="R18" s="116"/>
      <c r="S18" s="120" t="s">
        <v>98</v>
      </c>
      <c r="T18" s="67"/>
      <c r="U18" s="54" t="s">
        <v>82</v>
      </c>
      <c r="V18" s="117"/>
      <c r="W18" s="53"/>
      <c r="X18" s="37"/>
      <c r="Y18" s="36"/>
      <c r="Z18" s="37"/>
      <c r="AA18" s="37"/>
      <c r="AB18" s="37"/>
      <c r="AC18" s="37"/>
      <c r="AD18" s="62"/>
      <c r="AE18" s="37"/>
    </row>
    <row r="19" spans="2:31" ht="27" customHeight="1" x14ac:dyDescent="0.15">
      <c r="B19" s="151">
        <v>3</v>
      </c>
      <c r="C19" s="145"/>
      <c r="D19" s="145"/>
      <c r="E19" s="58"/>
      <c r="F19" s="147"/>
      <c r="G19" s="59"/>
      <c r="H19" s="132"/>
      <c r="I19" s="136"/>
      <c r="J19" s="66"/>
      <c r="K19" s="68" t="s">
        <v>87</v>
      </c>
      <c r="L19" s="1" t="s">
        <v>118</v>
      </c>
      <c r="O19" s="66"/>
      <c r="P19" s="66"/>
      <c r="R19" s="116"/>
      <c r="S19" s="120" t="s">
        <v>99</v>
      </c>
      <c r="T19" s="118"/>
      <c r="U19" s="55" t="s">
        <v>88</v>
      </c>
      <c r="V19" s="117"/>
      <c r="W19" s="53"/>
      <c r="X19" s="37"/>
      <c r="Y19" s="36"/>
      <c r="Z19" s="37"/>
      <c r="AA19" s="37"/>
      <c r="AB19" s="37"/>
      <c r="AC19" s="37"/>
      <c r="AE19" s="37"/>
    </row>
    <row r="20" spans="2:31" ht="27" customHeight="1" x14ac:dyDescent="0.15">
      <c r="B20" s="151"/>
      <c r="C20" s="145"/>
      <c r="D20" s="145"/>
      <c r="E20" s="58"/>
      <c r="F20" s="148"/>
      <c r="G20" s="59"/>
      <c r="H20" s="132"/>
      <c r="I20" s="136"/>
      <c r="J20" s="66"/>
      <c r="K20" s="68" t="s">
        <v>118</v>
      </c>
      <c r="L20" s="68"/>
      <c r="M20" s="66"/>
      <c r="N20" s="66"/>
      <c r="O20" s="66"/>
      <c r="P20" s="66"/>
      <c r="R20" s="116"/>
      <c r="S20" s="120" t="s">
        <v>100</v>
      </c>
      <c r="T20" s="118"/>
      <c r="U20" s="55" t="s">
        <v>85</v>
      </c>
      <c r="V20" s="117"/>
      <c r="W20" s="53"/>
      <c r="X20" s="37"/>
      <c r="Y20" s="36"/>
      <c r="Z20" s="37"/>
      <c r="AA20" s="37"/>
      <c r="AB20" s="37"/>
      <c r="AE20" s="37"/>
    </row>
    <row r="21" spans="2:31" ht="27" customHeight="1" x14ac:dyDescent="0.15">
      <c r="B21" s="151">
        <v>4</v>
      </c>
      <c r="C21" s="145"/>
      <c r="D21" s="145"/>
      <c r="E21" s="58"/>
      <c r="F21" s="147"/>
      <c r="G21" s="59"/>
      <c r="H21" s="132"/>
      <c r="I21" s="136"/>
      <c r="J21" s="66"/>
      <c r="M21" s="66"/>
      <c r="N21" s="66"/>
      <c r="O21" s="66"/>
      <c r="P21" s="66"/>
      <c r="R21" s="116"/>
      <c r="S21" s="120" t="s">
        <v>85</v>
      </c>
      <c r="T21" s="118"/>
      <c r="U21" s="54" t="s">
        <v>86</v>
      </c>
      <c r="V21" s="117"/>
      <c r="W21" s="53"/>
      <c r="X21" s="37"/>
      <c r="Y21" s="37"/>
      <c r="Z21" s="37"/>
      <c r="AA21" s="37"/>
      <c r="AB21" s="37"/>
      <c r="AE21" s="37"/>
    </row>
    <row r="22" spans="2:31" ht="27" customHeight="1" x14ac:dyDescent="0.15">
      <c r="B22" s="151"/>
      <c r="C22" s="145"/>
      <c r="D22" s="145"/>
      <c r="E22" s="58"/>
      <c r="F22" s="148"/>
      <c r="G22" s="59"/>
      <c r="H22" s="132"/>
      <c r="I22" s="136"/>
      <c r="J22" s="66"/>
      <c r="K22" s="66"/>
      <c r="L22" s="66"/>
      <c r="M22" s="66"/>
      <c r="N22" s="66"/>
      <c r="O22" s="66"/>
      <c r="P22" s="66"/>
      <c r="R22" s="116"/>
      <c r="S22" s="120" t="s">
        <v>86</v>
      </c>
      <c r="T22" s="118"/>
      <c r="U22" s="54" t="s">
        <v>109</v>
      </c>
      <c r="V22" s="117"/>
      <c r="W22" s="53"/>
      <c r="X22" s="37"/>
      <c r="Y22" s="39"/>
      <c r="Z22" s="37"/>
      <c r="AA22" s="37"/>
      <c r="AB22" s="37"/>
    </row>
    <row r="23" spans="2:31" ht="27" customHeight="1" x14ac:dyDescent="0.15">
      <c r="B23" s="151">
        <v>5</v>
      </c>
      <c r="C23" s="145"/>
      <c r="D23" s="145"/>
      <c r="E23" s="58"/>
      <c r="F23" s="147"/>
      <c r="G23" s="59"/>
      <c r="H23" s="132"/>
      <c r="I23" s="136"/>
      <c r="J23" s="66"/>
      <c r="K23" s="66"/>
      <c r="L23" s="66"/>
      <c r="M23" s="66"/>
      <c r="N23" s="66"/>
      <c r="O23" s="66"/>
      <c r="P23" s="66"/>
      <c r="R23" s="51"/>
      <c r="S23" s="120" t="s">
        <v>108</v>
      </c>
      <c r="T23" s="52"/>
      <c r="U23" s="213" t="s">
        <v>87</v>
      </c>
      <c r="V23" s="117"/>
      <c r="W23" s="53"/>
      <c r="X23" s="37"/>
      <c r="Y23" s="37"/>
      <c r="Z23" s="37"/>
      <c r="AA23" s="37"/>
      <c r="AB23" s="37"/>
    </row>
    <row r="24" spans="2:31" ht="27" customHeight="1" x14ac:dyDescent="0.15">
      <c r="B24" s="151"/>
      <c r="C24" s="145"/>
      <c r="D24" s="145"/>
      <c r="E24" s="58"/>
      <c r="F24" s="148"/>
      <c r="G24" s="59"/>
      <c r="H24" s="132"/>
      <c r="I24" s="136"/>
      <c r="J24" s="66"/>
      <c r="K24" s="66"/>
      <c r="L24" s="66"/>
      <c r="M24" s="66"/>
      <c r="N24" s="66"/>
      <c r="O24" s="66"/>
      <c r="P24" s="66"/>
      <c r="R24" s="51"/>
      <c r="S24" s="212" t="s">
        <v>101</v>
      </c>
      <c r="T24" s="52"/>
      <c r="U24" s="56" t="s">
        <v>118</v>
      </c>
      <c r="V24" s="117"/>
      <c r="W24" s="52"/>
      <c r="X24"/>
      <c r="Y24"/>
    </row>
    <row r="25" spans="2:31" ht="27" customHeight="1" x14ac:dyDescent="0.15">
      <c r="B25" s="151">
        <v>6</v>
      </c>
      <c r="C25" s="145"/>
      <c r="D25" s="145"/>
      <c r="E25" s="58"/>
      <c r="F25" s="147"/>
      <c r="G25" s="59"/>
      <c r="H25" s="132"/>
      <c r="I25" s="136"/>
      <c r="J25" s="66"/>
      <c r="K25" s="66"/>
      <c r="L25" s="66"/>
      <c r="M25" s="66"/>
      <c r="N25" s="66"/>
      <c r="O25" s="66"/>
      <c r="P25" s="66"/>
      <c r="S25" s="121" t="s">
        <v>118</v>
      </c>
      <c r="V25" s="117"/>
      <c r="W25" s="53"/>
      <c r="X25"/>
      <c r="Y25"/>
    </row>
    <row r="26" spans="2:31" ht="27" customHeight="1" x14ac:dyDescent="0.15">
      <c r="B26" s="151"/>
      <c r="C26" s="145"/>
      <c r="D26" s="145"/>
      <c r="E26" s="58"/>
      <c r="F26" s="148"/>
      <c r="G26" s="59"/>
      <c r="H26" s="132"/>
      <c r="I26" s="136"/>
      <c r="J26" s="66"/>
      <c r="K26" s="66"/>
      <c r="L26" s="66"/>
      <c r="M26" s="66"/>
      <c r="N26" s="66"/>
      <c r="O26" s="66"/>
      <c r="P26" s="66"/>
      <c r="R26" s="13"/>
      <c r="S26" s="14"/>
      <c r="T26" s="14"/>
      <c r="U26" s="15"/>
      <c r="V26" s="117"/>
      <c r="W26" s="53"/>
      <c r="X26"/>
      <c r="Y26"/>
    </row>
    <row r="27" spans="2:31" ht="27" customHeight="1" x14ac:dyDescent="0.15">
      <c r="B27" s="151">
        <v>7</v>
      </c>
      <c r="C27" s="145"/>
      <c r="D27" s="145"/>
      <c r="E27" s="58"/>
      <c r="F27" s="147"/>
      <c r="G27" s="59"/>
      <c r="H27" s="132"/>
      <c r="I27" s="136"/>
      <c r="J27" s="66"/>
      <c r="K27" s="66"/>
      <c r="L27" s="66"/>
      <c r="M27" s="66"/>
      <c r="N27" s="66"/>
      <c r="O27" s="66"/>
      <c r="P27" s="66"/>
      <c r="R27" s="13"/>
      <c r="S27" s="14"/>
      <c r="T27" s="14"/>
      <c r="U27" s="15"/>
      <c r="V27" s="117"/>
      <c r="W27" s="53"/>
      <c r="X27"/>
    </row>
    <row r="28" spans="2:31" ht="27" customHeight="1" x14ac:dyDescent="0.15">
      <c r="B28" s="151"/>
      <c r="C28" s="145"/>
      <c r="D28" s="145"/>
      <c r="E28" s="58"/>
      <c r="F28" s="148"/>
      <c r="G28" s="59"/>
      <c r="H28" s="132"/>
      <c r="I28" s="136"/>
      <c r="J28" s="66"/>
      <c r="K28" s="66"/>
      <c r="L28" s="66"/>
      <c r="M28" s="66"/>
      <c r="N28" s="66"/>
      <c r="O28" s="66"/>
      <c r="P28" s="66"/>
      <c r="R28" s="16"/>
      <c r="S28" s="14"/>
      <c r="T28" s="14"/>
      <c r="U28" s="15"/>
      <c r="V28" s="118"/>
      <c r="W28" s="53"/>
      <c r="X28"/>
    </row>
    <row r="29" spans="2:31" ht="27" customHeight="1" x14ac:dyDescent="0.15">
      <c r="B29" s="151">
        <v>8</v>
      </c>
      <c r="C29" s="145"/>
      <c r="D29" s="145"/>
      <c r="E29" s="58"/>
      <c r="F29" s="147"/>
      <c r="G29" s="59"/>
      <c r="H29" s="132"/>
      <c r="I29" s="136"/>
      <c r="J29" s="66"/>
      <c r="K29" s="66"/>
      <c r="L29" s="66"/>
      <c r="M29" s="66"/>
      <c r="N29" s="66"/>
      <c r="O29" s="66"/>
      <c r="P29" s="66"/>
      <c r="R29" s="13"/>
      <c r="S29" s="14"/>
      <c r="T29" s="14"/>
      <c r="U29" s="15"/>
      <c r="V29" s="118"/>
      <c r="W29" s="53"/>
      <c r="X29"/>
    </row>
    <row r="30" spans="2:31" ht="27" customHeight="1" x14ac:dyDescent="0.15">
      <c r="B30" s="151"/>
      <c r="C30" s="145"/>
      <c r="D30" s="145"/>
      <c r="E30" s="58"/>
      <c r="F30" s="148"/>
      <c r="G30" s="59"/>
      <c r="H30" s="132"/>
      <c r="I30" s="136"/>
      <c r="J30" s="66"/>
      <c r="K30" s="66"/>
      <c r="L30" s="66"/>
      <c r="M30" s="66"/>
      <c r="N30" s="66"/>
      <c r="O30" s="66"/>
      <c r="P30" s="66"/>
      <c r="R30" s="13"/>
      <c r="S30" s="15"/>
      <c r="T30" s="15"/>
      <c r="U30" s="15"/>
      <c r="V30" s="53"/>
      <c r="W30" s="53"/>
      <c r="X30"/>
    </row>
    <row r="31" spans="2:31" ht="27" customHeight="1" x14ac:dyDescent="0.15">
      <c r="B31" s="151">
        <v>9</v>
      </c>
      <c r="C31" s="145"/>
      <c r="D31" s="145"/>
      <c r="E31" s="58"/>
      <c r="F31" s="147"/>
      <c r="G31" s="59"/>
      <c r="H31" s="132"/>
      <c r="I31" s="136"/>
      <c r="J31" s="66"/>
      <c r="K31" s="66"/>
      <c r="L31" s="66"/>
      <c r="M31" s="66"/>
      <c r="N31" s="66"/>
      <c r="O31" s="66"/>
      <c r="P31" s="66"/>
      <c r="R31" s="13"/>
      <c r="S31" s="14"/>
      <c r="T31" s="14"/>
      <c r="U31" s="15"/>
      <c r="V31" s="53"/>
      <c r="W31" s="53"/>
      <c r="X31"/>
    </row>
    <row r="32" spans="2:31" ht="27" customHeight="1" x14ac:dyDescent="0.15">
      <c r="B32" s="151"/>
      <c r="C32" s="145"/>
      <c r="D32" s="145"/>
      <c r="E32" s="58"/>
      <c r="F32" s="148"/>
      <c r="G32" s="59"/>
      <c r="H32" s="132"/>
      <c r="I32" s="136"/>
      <c r="J32" s="66"/>
      <c r="K32" s="66"/>
      <c r="L32" s="66"/>
      <c r="M32" s="66"/>
      <c r="N32" s="66"/>
      <c r="O32" s="66"/>
      <c r="P32" s="66"/>
      <c r="R32" s="13"/>
      <c r="S32" s="14"/>
      <c r="T32" s="14"/>
      <c r="U32" s="15"/>
      <c r="V32" s="53"/>
      <c r="W32" s="52"/>
      <c r="X32"/>
    </row>
    <row r="33" spans="1:25" ht="27" customHeight="1" x14ac:dyDescent="0.15">
      <c r="B33" s="151">
        <v>10</v>
      </c>
      <c r="C33" s="145"/>
      <c r="D33" s="145"/>
      <c r="E33" s="58"/>
      <c r="F33" s="145"/>
      <c r="G33" s="59"/>
      <c r="H33" s="132"/>
      <c r="I33" s="136"/>
      <c r="J33" s="66"/>
      <c r="K33" s="66"/>
      <c r="L33" s="66"/>
      <c r="M33" s="66"/>
      <c r="N33" s="66"/>
      <c r="O33" s="66"/>
      <c r="P33" s="66"/>
      <c r="R33" s="13"/>
      <c r="S33" s="14"/>
      <c r="T33" s="14"/>
      <c r="U33" s="15"/>
      <c r="V33" s="53"/>
      <c r="W33" s="53"/>
      <c r="X33"/>
      <c r="Y33"/>
    </row>
    <row r="34" spans="1:25" ht="27" customHeight="1" thickBot="1" x14ac:dyDescent="0.2">
      <c r="B34" s="160"/>
      <c r="C34" s="146"/>
      <c r="D34" s="146"/>
      <c r="E34" s="60"/>
      <c r="F34" s="146"/>
      <c r="G34" s="61"/>
      <c r="H34" s="133"/>
      <c r="I34" s="136"/>
      <c r="J34" s="66"/>
      <c r="K34" s="66"/>
      <c r="L34" s="66"/>
      <c r="M34" s="66"/>
      <c r="N34" s="66"/>
      <c r="O34" s="66"/>
      <c r="P34" s="66"/>
      <c r="R34" s="13"/>
      <c r="S34" s="14"/>
      <c r="T34" s="14"/>
      <c r="U34" s="15"/>
      <c r="V34" s="53"/>
      <c r="W34" s="53"/>
      <c r="X34"/>
    </row>
    <row r="35" spans="1:25" ht="27" customHeight="1" x14ac:dyDescent="0.15">
      <c r="A35" s="8">
        <f>COUNTA(E35,E37,E39,E41,E43,E45,E47,E49,E51,E53)</f>
        <v>0</v>
      </c>
      <c r="B35" s="151">
        <v>11</v>
      </c>
      <c r="C35" s="145"/>
      <c r="D35" s="145"/>
      <c r="E35" s="58"/>
      <c r="F35" s="147"/>
      <c r="G35" s="59"/>
      <c r="H35" s="132"/>
      <c r="I35" s="136"/>
      <c r="J35" s="66"/>
      <c r="K35" s="66"/>
      <c r="L35" s="66"/>
      <c r="M35" s="66"/>
      <c r="N35" s="66"/>
      <c r="O35" s="66"/>
      <c r="P35" s="66"/>
      <c r="R35" s="13"/>
      <c r="S35" s="14"/>
      <c r="T35" s="14"/>
      <c r="U35" s="15"/>
      <c r="V35" s="53"/>
      <c r="W35" s="53"/>
      <c r="X35"/>
      <c r="Y35"/>
    </row>
    <row r="36" spans="1:25" ht="27" customHeight="1" x14ac:dyDescent="0.15">
      <c r="A36" s="40">
        <f>COUNTA(G35:I35,G37:I37,G39:I39,G41:I41,G43:I43,G45:I45,G47:I47,G49:I49,G51:I51,G53:I53)</f>
        <v>0</v>
      </c>
      <c r="B36" s="151"/>
      <c r="C36" s="145"/>
      <c r="D36" s="145"/>
      <c r="E36" s="58"/>
      <c r="F36" s="148"/>
      <c r="G36" s="59"/>
      <c r="H36" s="132"/>
      <c r="I36" s="136"/>
      <c r="J36" s="66"/>
      <c r="K36" s="66"/>
      <c r="L36" s="66"/>
      <c r="M36" s="66"/>
      <c r="N36" s="66"/>
      <c r="O36" s="66"/>
      <c r="P36" s="66"/>
      <c r="R36" s="13"/>
      <c r="S36" s="14"/>
      <c r="T36" s="14"/>
      <c r="U36" s="14"/>
      <c r="V36" s="53"/>
      <c r="W36" s="53"/>
      <c r="X36"/>
      <c r="Y36"/>
    </row>
    <row r="37" spans="1:25" ht="27" customHeight="1" x14ac:dyDescent="0.15">
      <c r="B37" s="151">
        <v>12</v>
      </c>
      <c r="C37" s="145"/>
      <c r="D37" s="145"/>
      <c r="E37" s="58"/>
      <c r="F37" s="147"/>
      <c r="G37" s="59"/>
      <c r="H37" s="132"/>
      <c r="I37" s="136"/>
      <c r="J37" s="66"/>
      <c r="K37" s="66"/>
      <c r="L37" s="66"/>
      <c r="M37" s="66"/>
      <c r="N37" s="66"/>
      <c r="O37" s="66"/>
      <c r="P37" s="66"/>
      <c r="R37" s="13"/>
      <c r="S37" s="14"/>
      <c r="T37" s="14"/>
      <c r="U37" s="14"/>
      <c r="V37" s="15"/>
      <c r="W37" s="15"/>
      <c r="X37" s="14"/>
      <c r="Y37" s="15"/>
    </row>
    <row r="38" spans="1:25" ht="27" customHeight="1" x14ac:dyDescent="0.15">
      <c r="B38" s="151"/>
      <c r="C38" s="145"/>
      <c r="D38" s="145"/>
      <c r="E38" s="58"/>
      <c r="F38" s="148"/>
      <c r="G38" s="59"/>
      <c r="H38" s="132"/>
      <c r="I38" s="136"/>
      <c r="J38" s="66"/>
      <c r="K38" s="66"/>
      <c r="L38" s="66"/>
      <c r="M38" s="66"/>
      <c r="N38" s="66"/>
      <c r="O38" s="66"/>
      <c r="P38" s="66"/>
      <c r="R38" s="13"/>
      <c r="S38" s="14"/>
      <c r="T38" s="14"/>
      <c r="U38" s="15"/>
      <c r="V38" s="15"/>
      <c r="W38" s="15"/>
      <c r="X38" s="15"/>
      <c r="Y38" s="15"/>
    </row>
    <row r="39" spans="1:25" ht="27" customHeight="1" x14ac:dyDescent="0.15">
      <c r="B39" s="151">
        <v>13</v>
      </c>
      <c r="C39" s="145"/>
      <c r="D39" s="145"/>
      <c r="E39" s="58"/>
      <c r="F39" s="147"/>
      <c r="G39" s="59"/>
      <c r="H39" s="132"/>
      <c r="I39" s="136"/>
      <c r="J39" s="66"/>
      <c r="K39" s="66"/>
      <c r="L39" s="66"/>
      <c r="M39" s="66"/>
      <c r="N39" s="66"/>
      <c r="O39" s="66"/>
      <c r="P39" s="66"/>
      <c r="R39" s="13"/>
      <c r="S39" s="14"/>
      <c r="T39" s="14"/>
      <c r="U39" s="15"/>
      <c r="V39" s="15"/>
      <c r="W39" s="15"/>
      <c r="X39" s="14"/>
      <c r="Y39" s="15"/>
    </row>
    <row r="40" spans="1:25" ht="27" customHeight="1" x14ac:dyDescent="0.15">
      <c r="B40" s="151"/>
      <c r="C40" s="145"/>
      <c r="D40" s="145"/>
      <c r="E40" s="58"/>
      <c r="F40" s="148"/>
      <c r="G40" s="59"/>
      <c r="H40" s="132"/>
      <c r="I40" s="136"/>
      <c r="J40" s="66"/>
      <c r="K40" s="66"/>
      <c r="L40" s="66"/>
      <c r="M40" s="66"/>
      <c r="N40" s="66"/>
      <c r="O40" s="66"/>
      <c r="P40" s="66"/>
      <c r="R40" s="13"/>
      <c r="S40" s="15"/>
      <c r="T40" s="15"/>
      <c r="U40" s="15"/>
      <c r="V40" s="15"/>
      <c r="W40" s="15"/>
      <c r="X40" s="15"/>
      <c r="Y40" s="15"/>
    </row>
    <row r="41" spans="1:25" ht="27" customHeight="1" x14ac:dyDescent="0.15">
      <c r="B41" s="151">
        <v>14</v>
      </c>
      <c r="C41" s="145"/>
      <c r="D41" s="145"/>
      <c r="E41" s="58"/>
      <c r="F41" s="147"/>
      <c r="G41" s="59"/>
      <c r="H41" s="132"/>
      <c r="I41" s="136"/>
      <c r="J41" s="66"/>
      <c r="K41" s="66"/>
      <c r="L41" s="66"/>
      <c r="M41" s="66"/>
      <c r="N41" s="66"/>
      <c r="O41" s="66"/>
      <c r="P41" s="66"/>
      <c r="R41" s="13"/>
      <c r="S41" s="14"/>
      <c r="T41" s="14"/>
      <c r="U41" s="15"/>
      <c r="V41" s="15"/>
      <c r="W41" s="15"/>
      <c r="X41" s="14"/>
      <c r="Y41" s="15"/>
    </row>
    <row r="42" spans="1:25" ht="27" customHeight="1" x14ac:dyDescent="0.15">
      <c r="B42" s="151"/>
      <c r="C42" s="145"/>
      <c r="D42" s="145"/>
      <c r="E42" s="58"/>
      <c r="F42" s="148"/>
      <c r="G42" s="59"/>
      <c r="H42" s="132"/>
      <c r="I42" s="136"/>
      <c r="J42" s="66"/>
      <c r="K42" s="66"/>
      <c r="L42" s="66"/>
      <c r="M42" s="66"/>
      <c r="N42" s="66"/>
      <c r="O42" s="66"/>
      <c r="P42" s="66"/>
      <c r="R42" s="13"/>
      <c r="S42" s="15"/>
      <c r="T42" s="15"/>
      <c r="U42" s="15"/>
      <c r="V42" s="15"/>
      <c r="W42" s="15"/>
      <c r="X42" s="14"/>
      <c r="Y42" s="15"/>
    </row>
    <row r="43" spans="1:25" ht="27" customHeight="1" x14ac:dyDescent="0.15">
      <c r="B43" s="151">
        <v>15</v>
      </c>
      <c r="C43" s="145"/>
      <c r="D43" s="145"/>
      <c r="E43" s="58"/>
      <c r="F43" s="147"/>
      <c r="G43" s="59"/>
      <c r="H43" s="132"/>
      <c r="I43" s="136"/>
      <c r="J43" s="66"/>
      <c r="K43" s="66"/>
      <c r="L43" s="66"/>
      <c r="M43" s="66"/>
      <c r="N43" s="66"/>
      <c r="O43" s="66"/>
      <c r="P43" s="66"/>
      <c r="R43" s="13"/>
      <c r="S43" s="14"/>
      <c r="T43" s="14"/>
      <c r="U43" s="15"/>
      <c r="V43" s="15"/>
      <c r="W43" s="15"/>
      <c r="X43" s="15"/>
      <c r="Y43" s="15"/>
    </row>
    <row r="44" spans="1:25" ht="27" customHeight="1" x14ac:dyDescent="0.15">
      <c r="B44" s="151"/>
      <c r="C44" s="145"/>
      <c r="D44" s="145"/>
      <c r="E44" s="58"/>
      <c r="F44" s="148"/>
      <c r="G44" s="59"/>
      <c r="H44" s="132"/>
      <c r="I44" s="136"/>
      <c r="J44" s="66"/>
      <c r="K44" s="66"/>
      <c r="L44" s="66"/>
      <c r="M44" s="66"/>
      <c r="N44" s="66"/>
      <c r="O44" s="66"/>
      <c r="P44" s="66"/>
      <c r="R44" s="13"/>
      <c r="S44" s="15"/>
      <c r="T44" s="15"/>
      <c r="U44" s="15"/>
      <c r="V44" s="15"/>
      <c r="W44" s="14"/>
      <c r="X44" s="15"/>
      <c r="Y44" s="15"/>
    </row>
    <row r="45" spans="1:25" ht="27" customHeight="1" x14ac:dyDescent="0.15">
      <c r="B45" s="151">
        <v>16</v>
      </c>
      <c r="C45" s="145"/>
      <c r="D45" s="145"/>
      <c r="E45" s="58"/>
      <c r="F45" s="147"/>
      <c r="G45" s="59"/>
      <c r="H45" s="132"/>
      <c r="I45" s="136"/>
      <c r="J45" s="66"/>
      <c r="K45" s="66"/>
      <c r="L45" s="66"/>
      <c r="M45" s="66"/>
      <c r="N45" s="66"/>
      <c r="O45" s="66"/>
      <c r="P45" s="66"/>
      <c r="R45" s="13"/>
      <c r="S45" s="15"/>
      <c r="T45" s="15"/>
      <c r="U45" s="15"/>
      <c r="V45" s="15"/>
      <c r="W45" s="15"/>
      <c r="X45" s="14"/>
      <c r="Y45" s="15"/>
    </row>
    <row r="46" spans="1:25" ht="27" customHeight="1" x14ac:dyDescent="0.15">
      <c r="B46" s="151"/>
      <c r="C46" s="145"/>
      <c r="D46" s="145"/>
      <c r="E46" s="58"/>
      <c r="F46" s="148"/>
      <c r="G46" s="59"/>
      <c r="H46" s="132"/>
      <c r="I46" s="136"/>
      <c r="J46" s="66"/>
      <c r="K46" s="66"/>
      <c r="L46" s="66"/>
      <c r="M46" s="66"/>
      <c r="N46" s="66"/>
      <c r="O46" s="66"/>
      <c r="P46" s="66"/>
      <c r="R46" s="13"/>
      <c r="S46" s="14"/>
      <c r="T46" s="14"/>
      <c r="U46" s="15"/>
      <c r="V46" s="15"/>
      <c r="W46" s="15"/>
      <c r="X46" s="15"/>
      <c r="Y46" s="15"/>
    </row>
    <row r="47" spans="1:25" ht="27" customHeight="1" x14ac:dyDescent="0.15">
      <c r="B47" s="151">
        <v>17</v>
      </c>
      <c r="C47" s="145"/>
      <c r="D47" s="145"/>
      <c r="E47" s="58"/>
      <c r="F47" s="147"/>
      <c r="G47" s="59"/>
      <c r="H47" s="132"/>
      <c r="I47" s="136"/>
      <c r="J47" s="66"/>
      <c r="K47" s="66"/>
      <c r="L47" s="66"/>
      <c r="M47" s="66"/>
      <c r="N47" s="66"/>
      <c r="O47" s="66"/>
      <c r="P47" s="66"/>
      <c r="R47" s="13"/>
      <c r="S47" s="14"/>
      <c r="T47" s="14"/>
      <c r="U47" s="15"/>
      <c r="V47" s="15"/>
      <c r="W47" s="15"/>
      <c r="X47" s="14"/>
      <c r="Y47" s="15"/>
    </row>
    <row r="48" spans="1:25" ht="27" customHeight="1" x14ac:dyDescent="0.15">
      <c r="B48" s="151"/>
      <c r="C48" s="145"/>
      <c r="D48" s="145"/>
      <c r="E48" s="58"/>
      <c r="F48" s="148"/>
      <c r="G48" s="59"/>
      <c r="H48" s="132"/>
      <c r="I48" s="136"/>
      <c r="J48" s="66"/>
      <c r="K48" s="66"/>
      <c r="L48" s="66"/>
      <c r="M48" s="66"/>
      <c r="N48" s="66"/>
      <c r="O48" s="66"/>
      <c r="P48" s="66"/>
      <c r="R48" s="16"/>
      <c r="S48" s="14"/>
      <c r="T48" s="14"/>
      <c r="U48" s="15"/>
      <c r="V48" s="14"/>
      <c r="W48" s="15"/>
      <c r="X48" s="15"/>
      <c r="Y48" s="15"/>
    </row>
    <row r="49" spans="1:25" ht="27" customHeight="1" x14ac:dyDescent="0.15">
      <c r="B49" s="151">
        <v>18</v>
      </c>
      <c r="C49" s="145"/>
      <c r="D49" s="145"/>
      <c r="E49" s="58"/>
      <c r="F49" s="147"/>
      <c r="G49" s="59"/>
      <c r="H49" s="132"/>
      <c r="I49" s="136"/>
      <c r="J49" s="66"/>
      <c r="K49" s="66"/>
      <c r="L49" s="66"/>
      <c r="M49" s="66"/>
      <c r="N49" s="66"/>
      <c r="O49" s="66"/>
      <c r="P49" s="66"/>
      <c r="R49" s="13"/>
      <c r="S49" s="14"/>
      <c r="T49" s="14"/>
      <c r="U49" s="15"/>
      <c r="V49" s="14"/>
      <c r="W49" s="15"/>
      <c r="X49" s="14"/>
      <c r="Y49" s="15"/>
    </row>
    <row r="50" spans="1:25" ht="27" customHeight="1" x14ac:dyDescent="0.15">
      <c r="B50" s="151"/>
      <c r="C50" s="145"/>
      <c r="D50" s="145"/>
      <c r="E50" s="58"/>
      <c r="F50" s="148"/>
      <c r="G50" s="59"/>
      <c r="H50" s="132"/>
      <c r="I50" s="136"/>
      <c r="J50" s="66"/>
      <c r="K50" s="66"/>
      <c r="L50" s="66"/>
      <c r="M50" s="66"/>
      <c r="N50" s="66"/>
      <c r="O50" s="66"/>
      <c r="P50" s="66"/>
      <c r="R50" s="13"/>
      <c r="S50" s="15"/>
      <c r="T50" s="15"/>
      <c r="U50" s="15"/>
      <c r="V50" s="15"/>
      <c r="W50" s="15"/>
      <c r="X50" s="14"/>
      <c r="Y50" s="15"/>
    </row>
    <row r="51" spans="1:25" ht="27" customHeight="1" x14ac:dyDescent="0.15">
      <c r="B51" s="151">
        <v>19</v>
      </c>
      <c r="C51" s="145"/>
      <c r="D51" s="145"/>
      <c r="E51" s="58"/>
      <c r="F51" s="147"/>
      <c r="G51" s="59"/>
      <c r="H51" s="132"/>
      <c r="I51" s="136"/>
      <c r="J51" s="66"/>
      <c r="K51" s="66"/>
      <c r="L51" s="66"/>
      <c r="M51" s="66"/>
      <c r="N51" s="66"/>
      <c r="O51" s="66"/>
      <c r="P51" s="66"/>
      <c r="R51" s="13"/>
      <c r="S51" s="14"/>
      <c r="T51" s="14"/>
      <c r="U51" s="15"/>
      <c r="V51" s="15"/>
      <c r="W51" s="15"/>
      <c r="X51" s="14"/>
      <c r="Y51" s="15"/>
    </row>
    <row r="52" spans="1:25" ht="27" customHeight="1" x14ac:dyDescent="0.15">
      <c r="B52" s="151"/>
      <c r="C52" s="145"/>
      <c r="D52" s="145"/>
      <c r="E52" s="58"/>
      <c r="F52" s="148"/>
      <c r="G52" s="59"/>
      <c r="H52" s="132"/>
      <c r="I52" s="136"/>
      <c r="J52" s="66"/>
      <c r="K52" s="66"/>
      <c r="L52" s="66"/>
      <c r="M52" s="66"/>
      <c r="N52" s="66"/>
      <c r="O52" s="66"/>
      <c r="P52" s="66"/>
      <c r="R52" s="13"/>
      <c r="S52" s="14"/>
      <c r="T52" s="14"/>
      <c r="U52" s="15"/>
      <c r="V52" s="15"/>
      <c r="W52" s="14"/>
      <c r="X52" s="14"/>
      <c r="Y52" s="15"/>
    </row>
    <row r="53" spans="1:25" ht="27" customHeight="1" x14ac:dyDescent="0.15">
      <c r="B53" s="151">
        <v>20</v>
      </c>
      <c r="C53" s="145"/>
      <c r="D53" s="145"/>
      <c r="E53" s="58"/>
      <c r="F53" s="145"/>
      <c r="G53" s="59"/>
      <c r="H53" s="132"/>
      <c r="I53" s="136"/>
      <c r="J53" s="66"/>
      <c r="K53" s="66"/>
      <c r="L53" s="66"/>
      <c r="M53" s="66"/>
      <c r="N53" s="66"/>
      <c r="O53" s="66"/>
      <c r="P53" s="66"/>
      <c r="R53" s="13"/>
      <c r="S53" s="14"/>
      <c r="T53" s="14"/>
      <c r="U53" s="15"/>
      <c r="V53" s="15"/>
      <c r="W53" s="15"/>
      <c r="X53" s="14"/>
      <c r="Y53" s="15"/>
    </row>
    <row r="54" spans="1:25" ht="27" customHeight="1" thickBot="1" x14ac:dyDescent="0.2">
      <c r="B54" s="160"/>
      <c r="C54" s="146"/>
      <c r="D54" s="146"/>
      <c r="E54" s="60"/>
      <c r="F54" s="146"/>
      <c r="G54" s="61"/>
      <c r="H54" s="133"/>
      <c r="I54" s="136"/>
      <c r="J54" s="66"/>
      <c r="K54" s="66"/>
      <c r="L54" s="66"/>
      <c r="M54" s="66"/>
      <c r="N54" s="66"/>
      <c r="O54" s="66"/>
      <c r="P54" s="66"/>
      <c r="R54" s="13"/>
      <c r="S54" s="14"/>
      <c r="T54" s="14"/>
      <c r="U54" s="15"/>
      <c r="V54" s="15"/>
      <c r="W54" s="15"/>
      <c r="X54" s="14"/>
      <c r="Y54" s="15"/>
    </row>
    <row r="55" spans="1:25" ht="27" customHeight="1" x14ac:dyDescent="0.15">
      <c r="A55" s="8">
        <f>COUNTA(E55,E57,E59,E61,E63,E65,E67,E69,E71,E73)</f>
        <v>0</v>
      </c>
      <c r="B55" s="151">
        <v>21</v>
      </c>
      <c r="C55" s="145"/>
      <c r="D55" s="145"/>
      <c r="E55" s="58"/>
      <c r="F55" s="147"/>
      <c r="G55" s="59"/>
      <c r="H55" s="132"/>
      <c r="I55" s="136"/>
      <c r="J55" s="66"/>
      <c r="K55" s="66"/>
      <c r="L55" s="66"/>
      <c r="M55" s="66"/>
      <c r="N55" s="66"/>
      <c r="O55" s="66"/>
      <c r="P55" s="66"/>
      <c r="R55" s="13"/>
      <c r="S55" s="14"/>
      <c r="T55" s="14"/>
      <c r="U55" s="15"/>
      <c r="V55" s="15"/>
      <c r="W55" s="15"/>
      <c r="X55" s="14"/>
      <c r="Y55" s="15"/>
    </row>
    <row r="56" spans="1:25" ht="27" customHeight="1" x14ac:dyDescent="0.15">
      <c r="A56" s="40">
        <f>COUNTA(G55:I55,G57:I57,G59:I59,G61:I61,G63:I63,G65:I65,G67:I67,G69:I69,G71:I71,G73:I73)</f>
        <v>0</v>
      </c>
      <c r="B56" s="151"/>
      <c r="C56" s="145"/>
      <c r="D56" s="145"/>
      <c r="E56" s="58"/>
      <c r="F56" s="148"/>
      <c r="G56" s="59"/>
      <c r="H56" s="132"/>
      <c r="I56" s="136"/>
      <c r="J56" s="66"/>
      <c r="K56" s="66"/>
      <c r="L56" s="66"/>
      <c r="M56" s="66"/>
      <c r="N56" s="66"/>
      <c r="O56" s="66"/>
      <c r="P56" s="66"/>
      <c r="R56" s="13"/>
      <c r="S56" s="14"/>
      <c r="T56" s="14"/>
      <c r="U56" s="14"/>
      <c r="V56" s="15"/>
      <c r="W56" s="15"/>
      <c r="X56" s="14"/>
      <c r="Y56" s="15"/>
    </row>
    <row r="57" spans="1:25" ht="27" customHeight="1" x14ac:dyDescent="0.15">
      <c r="B57" s="151">
        <v>22</v>
      </c>
      <c r="C57" s="145"/>
      <c r="D57" s="145"/>
      <c r="E57" s="58"/>
      <c r="F57" s="147"/>
      <c r="G57" s="59"/>
      <c r="H57" s="132"/>
      <c r="I57" s="136"/>
      <c r="J57" s="66"/>
      <c r="K57" s="66"/>
      <c r="L57" s="66"/>
      <c r="M57" s="66"/>
      <c r="N57" s="66"/>
      <c r="O57" s="66"/>
      <c r="P57" s="66"/>
      <c r="R57" s="13"/>
      <c r="S57" s="14"/>
      <c r="T57" s="14"/>
      <c r="U57" s="14"/>
      <c r="V57" s="15"/>
      <c r="W57" s="15"/>
      <c r="X57" s="15"/>
      <c r="Y57" s="14"/>
    </row>
    <row r="58" spans="1:25" ht="27" customHeight="1" x14ac:dyDescent="0.15">
      <c r="B58" s="151"/>
      <c r="C58" s="145"/>
      <c r="D58" s="145"/>
      <c r="E58" s="58"/>
      <c r="F58" s="148"/>
      <c r="G58" s="59"/>
      <c r="H58" s="132"/>
      <c r="I58" s="136"/>
      <c r="J58" s="66"/>
      <c r="K58" s="66"/>
      <c r="L58" s="66"/>
      <c r="M58" s="66"/>
      <c r="N58" s="66"/>
      <c r="O58" s="66"/>
      <c r="P58" s="66"/>
      <c r="R58" s="13"/>
      <c r="S58" s="14"/>
      <c r="T58" s="14"/>
      <c r="U58" s="15"/>
      <c r="V58" s="15"/>
      <c r="W58" s="15"/>
      <c r="X58" s="14"/>
      <c r="Y58" s="15"/>
    </row>
    <row r="59" spans="1:25" ht="27" customHeight="1" x14ac:dyDescent="0.15">
      <c r="B59" s="151">
        <v>23</v>
      </c>
      <c r="C59" s="145"/>
      <c r="D59" s="145"/>
      <c r="E59" s="58"/>
      <c r="F59" s="147"/>
      <c r="G59" s="59"/>
      <c r="H59" s="132"/>
      <c r="I59" s="136"/>
      <c r="J59" s="66"/>
      <c r="K59" s="66"/>
      <c r="L59" s="66"/>
      <c r="M59" s="66"/>
      <c r="N59" s="66"/>
      <c r="O59" s="66"/>
      <c r="P59" s="66"/>
      <c r="R59" s="13"/>
      <c r="S59" s="14"/>
      <c r="T59" s="14"/>
      <c r="U59" s="15"/>
      <c r="V59" s="15"/>
      <c r="W59" s="15"/>
      <c r="X59" s="14"/>
      <c r="Y59" s="15"/>
    </row>
    <row r="60" spans="1:25" ht="27" customHeight="1" x14ac:dyDescent="0.15">
      <c r="B60" s="151"/>
      <c r="C60" s="145"/>
      <c r="D60" s="145"/>
      <c r="E60" s="58"/>
      <c r="F60" s="148"/>
      <c r="G60" s="59"/>
      <c r="H60" s="132"/>
      <c r="I60" s="136"/>
      <c r="J60" s="66"/>
      <c r="K60" s="66"/>
      <c r="L60" s="66"/>
      <c r="M60" s="66"/>
      <c r="N60" s="66"/>
      <c r="O60" s="66"/>
      <c r="P60" s="66"/>
      <c r="R60" s="13"/>
      <c r="S60" s="15"/>
      <c r="T60" s="15"/>
      <c r="U60" s="15"/>
      <c r="V60" s="15"/>
      <c r="W60" s="15"/>
      <c r="X60" s="15"/>
      <c r="Y60" s="15"/>
    </row>
    <row r="61" spans="1:25" ht="27" customHeight="1" x14ac:dyDescent="0.15">
      <c r="B61" s="151">
        <v>24</v>
      </c>
      <c r="C61" s="145"/>
      <c r="D61" s="145"/>
      <c r="E61" s="58"/>
      <c r="F61" s="147"/>
      <c r="G61" s="59"/>
      <c r="H61" s="132"/>
      <c r="I61" s="136"/>
      <c r="J61" s="66"/>
      <c r="K61" s="66"/>
      <c r="L61" s="66"/>
      <c r="M61" s="66"/>
      <c r="N61" s="66"/>
      <c r="O61" s="66"/>
      <c r="P61" s="66"/>
      <c r="R61" s="13"/>
      <c r="S61" s="14"/>
      <c r="T61" s="14"/>
      <c r="U61" s="15"/>
      <c r="V61" s="15"/>
      <c r="W61" s="15"/>
      <c r="X61" s="14"/>
      <c r="Y61" s="15"/>
    </row>
    <row r="62" spans="1:25" ht="27" customHeight="1" x14ac:dyDescent="0.15">
      <c r="B62" s="151"/>
      <c r="C62" s="145"/>
      <c r="D62" s="145"/>
      <c r="E62" s="58"/>
      <c r="F62" s="148"/>
      <c r="G62" s="59"/>
      <c r="H62" s="132"/>
      <c r="I62" s="136"/>
      <c r="J62" s="66"/>
      <c r="K62" s="66"/>
      <c r="L62" s="66"/>
      <c r="M62" s="66"/>
      <c r="N62" s="66"/>
      <c r="O62" s="66"/>
      <c r="P62" s="66"/>
      <c r="R62" s="13"/>
      <c r="S62" s="15"/>
      <c r="T62" s="15"/>
      <c r="U62" s="15"/>
      <c r="V62" s="15"/>
      <c r="W62" s="15"/>
      <c r="X62" s="14"/>
      <c r="Y62" s="15"/>
    </row>
    <row r="63" spans="1:25" ht="27" customHeight="1" x14ac:dyDescent="0.15">
      <c r="B63" s="151">
        <v>25</v>
      </c>
      <c r="C63" s="145"/>
      <c r="D63" s="145"/>
      <c r="E63" s="58"/>
      <c r="F63" s="147"/>
      <c r="G63" s="59"/>
      <c r="H63" s="132"/>
      <c r="I63" s="136"/>
      <c r="J63" s="66"/>
      <c r="K63" s="66"/>
      <c r="L63" s="66"/>
      <c r="M63" s="66"/>
      <c r="N63" s="66"/>
      <c r="O63" s="66"/>
      <c r="P63" s="66"/>
      <c r="R63" s="13"/>
      <c r="S63" s="14"/>
      <c r="T63" s="14"/>
      <c r="U63" s="15"/>
      <c r="V63" s="15"/>
      <c r="W63" s="15"/>
      <c r="X63" s="15"/>
      <c r="Y63" s="15"/>
    </row>
    <row r="64" spans="1:25" ht="27" customHeight="1" x14ac:dyDescent="0.15">
      <c r="B64" s="151"/>
      <c r="C64" s="145"/>
      <c r="D64" s="145"/>
      <c r="E64" s="58"/>
      <c r="F64" s="148"/>
      <c r="G64" s="59"/>
      <c r="H64" s="132"/>
      <c r="I64" s="136"/>
      <c r="J64" s="66"/>
      <c r="K64" s="66"/>
      <c r="L64" s="66"/>
      <c r="M64" s="66"/>
      <c r="N64" s="66"/>
      <c r="O64" s="66"/>
      <c r="P64" s="66"/>
      <c r="R64" s="13"/>
      <c r="S64" s="15"/>
      <c r="T64" s="15"/>
      <c r="U64" s="15"/>
      <c r="V64" s="15"/>
      <c r="W64" s="14"/>
      <c r="X64" s="15"/>
      <c r="Y64" s="15"/>
    </row>
    <row r="65" spans="1:25" ht="27" customHeight="1" x14ac:dyDescent="0.15">
      <c r="B65" s="151">
        <v>26</v>
      </c>
      <c r="C65" s="145"/>
      <c r="D65" s="145"/>
      <c r="E65" s="58"/>
      <c r="F65" s="147"/>
      <c r="G65" s="59"/>
      <c r="H65" s="132"/>
      <c r="I65" s="136"/>
      <c r="J65" s="66"/>
      <c r="K65" s="66"/>
      <c r="L65" s="66"/>
      <c r="M65" s="66"/>
      <c r="N65" s="66"/>
      <c r="O65" s="66"/>
      <c r="P65" s="66"/>
      <c r="R65" s="13"/>
      <c r="S65" s="15"/>
      <c r="T65" s="15"/>
      <c r="U65" s="15"/>
      <c r="V65" s="15"/>
      <c r="W65" s="15"/>
      <c r="X65" s="14"/>
      <c r="Y65" s="15"/>
    </row>
    <row r="66" spans="1:25" ht="27" customHeight="1" x14ac:dyDescent="0.15">
      <c r="B66" s="151"/>
      <c r="C66" s="145"/>
      <c r="D66" s="145"/>
      <c r="E66" s="58"/>
      <c r="F66" s="148"/>
      <c r="G66" s="59"/>
      <c r="H66" s="132"/>
      <c r="I66" s="136"/>
      <c r="J66" s="66"/>
      <c r="K66" s="66"/>
      <c r="L66" s="66"/>
      <c r="M66" s="66"/>
      <c r="N66" s="66"/>
      <c r="O66" s="66"/>
      <c r="P66" s="66"/>
      <c r="R66" s="13"/>
      <c r="S66" s="14"/>
      <c r="T66" s="14"/>
      <c r="U66" s="15"/>
      <c r="V66" s="15"/>
      <c r="W66" s="15"/>
      <c r="X66" s="15"/>
      <c r="Y66" s="15"/>
    </row>
    <row r="67" spans="1:25" ht="27" customHeight="1" x14ac:dyDescent="0.15">
      <c r="B67" s="151">
        <v>27</v>
      </c>
      <c r="C67" s="145"/>
      <c r="D67" s="145"/>
      <c r="E67" s="58"/>
      <c r="F67" s="147"/>
      <c r="G67" s="59"/>
      <c r="H67" s="132"/>
      <c r="I67" s="136"/>
      <c r="J67" s="66"/>
      <c r="K67" s="66"/>
      <c r="L67" s="66"/>
      <c r="M67" s="66"/>
      <c r="N67" s="66"/>
      <c r="O67" s="66"/>
      <c r="P67" s="66"/>
      <c r="R67" s="13"/>
      <c r="S67" s="14"/>
      <c r="T67" s="14"/>
      <c r="U67" s="15"/>
      <c r="V67" s="15"/>
      <c r="W67" s="15"/>
      <c r="X67" s="14"/>
      <c r="Y67" s="15"/>
    </row>
    <row r="68" spans="1:25" ht="27" customHeight="1" x14ac:dyDescent="0.15">
      <c r="B68" s="151"/>
      <c r="C68" s="145"/>
      <c r="D68" s="145"/>
      <c r="E68" s="58"/>
      <c r="F68" s="148"/>
      <c r="G68" s="59"/>
      <c r="H68" s="132"/>
      <c r="I68" s="136"/>
      <c r="J68" s="66"/>
      <c r="K68" s="66"/>
      <c r="L68" s="66"/>
      <c r="M68" s="66"/>
      <c r="N68" s="66"/>
      <c r="O68" s="66"/>
      <c r="P68" s="66"/>
      <c r="R68" s="16"/>
      <c r="S68" s="14"/>
      <c r="T68" s="14"/>
      <c r="U68" s="15"/>
      <c r="V68" s="14"/>
      <c r="W68" s="15"/>
      <c r="X68" s="15"/>
      <c r="Y68" s="15"/>
    </row>
    <row r="69" spans="1:25" ht="27" customHeight="1" x14ac:dyDescent="0.15">
      <c r="B69" s="151">
        <v>28</v>
      </c>
      <c r="C69" s="145"/>
      <c r="D69" s="145"/>
      <c r="E69" s="58"/>
      <c r="F69" s="147"/>
      <c r="G69" s="59"/>
      <c r="H69" s="132"/>
      <c r="I69" s="136"/>
      <c r="J69" s="66"/>
      <c r="K69" s="66"/>
      <c r="L69" s="66"/>
      <c r="M69" s="66"/>
      <c r="N69" s="66"/>
      <c r="O69" s="66"/>
      <c r="P69" s="66"/>
      <c r="R69" s="13"/>
      <c r="S69" s="14"/>
      <c r="T69" s="14"/>
      <c r="U69" s="15"/>
      <c r="V69" s="14"/>
      <c r="W69" s="15"/>
      <c r="X69" s="14"/>
      <c r="Y69" s="15"/>
    </row>
    <row r="70" spans="1:25" ht="27" customHeight="1" x14ac:dyDescent="0.15">
      <c r="B70" s="151"/>
      <c r="C70" s="145"/>
      <c r="D70" s="145"/>
      <c r="E70" s="58"/>
      <c r="F70" s="148"/>
      <c r="G70" s="59"/>
      <c r="H70" s="132"/>
      <c r="I70" s="136"/>
      <c r="J70" s="66"/>
      <c r="K70" s="66"/>
      <c r="L70" s="66"/>
      <c r="M70" s="66"/>
      <c r="N70" s="66"/>
      <c r="O70" s="66"/>
      <c r="P70" s="66"/>
      <c r="R70" s="13"/>
      <c r="S70" s="15"/>
      <c r="T70" s="15"/>
      <c r="U70" s="15"/>
      <c r="V70" s="15"/>
      <c r="W70" s="15"/>
      <c r="X70" s="14"/>
      <c r="Y70" s="15"/>
    </row>
    <row r="71" spans="1:25" ht="27" customHeight="1" x14ac:dyDescent="0.15">
      <c r="B71" s="151">
        <v>29</v>
      </c>
      <c r="C71" s="145"/>
      <c r="D71" s="145"/>
      <c r="E71" s="58"/>
      <c r="F71" s="147"/>
      <c r="G71" s="59"/>
      <c r="H71" s="132"/>
      <c r="I71" s="136"/>
      <c r="J71" s="66"/>
      <c r="K71" s="66"/>
      <c r="L71" s="66"/>
      <c r="M71" s="66"/>
      <c r="N71" s="66"/>
      <c r="O71" s="66"/>
      <c r="P71" s="66"/>
      <c r="R71" s="13"/>
      <c r="S71" s="14"/>
      <c r="T71" s="14"/>
      <c r="U71" s="15"/>
      <c r="V71" s="15"/>
      <c r="W71" s="15"/>
      <c r="X71" s="14"/>
      <c r="Y71" s="15"/>
    </row>
    <row r="72" spans="1:25" ht="27" customHeight="1" x14ac:dyDescent="0.15">
      <c r="B72" s="151"/>
      <c r="C72" s="145"/>
      <c r="D72" s="145"/>
      <c r="E72" s="58"/>
      <c r="F72" s="148"/>
      <c r="G72" s="59"/>
      <c r="H72" s="132"/>
      <c r="I72" s="136"/>
      <c r="J72" s="66"/>
      <c r="K72" s="66"/>
      <c r="L72" s="66"/>
      <c r="M72" s="66"/>
      <c r="N72" s="66"/>
      <c r="O72" s="66"/>
      <c r="P72" s="66"/>
      <c r="R72" s="13"/>
      <c r="S72" s="14"/>
      <c r="T72" s="14"/>
      <c r="U72" s="15"/>
      <c r="V72" s="15"/>
      <c r="W72" s="14"/>
      <c r="X72" s="14"/>
      <c r="Y72" s="15"/>
    </row>
    <row r="73" spans="1:25" ht="27" customHeight="1" x14ac:dyDescent="0.15">
      <c r="B73" s="151">
        <v>30</v>
      </c>
      <c r="C73" s="145"/>
      <c r="D73" s="145"/>
      <c r="E73" s="58"/>
      <c r="F73" s="145"/>
      <c r="G73" s="59"/>
      <c r="H73" s="132"/>
      <c r="I73" s="136"/>
      <c r="J73" s="66"/>
      <c r="K73" s="66"/>
      <c r="L73" s="66"/>
      <c r="M73" s="66"/>
      <c r="N73" s="66"/>
      <c r="O73" s="66"/>
      <c r="P73" s="66"/>
      <c r="R73" s="13"/>
      <c r="S73" s="14"/>
      <c r="T73" s="14"/>
      <c r="U73" s="15"/>
      <c r="V73" s="15"/>
      <c r="W73" s="15"/>
      <c r="X73" s="14"/>
      <c r="Y73" s="15"/>
    </row>
    <row r="74" spans="1:25" ht="27" customHeight="1" thickBot="1" x14ac:dyDescent="0.2">
      <c r="B74" s="160"/>
      <c r="C74" s="146"/>
      <c r="D74" s="146"/>
      <c r="E74" s="60"/>
      <c r="F74" s="146"/>
      <c r="G74" s="61"/>
      <c r="H74" s="133"/>
      <c r="I74" s="136"/>
      <c r="J74" s="66"/>
      <c r="K74" s="66"/>
      <c r="L74" s="66"/>
      <c r="M74" s="66"/>
      <c r="N74" s="66"/>
      <c r="O74" s="66"/>
      <c r="P74" s="66"/>
      <c r="R74" s="13"/>
      <c r="S74" s="14"/>
      <c r="T74" s="14"/>
      <c r="U74" s="15"/>
      <c r="V74" s="15"/>
      <c r="W74" s="15"/>
      <c r="X74" s="14"/>
      <c r="Y74" s="15"/>
    </row>
    <row r="75" spans="1:25" ht="27" customHeight="1" x14ac:dyDescent="0.15">
      <c r="A75" s="8">
        <f>COUNTA(E75,E77,E79,E81,E83,E85,E87,E89,E91,E93)</f>
        <v>0</v>
      </c>
      <c r="B75" s="151">
        <v>31</v>
      </c>
      <c r="C75" s="145"/>
      <c r="D75" s="145"/>
      <c r="E75" s="58"/>
      <c r="F75" s="147"/>
      <c r="G75" s="59"/>
      <c r="H75" s="132"/>
      <c r="I75" s="136"/>
      <c r="J75" s="66"/>
      <c r="K75" s="66"/>
      <c r="L75" s="66"/>
      <c r="M75" s="66"/>
      <c r="N75" s="66"/>
      <c r="O75" s="66"/>
      <c r="P75" s="66"/>
      <c r="R75" s="13"/>
      <c r="S75" s="14"/>
      <c r="T75" s="14"/>
      <c r="U75" s="15"/>
      <c r="V75" s="15"/>
      <c r="W75" s="15"/>
      <c r="X75" s="14"/>
      <c r="Y75" s="15"/>
    </row>
    <row r="76" spans="1:25" ht="27" customHeight="1" x14ac:dyDescent="0.15">
      <c r="A76" s="40">
        <f>COUNTA(G75:I75,G77:I77,G79:I79,G81:I81,G83:I83,G85:I85,G87:I87,G89:I89,G91:I91,G93:I93)</f>
        <v>0</v>
      </c>
      <c r="B76" s="151"/>
      <c r="C76" s="145"/>
      <c r="D76" s="145"/>
      <c r="E76" s="58"/>
      <c r="F76" s="148"/>
      <c r="G76" s="59"/>
      <c r="H76" s="132"/>
      <c r="I76" s="136"/>
      <c r="J76" s="66"/>
      <c r="K76" s="66"/>
      <c r="L76" s="66"/>
      <c r="M76" s="66"/>
      <c r="N76" s="66"/>
      <c r="O76" s="66"/>
      <c r="P76" s="66"/>
      <c r="R76" s="13"/>
      <c r="S76" s="14"/>
      <c r="T76" s="14"/>
      <c r="U76" s="14"/>
      <c r="V76" s="15"/>
      <c r="W76" s="15"/>
      <c r="X76" s="14"/>
      <c r="Y76" s="15"/>
    </row>
    <row r="77" spans="1:25" ht="27" customHeight="1" x14ac:dyDescent="0.15">
      <c r="B77" s="151">
        <v>32</v>
      </c>
      <c r="C77" s="145"/>
      <c r="D77" s="145"/>
      <c r="E77" s="58"/>
      <c r="F77" s="147"/>
      <c r="G77" s="59"/>
      <c r="H77" s="132"/>
      <c r="I77" s="136"/>
      <c r="J77" s="66"/>
      <c r="K77" s="66"/>
      <c r="L77" s="66"/>
      <c r="M77" s="66"/>
      <c r="N77" s="66"/>
      <c r="O77" s="66"/>
      <c r="P77" s="66"/>
      <c r="R77" s="13"/>
      <c r="S77" s="14"/>
      <c r="T77" s="14"/>
      <c r="U77" s="14"/>
      <c r="V77" s="15"/>
      <c r="W77" s="15"/>
      <c r="X77" s="15"/>
      <c r="Y77" s="14"/>
    </row>
    <row r="78" spans="1:25" ht="27" customHeight="1" x14ac:dyDescent="0.15">
      <c r="B78" s="151"/>
      <c r="C78" s="145"/>
      <c r="D78" s="145"/>
      <c r="E78" s="58"/>
      <c r="F78" s="148"/>
      <c r="G78" s="59"/>
      <c r="H78" s="132"/>
      <c r="I78" s="136"/>
      <c r="J78" s="66"/>
      <c r="K78" s="66"/>
      <c r="L78" s="66"/>
      <c r="M78" s="66"/>
      <c r="N78" s="66"/>
      <c r="O78" s="66"/>
      <c r="P78" s="66"/>
      <c r="V78" s="15"/>
      <c r="W78" s="15"/>
      <c r="X78" s="14"/>
      <c r="Y78" s="15"/>
    </row>
    <row r="79" spans="1:25" ht="27" customHeight="1" x14ac:dyDescent="0.15">
      <c r="B79" s="151">
        <v>33</v>
      </c>
      <c r="C79" s="145"/>
      <c r="D79" s="145"/>
      <c r="E79" s="58"/>
      <c r="F79" s="147"/>
      <c r="G79" s="59"/>
      <c r="H79" s="132"/>
      <c r="I79" s="136"/>
      <c r="J79" s="66"/>
      <c r="K79" s="66"/>
      <c r="L79" s="66"/>
      <c r="M79" s="66"/>
      <c r="N79" s="66"/>
      <c r="O79" s="66"/>
      <c r="P79" s="66"/>
      <c r="V79" s="15"/>
      <c r="W79" s="15"/>
      <c r="X79" s="14"/>
      <c r="Y79" s="15"/>
    </row>
    <row r="80" spans="1:25" ht="27" customHeight="1" x14ac:dyDescent="0.15">
      <c r="B80" s="151"/>
      <c r="C80" s="145"/>
      <c r="D80" s="145"/>
      <c r="E80" s="58"/>
      <c r="F80" s="148"/>
      <c r="G80" s="59"/>
      <c r="H80" s="132"/>
      <c r="I80" s="136"/>
      <c r="J80" s="66"/>
      <c r="K80" s="66"/>
      <c r="L80" s="66"/>
      <c r="M80" s="66"/>
      <c r="N80" s="66"/>
      <c r="O80" s="66"/>
      <c r="P80" s="66"/>
      <c r="V80" s="15"/>
      <c r="W80" s="15"/>
      <c r="X80" s="15"/>
      <c r="Y80" s="15"/>
    </row>
    <row r="81" spans="1:25" ht="27" customHeight="1" x14ac:dyDescent="0.15">
      <c r="B81" s="151">
        <v>34</v>
      </c>
      <c r="C81" s="145"/>
      <c r="D81" s="145"/>
      <c r="E81" s="58"/>
      <c r="F81" s="147"/>
      <c r="G81" s="59"/>
      <c r="H81" s="132"/>
      <c r="I81" s="136"/>
      <c r="J81" s="66"/>
      <c r="K81" s="66"/>
      <c r="L81" s="66"/>
      <c r="M81" s="66"/>
      <c r="N81" s="66"/>
      <c r="O81" s="66"/>
      <c r="P81" s="66"/>
      <c r="V81" s="15"/>
      <c r="W81" s="15"/>
      <c r="X81" s="14"/>
      <c r="Y81" s="15"/>
    </row>
    <row r="82" spans="1:25" ht="27" customHeight="1" x14ac:dyDescent="0.15">
      <c r="B82" s="151"/>
      <c r="C82" s="145"/>
      <c r="D82" s="145"/>
      <c r="E82" s="58"/>
      <c r="F82" s="148"/>
      <c r="G82" s="59"/>
      <c r="H82" s="132"/>
      <c r="I82" s="136"/>
      <c r="J82" s="66"/>
      <c r="K82" s="66"/>
      <c r="L82" s="66"/>
      <c r="M82" s="66"/>
      <c r="N82" s="66"/>
      <c r="O82" s="66"/>
      <c r="P82" s="66"/>
      <c r="V82" s="15"/>
      <c r="W82" s="15"/>
      <c r="X82" s="14"/>
      <c r="Y82" s="15"/>
    </row>
    <row r="83" spans="1:25" ht="27" customHeight="1" x14ac:dyDescent="0.15">
      <c r="B83" s="151">
        <v>35</v>
      </c>
      <c r="C83" s="145"/>
      <c r="D83" s="145"/>
      <c r="E83" s="58"/>
      <c r="F83" s="147"/>
      <c r="G83" s="59"/>
      <c r="H83" s="132"/>
      <c r="I83" s="136"/>
      <c r="J83" s="66"/>
      <c r="K83" s="66"/>
      <c r="L83" s="66"/>
      <c r="M83" s="66"/>
      <c r="N83" s="66"/>
      <c r="O83" s="66"/>
      <c r="P83" s="66"/>
      <c r="V83" s="15"/>
      <c r="W83" s="15"/>
      <c r="X83" s="15"/>
      <c r="Y83" s="15"/>
    </row>
    <row r="84" spans="1:25" ht="27" customHeight="1" x14ac:dyDescent="0.15">
      <c r="B84" s="151"/>
      <c r="C84" s="145"/>
      <c r="D84" s="145"/>
      <c r="E84" s="58"/>
      <c r="F84" s="148"/>
      <c r="G84" s="59"/>
      <c r="H84" s="132"/>
      <c r="I84" s="136"/>
      <c r="J84" s="66"/>
      <c r="K84" s="66"/>
      <c r="L84" s="66"/>
      <c r="M84" s="66"/>
      <c r="N84" s="66"/>
      <c r="O84" s="66"/>
      <c r="P84" s="66"/>
      <c r="V84" s="15"/>
      <c r="W84" s="14"/>
      <c r="X84" s="15"/>
      <c r="Y84" s="15"/>
    </row>
    <row r="85" spans="1:25" ht="27" customHeight="1" x14ac:dyDescent="0.15">
      <c r="B85" s="151">
        <v>36</v>
      </c>
      <c r="C85" s="145"/>
      <c r="D85" s="145"/>
      <c r="E85" s="58"/>
      <c r="F85" s="147"/>
      <c r="G85" s="59"/>
      <c r="H85" s="132"/>
      <c r="I85" s="136"/>
      <c r="J85" s="66"/>
      <c r="K85" s="66"/>
      <c r="L85" s="66"/>
      <c r="M85" s="66"/>
      <c r="N85" s="66"/>
      <c r="O85" s="66"/>
      <c r="P85" s="66"/>
      <c r="V85" s="15"/>
      <c r="W85" s="15"/>
      <c r="X85" s="14"/>
      <c r="Y85" s="15"/>
    </row>
    <row r="86" spans="1:25" ht="27" customHeight="1" x14ac:dyDescent="0.15">
      <c r="B86" s="151"/>
      <c r="C86" s="145"/>
      <c r="D86" s="145"/>
      <c r="E86" s="58"/>
      <c r="F86" s="148"/>
      <c r="G86" s="59"/>
      <c r="H86" s="132"/>
      <c r="I86" s="136"/>
      <c r="J86" s="66"/>
      <c r="K86" s="66"/>
      <c r="L86" s="66"/>
      <c r="M86" s="66"/>
      <c r="N86" s="66"/>
      <c r="O86" s="66"/>
      <c r="P86" s="66"/>
      <c r="V86" s="15"/>
      <c r="W86" s="15"/>
      <c r="X86" s="15"/>
      <c r="Y86" s="15"/>
    </row>
    <row r="87" spans="1:25" ht="27" customHeight="1" x14ac:dyDescent="0.15">
      <c r="B87" s="151">
        <v>37</v>
      </c>
      <c r="C87" s="145"/>
      <c r="D87" s="145"/>
      <c r="E87" s="58"/>
      <c r="F87" s="147"/>
      <c r="G87" s="59"/>
      <c r="H87" s="132"/>
      <c r="I87" s="136"/>
      <c r="J87" s="66"/>
      <c r="K87" s="66"/>
      <c r="L87" s="66"/>
      <c r="M87" s="66"/>
      <c r="N87" s="66"/>
      <c r="O87" s="66"/>
      <c r="P87" s="66"/>
      <c r="V87" s="15"/>
      <c r="W87" s="15"/>
      <c r="X87" s="14"/>
      <c r="Y87" s="15"/>
    </row>
    <row r="88" spans="1:25" ht="27" customHeight="1" x14ac:dyDescent="0.15">
      <c r="B88" s="151"/>
      <c r="C88" s="145"/>
      <c r="D88" s="145"/>
      <c r="E88" s="58"/>
      <c r="F88" s="148"/>
      <c r="G88" s="59"/>
      <c r="H88" s="132"/>
      <c r="I88" s="136"/>
      <c r="J88" s="66"/>
      <c r="K88" s="66"/>
      <c r="L88" s="66"/>
      <c r="M88" s="66"/>
      <c r="N88" s="66"/>
      <c r="O88" s="66"/>
      <c r="P88" s="66"/>
      <c r="V88" s="14"/>
      <c r="W88" s="15"/>
      <c r="X88" s="15"/>
      <c r="Y88" s="15"/>
    </row>
    <row r="89" spans="1:25" ht="27" customHeight="1" x14ac:dyDescent="0.15">
      <c r="B89" s="151">
        <v>38</v>
      </c>
      <c r="C89" s="145"/>
      <c r="D89" s="145"/>
      <c r="E89" s="58"/>
      <c r="F89" s="147"/>
      <c r="G89" s="59"/>
      <c r="H89" s="132"/>
      <c r="I89" s="136"/>
      <c r="J89" s="66"/>
      <c r="K89" s="66"/>
      <c r="L89" s="66"/>
      <c r="M89" s="66"/>
      <c r="N89" s="66"/>
      <c r="O89" s="66"/>
      <c r="P89" s="66"/>
      <c r="V89" s="14"/>
      <c r="W89" s="15"/>
      <c r="X89" s="14"/>
      <c r="Y89" s="15"/>
    </row>
    <row r="90" spans="1:25" ht="27" customHeight="1" x14ac:dyDescent="0.15">
      <c r="B90" s="151"/>
      <c r="C90" s="145"/>
      <c r="D90" s="145"/>
      <c r="E90" s="58"/>
      <c r="F90" s="148"/>
      <c r="G90" s="59"/>
      <c r="H90" s="132"/>
      <c r="I90" s="136"/>
      <c r="J90" s="66"/>
      <c r="K90" s="66"/>
      <c r="L90" s="66"/>
      <c r="M90" s="66"/>
      <c r="N90" s="66"/>
      <c r="O90" s="66"/>
      <c r="P90" s="66"/>
      <c r="X90" s="14"/>
      <c r="Y90" s="15"/>
    </row>
    <row r="91" spans="1:25" ht="27" customHeight="1" x14ac:dyDescent="0.15">
      <c r="B91" s="151">
        <v>39</v>
      </c>
      <c r="C91" s="145"/>
      <c r="D91" s="145"/>
      <c r="E91" s="58"/>
      <c r="F91" s="147"/>
      <c r="G91" s="59"/>
      <c r="H91" s="132"/>
      <c r="I91" s="136"/>
      <c r="J91" s="66"/>
      <c r="K91" s="66"/>
      <c r="L91" s="66"/>
      <c r="M91" s="66"/>
      <c r="N91" s="66"/>
      <c r="O91" s="66"/>
      <c r="P91" s="66"/>
      <c r="X91" s="14"/>
      <c r="Y91" s="15"/>
    </row>
    <row r="92" spans="1:25" ht="27" customHeight="1" x14ac:dyDescent="0.15">
      <c r="B92" s="151"/>
      <c r="C92" s="145"/>
      <c r="D92" s="145"/>
      <c r="E92" s="58"/>
      <c r="F92" s="148"/>
      <c r="G92" s="59"/>
      <c r="H92" s="132"/>
      <c r="I92" s="136"/>
      <c r="J92" s="66"/>
      <c r="K92" s="66"/>
      <c r="L92" s="66"/>
      <c r="M92" s="66"/>
      <c r="N92" s="66"/>
      <c r="O92" s="66"/>
      <c r="P92" s="66"/>
      <c r="X92" s="14"/>
      <c r="Y92" s="15"/>
    </row>
    <row r="93" spans="1:25" ht="27" customHeight="1" x14ac:dyDescent="0.15">
      <c r="B93" s="151">
        <v>40</v>
      </c>
      <c r="C93" s="145"/>
      <c r="D93" s="145"/>
      <c r="E93" s="58"/>
      <c r="F93" s="145"/>
      <c r="G93" s="59"/>
      <c r="H93" s="132"/>
      <c r="I93" s="136"/>
      <c r="J93" s="66"/>
      <c r="K93" s="66"/>
      <c r="L93" s="66"/>
      <c r="M93" s="66"/>
      <c r="N93" s="66"/>
      <c r="O93" s="66"/>
      <c r="P93" s="66"/>
      <c r="X93" s="14"/>
      <c r="Y93" s="15"/>
    </row>
    <row r="94" spans="1:25" ht="27" customHeight="1" thickBot="1" x14ac:dyDescent="0.2">
      <c r="B94" s="160"/>
      <c r="C94" s="146"/>
      <c r="D94" s="146"/>
      <c r="E94" s="60"/>
      <c r="F94" s="146"/>
      <c r="G94" s="61"/>
      <c r="H94" s="133"/>
      <c r="I94" s="136"/>
      <c r="J94" s="66"/>
      <c r="K94" s="66"/>
      <c r="L94" s="66"/>
      <c r="M94" s="66"/>
      <c r="N94" s="66"/>
      <c r="O94" s="66"/>
      <c r="P94" s="66"/>
      <c r="X94" s="14"/>
      <c r="Y94" s="15"/>
    </row>
    <row r="95" spans="1:25" ht="27" customHeight="1" x14ac:dyDescent="0.15">
      <c r="A95" s="8">
        <f>COUNTA(E95,E97,E99,E101,E103,E105,E107,E109,E111,E113)</f>
        <v>0</v>
      </c>
      <c r="B95" s="151">
        <v>41</v>
      </c>
      <c r="C95" s="145"/>
      <c r="D95" s="145"/>
      <c r="E95" s="58"/>
      <c r="F95" s="147"/>
      <c r="G95" s="59"/>
      <c r="H95" s="132"/>
      <c r="I95" s="136"/>
      <c r="J95" s="66"/>
      <c r="K95" s="66"/>
      <c r="L95" s="66"/>
      <c r="M95" s="66"/>
      <c r="N95" s="66"/>
      <c r="O95" s="66"/>
      <c r="P95" s="66"/>
      <c r="X95" s="14"/>
      <c r="Y95" s="15"/>
    </row>
    <row r="96" spans="1:25" ht="27" customHeight="1" x14ac:dyDescent="0.15">
      <c r="A96" s="40">
        <f>COUNTA(G95:I95,G97:I97,G99:I99,G101:I101,G103:I103,G105:I105,G107:I107,G109:I109,G111:I111,G113:I113)</f>
        <v>0</v>
      </c>
      <c r="B96" s="151"/>
      <c r="C96" s="145"/>
      <c r="D96" s="145"/>
      <c r="E96" s="58"/>
      <c r="F96" s="148"/>
      <c r="G96" s="59"/>
      <c r="H96" s="132"/>
      <c r="I96" s="136"/>
      <c r="J96" s="66"/>
      <c r="K96" s="66"/>
      <c r="L96" s="66"/>
      <c r="M96" s="66"/>
      <c r="N96" s="66"/>
      <c r="O96" s="66"/>
      <c r="P96" s="66"/>
      <c r="X96" s="14"/>
      <c r="Y96" s="15"/>
    </row>
    <row r="97" spans="2:25" ht="27" customHeight="1" x14ac:dyDescent="0.15">
      <c r="B97" s="151">
        <v>42</v>
      </c>
      <c r="C97" s="145"/>
      <c r="D97" s="145"/>
      <c r="E97" s="58"/>
      <c r="F97" s="147"/>
      <c r="G97" s="59"/>
      <c r="H97" s="132"/>
      <c r="I97" s="136"/>
      <c r="J97" s="66"/>
      <c r="K97" s="66"/>
      <c r="L97" s="66"/>
      <c r="M97" s="66"/>
      <c r="N97" s="66"/>
      <c r="O97" s="66"/>
      <c r="P97" s="66"/>
      <c r="X97" s="15"/>
      <c r="Y97" s="14"/>
    </row>
    <row r="98" spans="2:25" ht="27" customHeight="1" x14ac:dyDescent="0.15">
      <c r="B98" s="151"/>
      <c r="C98" s="145"/>
      <c r="D98" s="145"/>
      <c r="E98" s="58"/>
      <c r="F98" s="148"/>
      <c r="G98" s="59"/>
      <c r="H98" s="132"/>
      <c r="I98" s="136"/>
      <c r="J98" s="66"/>
      <c r="K98" s="66"/>
      <c r="L98" s="66"/>
      <c r="M98" s="66"/>
      <c r="N98" s="66"/>
      <c r="O98" s="66"/>
      <c r="P98" s="66"/>
      <c r="X98" s="14"/>
      <c r="Y98" s="15"/>
    </row>
    <row r="99" spans="2:25" ht="27" customHeight="1" x14ac:dyDescent="0.15">
      <c r="B99" s="151">
        <v>43</v>
      </c>
      <c r="C99" s="145"/>
      <c r="D99" s="145"/>
      <c r="E99" s="58"/>
      <c r="F99" s="147"/>
      <c r="G99" s="59"/>
      <c r="H99" s="132"/>
      <c r="I99" s="136"/>
      <c r="J99" s="66"/>
      <c r="K99" s="66"/>
      <c r="L99" s="66"/>
      <c r="M99" s="66"/>
      <c r="N99" s="66"/>
      <c r="O99" s="66"/>
      <c r="P99" s="66"/>
      <c r="X99" s="14"/>
      <c r="Y99" s="15"/>
    </row>
    <row r="100" spans="2:25" ht="27" customHeight="1" x14ac:dyDescent="0.15">
      <c r="B100" s="151"/>
      <c r="C100" s="145"/>
      <c r="D100" s="145"/>
      <c r="E100" s="58"/>
      <c r="F100" s="148"/>
      <c r="G100" s="59"/>
      <c r="H100" s="132"/>
      <c r="I100" s="136"/>
      <c r="J100" s="66"/>
      <c r="K100" s="66"/>
      <c r="L100" s="66"/>
      <c r="M100" s="66"/>
      <c r="N100" s="66"/>
      <c r="O100" s="66"/>
      <c r="P100" s="66"/>
      <c r="X100" s="15"/>
      <c r="Y100" s="15"/>
    </row>
    <row r="101" spans="2:25" ht="27" customHeight="1" x14ac:dyDescent="0.15">
      <c r="B101" s="151">
        <v>44</v>
      </c>
      <c r="C101" s="145"/>
      <c r="D101" s="145"/>
      <c r="E101" s="58"/>
      <c r="F101" s="147"/>
      <c r="G101" s="59"/>
      <c r="H101" s="132"/>
      <c r="I101" s="136"/>
      <c r="J101" s="66"/>
      <c r="K101" s="66"/>
      <c r="L101" s="66"/>
      <c r="M101" s="66"/>
      <c r="N101" s="66"/>
      <c r="O101" s="66"/>
      <c r="P101" s="66"/>
      <c r="X101" s="14"/>
      <c r="Y101" s="15"/>
    </row>
    <row r="102" spans="2:25" ht="27" customHeight="1" x14ac:dyDescent="0.15">
      <c r="B102" s="151"/>
      <c r="C102" s="145"/>
      <c r="D102" s="145"/>
      <c r="E102" s="58"/>
      <c r="F102" s="148"/>
      <c r="G102" s="59"/>
      <c r="H102" s="132"/>
      <c r="I102" s="136"/>
      <c r="J102" s="66"/>
      <c r="K102" s="66"/>
      <c r="L102" s="66"/>
      <c r="M102" s="66"/>
      <c r="N102" s="66"/>
      <c r="O102" s="66"/>
      <c r="P102" s="66"/>
      <c r="X102" s="14"/>
      <c r="Y102" s="15"/>
    </row>
    <row r="103" spans="2:25" ht="27" customHeight="1" x14ac:dyDescent="0.15">
      <c r="B103" s="151">
        <v>45</v>
      </c>
      <c r="C103" s="145"/>
      <c r="D103" s="145"/>
      <c r="E103" s="58"/>
      <c r="F103" s="147"/>
      <c r="G103" s="59"/>
      <c r="H103" s="132"/>
      <c r="I103" s="136"/>
      <c r="J103" s="66"/>
      <c r="K103" s="66"/>
      <c r="L103" s="66"/>
      <c r="M103" s="66"/>
      <c r="N103" s="66"/>
      <c r="O103" s="66"/>
      <c r="P103" s="66"/>
      <c r="X103" s="15"/>
      <c r="Y103" s="15"/>
    </row>
    <row r="104" spans="2:25" ht="27" customHeight="1" x14ac:dyDescent="0.15">
      <c r="B104" s="151"/>
      <c r="C104" s="145"/>
      <c r="D104" s="145"/>
      <c r="E104" s="58"/>
      <c r="F104" s="148"/>
      <c r="G104" s="59"/>
      <c r="H104" s="132"/>
      <c r="I104" s="136"/>
      <c r="J104" s="66"/>
      <c r="K104" s="66"/>
      <c r="L104" s="66"/>
      <c r="M104" s="66"/>
      <c r="N104" s="66"/>
      <c r="O104" s="66"/>
      <c r="P104" s="66"/>
      <c r="X104" s="15"/>
      <c r="Y104" s="15"/>
    </row>
    <row r="105" spans="2:25" ht="27" customHeight="1" x14ac:dyDescent="0.15">
      <c r="B105" s="151">
        <v>46</v>
      </c>
      <c r="C105" s="145"/>
      <c r="D105" s="145"/>
      <c r="E105" s="58"/>
      <c r="F105" s="147"/>
      <c r="G105" s="59"/>
      <c r="H105" s="132"/>
      <c r="I105" s="136"/>
      <c r="J105" s="66"/>
      <c r="K105" s="66"/>
      <c r="L105" s="66"/>
      <c r="M105" s="66"/>
      <c r="N105" s="66"/>
      <c r="O105" s="66"/>
      <c r="P105" s="66"/>
      <c r="X105" s="14"/>
      <c r="Y105" s="15"/>
    </row>
    <row r="106" spans="2:25" ht="27" customHeight="1" x14ac:dyDescent="0.15">
      <c r="B106" s="151"/>
      <c r="C106" s="145"/>
      <c r="D106" s="145"/>
      <c r="E106" s="58"/>
      <c r="F106" s="148"/>
      <c r="G106" s="59"/>
      <c r="H106" s="132"/>
      <c r="I106" s="136"/>
      <c r="J106" s="66"/>
      <c r="K106" s="66"/>
      <c r="L106" s="66"/>
      <c r="M106" s="66"/>
      <c r="N106" s="66"/>
      <c r="O106" s="66"/>
      <c r="P106" s="66"/>
      <c r="X106" s="15"/>
      <c r="Y106" s="15"/>
    </row>
    <row r="107" spans="2:25" ht="27" customHeight="1" x14ac:dyDescent="0.15">
      <c r="B107" s="151">
        <v>47</v>
      </c>
      <c r="C107" s="145"/>
      <c r="D107" s="145"/>
      <c r="E107" s="58"/>
      <c r="F107" s="147"/>
      <c r="G107" s="59"/>
      <c r="H107" s="132"/>
      <c r="I107" s="136"/>
      <c r="J107" s="66"/>
      <c r="K107" s="66"/>
      <c r="L107" s="66"/>
      <c r="M107" s="66"/>
      <c r="N107" s="66"/>
      <c r="O107" s="66"/>
      <c r="P107" s="66"/>
      <c r="X107" s="14"/>
      <c r="Y107" s="15"/>
    </row>
    <row r="108" spans="2:25" ht="27" customHeight="1" x14ac:dyDescent="0.15">
      <c r="B108" s="151"/>
      <c r="C108" s="145"/>
      <c r="D108" s="145"/>
      <c r="E108" s="58"/>
      <c r="F108" s="148"/>
      <c r="G108" s="59"/>
      <c r="H108" s="132"/>
      <c r="I108" s="136"/>
      <c r="J108" s="66"/>
      <c r="K108" s="66"/>
      <c r="L108" s="66"/>
      <c r="M108" s="66"/>
      <c r="N108" s="66"/>
      <c r="O108" s="66"/>
      <c r="P108" s="66"/>
      <c r="X108" s="15"/>
      <c r="Y108" s="15"/>
    </row>
    <row r="109" spans="2:25" ht="27" customHeight="1" x14ac:dyDescent="0.15">
      <c r="B109" s="151">
        <v>48</v>
      </c>
      <c r="C109" s="145"/>
      <c r="D109" s="145"/>
      <c r="E109" s="58"/>
      <c r="F109" s="147"/>
      <c r="G109" s="59"/>
      <c r="H109" s="132"/>
      <c r="I109" s="136"/>
      <c r="J109" s="66"/>
      <c r="K109" s="66"/>
      <c r="L109" s="66"/>
      <c r="M109" s="66"/>
      <c r="N109" s="66"/>
      <c r="O109" s="66"/>
      <c r="P109" s="66"/>
      <c r="X109" s="14"/>
      <c r="Y109" s="15"/>
    </row>
    <row r="110" spans="2:25" ht="27" customHeight="1" x14ac:dyDescent="0.15">
      <c r="B110" s="151"/>
      <c r="C110" s="145"/>
      <c r="D110" s="145"/>
      <c r="E110" s="58"/>
      <c r="F110" s="148"/>
      <c r="G110" s="59"/>
      <c r="H110" s="132"/>
      <c r="I110" s="136"/>
      <c r="J110" s="66"/>
      <c r="K110" s="66"/>
      <c r="L110" s="66"/>
      <c r="M110" s="66"/>
      <c r="N110" s="66"/>
      <c r="O110" s="66"/>
      <c r="P110" s="66"/>
      <c r="X110" s="14"/>
      <c r="Y110" s="15"/>
    </row>
    <row r="111" spans="2:25" ht="27" customHeight="1" x14ac:dyDescent="0.15">
      <c r="B111" s="151">
        <v>49</v>
      </c>
      <c r="C111" s="145"/>
      <c r="D111" s="145"/>
      <c r="E111" s="58"/>
      <c r="F111" s="147"/>
      <c r="G111" s="59"/>
      <c r="H111" s="132"/>
      <c r="I111" s="136"/>
      <c r="J111" s="66"/>
      <c r="K111" s="66"/>
      <c r="L111" s="66"/>
      <c r="M111" s="66"/>
      <c r="N111" s="66"/>
      <c r="O111" s="66"/>
      <c r="P111" s="66"/>
      <c r="X111" s="14"/>
      <c r="Y111" s="15"/>
    </row>
    <row r="112" spans="2:25" ht="27" customHeight="1" x14ac:dyDescent="0.15">
      <c r="B112" s="151"/>
      <c r="C112" s="145"/>
      <c r="D112" s="145"/>
      <c r="E112" s="58"/>
      <c r="F112" s="148"/>
      <c r="G112" s="59"/>
      <c r="H112" s="132"/>
      <c r="I112" s="136"/>
      <c r="J112" s="66"/>
      <c r="K112" s="66"/>
      <c r="L112" s="66"/>
      <c r="M112" s="66"/>
      <c r="N112" s="66"/>
      <c r="O112" s="66"/>
      <c r="P112" s="66"/>
      <c r="X112" s="14"/>
      <c r="Y112" s="15"/>
    </row>
    <row r="113" spans="2:25" ht="27" customHeight="1" x14ac:dyDescent="0.15">
      <c r="B113" s="151">
        <v>50</v>
      </c>
      <c r="C113" s="145"/>
      <c r="D113" s="145"/>
      <c r="E113" s="58"/>
      <c r="F113" s="145"/>
      <c r="G113" s="59"/>
      <c r="H113" s="132"/>
      <c r="I113" s="136"/>
      <c r="J113" s="66"/>
      <c r="K113" s="66"/>
      <c r="L113" s="66"/>
      <c r="M113" s="66"/>
      <c r="N113" s="66"/>
      <c r="O113" s="66"/>
      <c r="P113" s="66"/>
      <c r="X113" s="14"/>
      <c r="Y113" s="15"/>
    </row>
    <row r="114" spans="2:25" ht="27" customHeight="1" thickBot="1" x14ac:dyDescent="0.2">
      <c r="B114" s="160"/>
      <c r="C114" s="146"/>
      <c r="D114" s="146"/>
      <c r="E114" s="60"/>
      <c r="F114" s="146"/>
      <c r="G114" s="61"/>
      <c r="H114" s="133"/>
      <c r="I114" s="136"/>
      <c r="J114" s="66"/>
      <c r="K114" s="66"/>
      <c r="L114" s="66"/>
      <c r="M114" s="66"/>
      <c r="N114" s="66"/>
      <c r="O114" s="66"/>
      <c r="P114" s="66"/>
      <c r="X114" s="14"/>
      <c r="Y114" s="15"/>
    </row>
    <row r="115" spans="2:25" ht="20.25" customHeight="1" x14ac:dyDescent="0.15"/>
    <row r="116" spans="2:25" ht="20.25" customHeight="1" x14ac:dyDescent="0.15"/>
    <row r="117" spans="2:25" ht="20.25" customHeight="1" x14ac:dyDescent="0.15"/>
  </sheetData>
  <sheetProtection algorithmName="SHA-512" hashValue="hJF3w7cAdVPZK2Y/q10l3ssdtEKfWf9GS0YWYWiaXAfE/qzkb0bs0f2pzYq+jMp45R/9IT1S/SKitZJySF41dw==" saltValue="gBduDnokluh9/Rz2Uh3WAw==" spinCount="100000" sheet="1"/>
  <mergeCells count="228">
    <mergeCell ref="R2:W9"/>
    <mergeCell ref="B105:B106"/>
    <mergeCell ref="C105:C106"/>
    <mergeCell ref="D105:D106"/>
    <mergeCell ref="D97:D98"/>
    <mergeCell ref="B99:B100"/>
    <mergeCell ref="C99:C100"/>
    <mergeCell ref="D99:D100"/>
    <mergeCell ref="B95:B96"/>
    <mergeCell ref="C95:C96"/>
    <mergeCell ref="D95:D96"/>
    <mergeCell ref="B97:B98"/>
    <mergeCell ref="C97:C98"/>
    <mergeCell ref="B91:B92"/>
    <mergeCell ref="C91:C92"/>
    <mergeCell ref="D91:D92"/>
    <mergeCell ref="B93:B94"/>
    <mergeCell ref="C93:C94"/>
    <mergeCell ref="D93:D94"/>
    <mergeCell ref="B87:B88"/>
    <mergeCell ref="C87:C88"/>
    <mergeCell ref="D87:D88"/>
    <mergeCell ref="B89:B90"/>
    <mergeCell ref="C89:C90"/>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B37:B38"/>
    <mergeCell ref="C37:C38"/>
    <mergeCell ref="D37:D38"/>
    <mergeCell ref="B39:B40"/>
    <mergeCell ref="C39:C40"/>
    <mergeCell ref="D39:D40"/>
    <mergeCell ref="B35:B36"/>
    <mergeCell ref="C35:C36"/>
    <mergeCell ref="D35:D36"/>
    <mergeCell ref="B31:B32"/>
    <mergeCell ref="C31:C32"/>
    <mergeCell ref="D31:D32"/>
    <mergeCell ref="B33:B34"/>
    <mergeCell ref="C33:C34"/>
    <mergeCell ref="D33:D34"/>
    <mergeCell ref="B27:B28"/>
    <mergeCell ref="C27:C28"/>
    <mergeCell ref="D27:D28"/>
    <mergeCell ref="B29:B30"/>
    <mergeCell ref="C29:C30"/>
    <mergeCell ref="D29:D30"/>
    <mergeCell ref="B23:B24"/>
    <mergeCell ref="C23:C24"/>
    <mergeCell ref="D23:D24"/>
    <mergeCell ref="B25:B26"/>
    <mergeCell ref="C25:C26"/>
    <mergeCell ref="D25:D26"/>
    <mergeCell ref="B19:B20"/>
    <mergeCell ref="C19:C20"/>
    <mergeCell ref="D19:D20"/>
    <mergeCell ref="B21:B22"/>
    <mergeCell ref="C21:C22"/>
    <mergeCell ref="D21:D22"/>
    <mergeCell ref="G1:I1"/>
    <mergeCell ref="G11:I11"/>
    <mergeCell ref="B1:F1"/>
    <mergeCell ref="B5:B6"/>
    <mergeCell ref="D5:E5"/>
    <mergeCell ref="B4:C4"/>
    <mergeCell ref="D4:E4"/>
    <mergeCell ref="B8:C8"/>
    <mergeCell ref="B11:B12"/>
    <mergeCell ref="C11:C12"/>
    <mergeCell ref="G12:I12"/>
    <mergeCell ref="G5:I5"/>
    <mergeCell ref="B3:C3"/>
    <mergeCell ref="D3:E3"/>
    <mergeCell ref="F3:G3"/>
    <mergeCell ref="H3:I3"/>
    <mergeCell ref="F4:G4"/>
    <mergeCell ref="H4:I4"/>
    <mergeCell ref="D11:D12"/>
    <mergeCell ref="F11:F12"/>
    <mergeCell ref="D6:F6"/>
    <mergeCell ref="H6:I6"/>
    <mergeCell ref="F13:F14"/>
    <mergeCell ref="B15:B16"/>
    <mergeCell ref="C15:C16"/>
    <mergeCell ref="B13:B14"/>
    <mergeCell ref="C13:C14"/>
    <mergeCell ref="D13:D14"/>
    <mergeCell ref="F17:F18"/>
    <mergeCell ref="D15:D16"/>
    <mergeCell ref="B17:B18"/>
    <mergeCell ref="C17:C18"/>
    <mergeCell ref="D17:D18"/>
    <mergeCell ref="F15:F16"/>
    <mergeCell ref="F47:F48"/>
    <mergeCell ref="F49:F50"/>
    <mergeCell ref="F51:F52"/>
    <mergeCell ref="F53:F54"/>
    <mergeCell ref="F65:F66"/>
    <mergeCell ref="F67:F68"/>
    <mergeCell ref="F19:F20"/>
    <mergeCell ref="F21:F22"/>
    <mergeCell ref="F23:F24"/>
    <mergeCell ref="F25:F26"/>
    <mergeCell ref="F27:F28"/>
    <mergeCell ref="F29:F30"/>
    <mergeCell ref="F31:F32"/>
    <mergeCell ref="F33:F34"/>
    <mergeCell ref="F55:F56"/>
    <mergeCell ref="F61:F62"/>
    <mergeCell ref="F113:F114"/>
    <mergeCell ref="F101:F102"/>
    <mergeCell ref="F103:F104"/>
    <mergeCell ref="F105:F106"/>
    <mergeCell ref="F107:F108"/>
    <mergeCell ref="F109:F110"/>
    <mergeCell ref="F111:F112"/>
    <mergeCell ref="F97:F98"/>
    <mergeCell ref="F99:F100"/>
    <mergeCell ref="R11:W12"/>
    <mergeCell ref="F93:F94"/>
    <mergeCell ref="F95:F96"/>
    <mergeCell ref="F83:F84"/>
    <mergeCell ref="F85:F86"/>
    <mergeCell ref="F87:F88"/>
    <mergeCell ref="F63:F64"/>
    <mergeCell ref="F69:F70"/>
    <mergeCell ref="F35:F36"/>
    <mergeCell ref="F37:F38"/>
    <mergeCell ref="F39:F40"/>
    <mergeCell ref="F41:F42"/>
    <mergeCell ref="F43:F44"/>
    <mergeCell ref="F45:F46"/>
    <mergeCell ref="F89:F90"/>
    <mergeCell ref="F91:F92"/>
    <mergeCell ref="F71:F72"/>
    <mergeCell ref="F73:F74"/>
    <mergeCell ref="F75:F76"/>
    <mergeCell ref="F77:F78"/>
    <mergeCell ref="F79:F80"/>
    <mergeCell ref="F81:F82"/>
    <mergeCell ref="F57:F58"/>
    <mergeCell ref="F59:F60"/>
  </mergeCells>
  <phoneticPr fontId="2"/>
  <conditionalFormatting sqref="C15:C114">
    <cfRule type="containsText" dxfId="14" priority="3" stopIfTrue="1" operator="containsText" text="女">
      <formula>NOT(ISERROR(SEARCH("女",C15)))</formula>
    </cfRule>
    <cfRule type="containsText" dxfId="13" priority="4" stopIfTrue="1" operator="containsText" text="男">
      <formula>NOT(ISERROR(SEARCH("男",C15)))</formula>
    </cfRule>
  </conditionalFormatting>
  <conditionalFormatting sqref="G12:L12 O12:P12">
    <cfRule type="containsText" dxfId="12" priority="6" operator="containsText" text="未入力">
      <formula>NOT(ISERROR(SEARCH("未入力",G12)))</formula>
    </cfRule>
    <cfRule type="containsText" dxfId="11" priority="7" operator="containsText" text="未入力">
      <formula>NOT(ISERROR(SEARCH("未入力",G12)))</formula>
    </cfRule>
    <cfRule type="containsText" dxfId="10" priority="8" operator="containsText" text="未">
      <formula>NOT(ISERROR(SEARCH("未",G12)))</formula>
    </cfRule>
    <cfRule type="containsText" dxfId="9" priority="9" operator="containsText" text="未">
      <formula>NOT(ISERROR(SEARCH("未",G12)))</formula>
    </cfRule>
    <cfRule type="containsText" dxfId="8" priority="10" operator="containsText" text="未">
      <formula>NOT(ISERROR(SEARCH("未",G12)))</formula>
    </cfRule>
    <cfRule type="containsText" dxfId="7" priority="11" operator="containsText" text="未">
      <formula>NOT(ISERROR(SEARCH("未",G12)))</formula>
    </cfRule>
    <cfRule type="containsText" dxfId="6" priority="12" operator="containsText" text="未">
      <formula>NOT(ISERROR(SEARCH("未",G12)))</formula>
    </cfRule>
  </conditionalFormatting>
  <dataValidations count="5">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E114 E60 E62 E64 E66 E68 E70 E72 E56 E74 E34 E98 E100 E102 E104 E106 E108 E110 E112 E96 H4:I4" xr:uid="{00000000-0002-0000-0100-000001000000}"/>
    <dataValidation type="list" allowBlank="1" showInputMessage="1" showErrorMessage="1" sqref="F15:F114" xr:uid="{00000000-0002-0000-0100-000003000000}">
      <formula1>$J$11:$J$13</formula1>
    </dataValidation>
    <dataValidation type="list" allowBlank="1" showInputMessage="1" showErrorMessage="1" sqref="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G15:I15" xr:uid="{00000000-0002-0000-0100-000004000000}">
      <formula1>INDIRECT($C15)</formula1>
    </dataValidation>
    <dataValidation type="list" allowBlank="1" showInputMessage="1" showErrorMessage="1" sqref="C15:C114" xr:uid="{00000000-0002-0000-0100-000005000000}">
      <formula1>$K$11:$L$11</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Y70"/>
  <sheetViews>
    <sheetView zoomScaleNormal="100" zoomScaleSheetLayoutView="80" workbookViewId="0">
      <selection activeCell="S3" sqref="S3:X8"/>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7.25" customWidth="1"/>
    <col min="10" max="10" width="1.75" customWidth="1"/>
    <col min="11" max="11" width="10.625" hidden="1" customWidth="1"/>
    <col min="12" max="18" width="11.5" hidden="1" customWidth="1"/>
  </cols>
  <sheetData>
    <row r="1" spans="2:25" ht="25.5" customHeight="1" thickBot="1" x14ac:dyDescent="0.2">
      <c r="B1" s="201" t="str">
        <f>個人種目申込一覧表!B1</f>
        <v>第２６回飯伊中学生陸上競技大会</v>
      </c>
      <c r="C1" s="201"/>
      <c r="D1" s="201"/>
      <c r="E1" s="201"/>
      <c r="F1" s="201"/>
      <c r="G1" s="1" t="s">
        <v>10</v>
      </c>
      <c r="H1" s="155" t="s">
        <v>114</v>
      </c>
      <c r="I1" s="155"/>
    </row>
    <row r="2" spans="2:25" ht="8.25" customHeight="1" thickTop="1" thickBot="1" x14ac:dyDescent="0.2">
      <c r="B2" s="1"/>
      <c r="C2" s="1"/>
      <c r="G2" s="1"/>
      <c r="I2" s="1"/>
    </row>
    <row r="3" spans="2:25" ht="25.5" customHeight="1" x14ac:dyDescent="0.15">
      <c r="C3" s="5" t="s">
        <v>40</v>
      </c>
      <c r="L3" s="27"/>
      <c r="M3" s="27"/>
      <c r="N3" s="27"/>
      <c r="O3" s="27"/>
      <c r="P3" s="27"/>
      <c r="Q3" s="27"/>
      <c r="R3" s="27"/>
      <c r="S3" s="202" t="s">
        <v>116</v>
      </c>
      <c r="T3" s="203"/>
      <c r="U3" s="203"/>
      <c r="V3" s="203"/>
      <c r="W3" s="203"/>
      <c r="X3" s="204"/>
    </row>
    <row r="4" spans="2:25" ht="6" customHeight="1" thickBot="1" x14ac:dyDescent="0.2">
      <c r="L4" s="27"/>
      <c r="M4" s="27"/>
      <c r="N4" s="27"/>
      <c r="O4" s="27"/>
      <c r="P4" s="27"/>
      <c r="Q4" s="27"/>
      <c r="R4" s="27"/>
      <c r="S4" s="205"/>
      <c r="T4" s="206"/>
      <c r="U4" s="206"/>
      <c r="V4" s="206"/>
      <c r="W4" s="206"/>
      <c r="X4" s="207"/>
    </row>
    <row r="5" spans="2:25" ht="27" customHeight="1" x14ac:dyDescent="0.15">
      <c r="C5" s="4" t="s">
        <v>12</v>
      </c>
      <c r="D5"/>
      <c r="E5" s="4" t="s">
        <v>104</v>
      </c>
      <c r="G5" s="1"/>
      <c r="I5" s="4" t="s">
        <v>13</v>
      </c>
      <c r="L5" s="27"/>
      <c r="M5" s="27"/>
      <c r="N5" s="27"/>
      <c r="O5" s="27"/>
      <c r="P5" s="27"/>
      <c r="Q5" s="27"/>
      <c r="R5" s="27"/>
      <c r="S5" s="205"/>
      <c r="T5" s="206"/>
      <c r="U5" s="206"/>
      <c r="V5" s="206"/>
      <c r="W5" s="206"/>
      <c r="X5" s="207"/>
    </row>
    <row r="6" spans="2:25" ht="27" customHeight="1" thickBot="1" x14ac:dyDescent="0.2">
      <c r="C6" s="35">
        <f>COUNTA(E10,E15,E20,E25,E30,E35,E40,E45,E50)</f>
        <v>0</v>
      </c>
      <c r="D6"/>
      <c r="E6" s="129">
        <v>1500</v>
      </c>
      <c r="G6" s="65"/>
      <c r="I6" s="11">
        <f>IF(C6=0,0,C6*E6)</f>
        <v>0</v>
      </c>
      <c r="L6" s="27"/>
      <c r="M6" s="27"/>
      <c r="N6" s="27"/>
      <c r="O6" s="27"/>
      <c r="P6" s="27"/>
      <c r="Q6" s="27"/>
      <c r="R6" s="27"/>
      <c r="S6" s="205"/>
      <c r="T6" s="206"/>
      <c r="U6" s="206"/>
      <c r="V6" s="206"/>
      <c r="W6" s="206"/>
      <c r="X6" s="207"/>
    </row>
    <row r="7" spans="2:25" ht="6" customHeight="1" thickBot="1" x14ac:dyDescent="0.2">
      <c r="L7" s="24"/>
      <c r="M7" s="24"/>
      <c r="N7" s="24"/>
      <c r="O7" s="24"/>
      <c r="P7" s="24"/>
      <c r="Q7" s="24"/>
      <c r="R7" s="24"/>
      <c r="S7" s="205"/>
      <c r="T7" s="206"/>
      <c r="U7" s="206"/>
      <c r="V7" s="206"/>
      <c r="W7" s="206"/>
      <c r="X7" s="207"/>
    </row>
    <row r="8" spans="2:25" ht="36" customHeight="1" thickBot="1" x14ac:dyDescent="0.2">
      <c r="D8" s="18" t="s">
        <v>102</v>
      </c>
      <c r="E8" s="127" t="s">
        <v>11</v>
      </c>
      <c r="F8" s="128" t="s">
        <v>102</v>
      </c>
      <c r="G8" s="127" t="s">
        <v>11</v>
      </c>
      <c r="H8" s="128" t="s">
        <v>102</v>
      </c>
      <c r="I8" s="19" t="s">
        <v>11</v>
      </c>
      <c r="L8" s="24"/>
      <c r="M8" s="24"/>
      <c r="N8" s="24"/>
      <c r="O8" s="24"/>
      <c r="P8" s="24"/>
      <c r="Q8" s="24"/>
      <c r="R8" s="24"/>
      <c r="S8" s="208"/>
      <c r="T8" s="209"/>
      <c r="U8" s="209"/>
      <c r="V8" s="209"/>
      <c r="W8" s="209"/>
      <c r="X8" s="210"/>
    </row>
    <row r="9" spans="2:25" ht="6" customHeight="1" x14ac:dyDescent="0.15">
      <c r="B9" s="20"/>
      <c r="C9" s="20"/>
      <c r="D9" s="21"/>
      <c r="F9" s="21"/>
      <c r="H9" s="21"/>
    </row>
    <row r="10" spans="2:25" ht="27" hidden="1" customHeight="1" x14ac:dyDescent="0.15">
      <c r="B10" s="71" t="s">
        <v>17</v>
      </c>
      <c r="C10" s="72" t="s">
        <v>18</v>
      </c>
      <c r="D10" s="73"/>
      <c r="E10" s="74"/>
      <c r="F10" s="75"/>
      <c r="G10" s="74"/>
      <c r="H10" s="75"/>
      <c r="I10" s="76"/>
      <c r="K10">
        <f>COUNTA(E10,G10,I10,E12,G12,I12)</f>
        <v>0</v>
      </c>
      <c r="L10" s="1"/>
      <c r="M10" s="1"/>
      <c r="N10" s="1" t="s">
        <v>78</v>
      </c>
      <c r="O10" s="1" t="s">
        <v>79</v>
      </c>
      <c r="S10" s="113" t="s">
        <v>93</v>
      </c>
    </row>
    <row r="11" spans="2:25" ht="27" hidden="1" customHeight="1" thickBot="1" x14ac:dyDescent="0.2">
      <c r="B11" s="77" t="s">
        <v>91</v>
      </c>
      <c r="C11" s="78" t="s">
        <v>92</v>
      </c>
      <c r="D11" s="79"/>
      <c r="E11" s="80"/>
      <c r="F11" s="81"/>
      <c r="G11" s="80"/>
      <c r="H11" s="81"/>
      <c r="I11" s="82"/>
      <c r="L11" s="1" t="s">
        <v>28</v>
      </c>
      <c r="M11" s="1"/>
      <c r="N11" s="1"/>
      <c r="O11" s="1"/>
      <c r="P11" s="1"/>
      <c r="Q11" s="1"/>
      <c r="S11" s="114" t="s">
        <v>94</v>
      </c>
      <c r="W11" s="211" t="s">
        <v>95</v>
      </c>
      <c r="X11" s="211"/>
      <c r="Y11" s="211"/>
    </row>
    <row r="12" spans="2:25" ht="27" hidden="1" customHeight="1" x14ac:dyDescent="0.15">
      <c r="B12" s="83"/>
      <c r="C12" s="84" t="s">
        <v>16</v>
      </c>
      <c r="D12" s="85"/>
      <c r="E12" s="86"/>
      <c r="F12" s="87"/>
      <c r="G12" s="86"/>
      <c r="H12" s="87"/>
      <c r="I12" s="88"/>
      <c r="L12" s="1">
        <v>1</v>
      </c>
      <c r="M12" s="1">
        <v>2</v>
      </c>
      <c r="N12" s="1">
        <v>3</v>
      </c>
      <c r="O12" s="1"/>
      <c r="P12" s="1"/>
      <c r="Q12" s="1"/>
      <c r="S12" s="114" t="s">
        <v>96</v>
      </c>
      <c r="W12" s="211"/>
      <c r="X12" s="211"/>
      <c r="Y12" s="211"/>
    </row>
    <row r="13" spans="2:25" ht="27" hidden="1" customHeight="1" thickBot="1" x14ac:dyDescent="0.2">
      <c r="B13" s="89"/>
      <c r="C13" s="90"/>
      <c r="D13" s="91"/>
      <c r="E13" s="92"/>
      <c r="F13" s="93"/>
      <c r="G13" s="92"/>
      <c r="H13" s="93"/>
      <c r="I13" s="94"/>
      <c r="L13" s="1" t="s">
        <v>29</v>
      </c>
      <c r="M13" s="1" t="s">
        <v>30</v>
      </c>
      <c r="N13" s="14" t="s">
        <v>38</v>
      </c>
      <c r="O13" s="1" t="s">
        <v>31</v>
      </c>
      <c r="P13" s="1" t="s">
        <v>32</v>
      </c>
      <c r="Q13" s="1" t="s">
        <v>33</v>
      </c>
      <c r="R13" s="1" t="s">
        <v>34</v>
      </c>
    </row>
    <row r="14" spans="2:25" ht="6" hidden="1" customHeight="1" thickBot="1" x14ac:dyDescent="0.2"/>
    <row r="15" spans="2:25" ht="27" hidden="1" customHeight="1" x14ac:dyDescent="0.15">
      <c r="B15" s="71" t="s">
        <v>17</v>
      </c>
      <c r="C15" s="72" t="s">
        <v>18</v>
      </c>
      <c r="D15" s="73"/>
      <c r="E15" s="74"/>
      <c r="F15" s="75"/>
      <c r="G15" s="74"/>
      <c r="H15" s="75"/>
      <c r="I15" s="76"/>
      <c r="K15">
        <f>COUNTA(E15,G15,I15,E17,G17,I17)</f>
        <v>0</v>
      </c>
      <c r="S15" s="113" t="s">
        <v>93</v>
      </c>
    </row>
    <row r="16" spans="2:25" ht="27" hidden="1" customHeight="1" thickBot="1" x14ac:dyDescent="0.2">
      <c r="B16" s="77" t="s">
        <v>91</v>
      </c>
      <c r="C16" s="78" t="s">
        <v>92</v>
      </c>
      <c r="D16" s="79"/>
      <c r="E16" s="80"/>
      <c r="F16" s="81"/>
      <c r="G16" s="80"/>
      <c r="H16" s="81"/>
      <c r="I16" s="82"/>
      <c r="S16" s="115" t="s">
        <v>94</v>
      </c>
    </row>
    <row r="17" spans="2:21" ht="27" hidden="1" customHeight="1" x14ac:dyDescent="0.15">
      <c r="B17" s="83"/>
      <c r="C17" s="84" t="s">
        <v>16</v>
      </c>
      <c r="D17" s="85"/>
      <c r="E17" s="86"/>
      <c r="F17" s="87"/>
      <c r="G17" s="86"/>
      <c r="H17" s="87"/>
      <c r="I17" s="88"/>
      <c r="S17" s="115" t="s">
        <v>96</v>
      </c>
    </row>
    <row r="18" spans="2:21" ht="27" hidden="1" customHeight="1" thickBot="1" x14ac:dyDescent="0.2">
      <c r="B18" s="89"/>
      <c r="C18" s="90"/>
      <c r="D18" s="91"/>
      <c r="E18" s="92"/>
      <c r="F18" s="93"/>
      <c r="G18" s="92"/>
      <c r="H18" s="93"/>
      <c r="I18" s="94"/>
      <c r="U18" s="13"/>
    </row>
    <row r="19" spans="2:21" ht="6" customHeight="1" thickBot="1" x14ac:dyDescent="0.2"/>
    <row r="20" spans="2:21" ht="27" customHeight="1" x14ac:dyDescent="0.15">
      <c r="B20" s="95" t="s">
        <v>17</v>
      </c>
      <c r="C20" s="96" t="s">
        <v>18</v>
      </c>
      <c r="D20" s="123"/>
      <c r="E20" s="97"/>
      <c r="F20" s="124"/>
      <c r="G20" s="97"/>
      <c r="H20" s="124"/>
      <c r="I20" s="98"/>
      <c r="K20">
        <f>COUNTA(E20,G20,I20,E22,G22,I22)</f>
        <v>0</v>
      </c>
    </row>
    <row r="21" spans="2:21" ht="27" customHeight="1" thickBot="1" x14ac:dyDescent="0.2">
      <c r="B21" s="99"/>
      <c r="C21" s="131" t="s">
        <v>112</v>
      </c>
      <c r="D21" s="101"/>
      <c r="E21" s="102"/>
      <c r="F21" s="103"/>
      <c r="G21" s="102"/>
      <c r="H21" s="103"/>
      <c r="I21" s="104"/>
    </row>
    <row r="22" spans="2:21" ht="27" customHeight="1" x14ac:dyDescent="0.15">
      <c r="B22" s="34" t="s">
        <v>19</v>
      </c>
      <c r="C22" s="105" t="s">
        <v>16</v>
      </c>
      <c r="D22" s="125"/>
      <c r="E22" s="106"/>
      <c r="F22" s="126"/>
      <c r="G22" s="106"/>
      <c r="H22" s="126"/>
      <c r="I22" s="107"/>
    </row>
    <row r="23" spans="2:21" ht="27.75" customHeight="1" thickBot="1" x14ac:dyDescent="0.2">
      <c r="B23" s="108"/>
      <c r="C23" s="100"/>
      <c r="D23" s="109"/>
      <c r="E23" s="110"/>
      <c r="F23" s="111"/>
      <c r="G23" s="110"/>
      <c r="H23" s="111"/>
      <c r="I23" s="112"/>
    </row>
    <row r="24" spans="2:21" ht="6" customHeight="1" thickBot="1" x14ac:dyDescent="0.2"/>
    <row r="25" spans="2:21" ht="27" customHeight="1" x14ac:dyDescent="0.15">
      <c r="B25" s="95" t="s">
        <v>17</v>
      </c>
      <c r="C25" s="96" t="s">
        <v>18</v>
      </c>
      <c r="D25" s="123"/>
      <c r="E25" s="97"/>
      <c r="F25" s="124"/>
      <c r="G25" s="97"/>
      <c r="H25" s="124"/>
      <c r="I25" s="98"/>
      <c r="K25">
        <f>COUNTA(E25,G25,I25,E27,G27,I27)</f>
        <v>0</v>
      </c>
    </row>
    <row r="26" spans="2:21" ht="27" customHeight="1" thickBot="1" x14ac:dyDescent="0.2">
      <c r="B26" s="99"/>
      <c r="C26" s="131" t="s">
        <v>92</v>
      </c>
      <c r="D26" s="101"/>
      <c r="E26" s="102"/>
      <c r="F26" s="103"/>
      <c r="G26" s="102"/>
      <c r="H26" s="103"/>
      <c r="I26" s="104"/>
    </row>
    <row r="27" spans="2:21" ht="27" customHeight="1" x14ac:dyDescent="0.15">
      <c r="B27" s="34" t="s">
        <v>19</v>
      </c>
      <c r="C27" s="105" t="s">
        <v>16</v>
      </c>
      <c r="D27" s="125"/>
      <c r="E27" s="106"/>
      <c r="F27" s="126"/>
      <c r="G27" s="106"/>
      <c r="H27" s="126"/>
      <c r="I27" s="107"/>
    </row>
    <row r="28" spans="2:21" ht="27.75" customHeight="1" thickBot="1" x14ac:dyDescent="0.2">
      <c r="B28" s="108"/>
      <c r="C28" s="100"/>
      <c r="D28" s="109"/>
      <c r="E28" s="110"/>
      <c r="F28" s="111"/>
      <c r="G28" s="110"/>
      <c r="H28" s="111"/>
      <c r="I28" s="112"/>
    </row>
    <row r="29" spans="2:21" ht="6" customHeight="1" thickBot="1" x14ac:dyDescent="0.2"/>
    <row r="30" spans="2:21" ht="27" customHeight="1" x14ac:dyDescent="0.15">
      <c r="B30" s="95" t="s">
        <v>17</v>
      </c>
      <c r="C30" s="96" t="s">
        <v>18</v>
      </c>
      <c r="D30" s="123"/>
      <c r="E30" s="97"/>
      <c r="F30" s="124"/>
      <c r="G30" s="97"/>
      <c r="H30" s="124"/>
      <c r="I30" s="98"/>
      <c r="K30">
        <f>COUNTA(E30,G30,I30,E32,G32,I32)</f>
        <v>0</v>
      </c>
    </row>
    <row r="31" spans="2:21" ht="27" customHeight="1" thickBot="1" x14ac:dyDescent="0.2">
      <c r="B31" s="99"/>
      <c r="C31" s="131" t="s">
        <v>92</v>
      </c>
      <c r="D31" s="101"/>
      <c r="E31" s="102"/>
      <c r="F31" s="103"/>
      <c r="G31" s="102"/>
      <c r="H31" s="103"/>
      <c r="I31" s="104"/>
    </row>
    <row r="32" spans="2:21" ht="27" customHeight="1" x14ac:dyDescent="0.15">
      <c r="B32" s="34" t="s">
        <v>19</v>
      </c>
      <c r="C32" s="105" t="s">
        <v>16</v>
      </c>
      <c r="D32" s="125"/>
      <c r="E32" s="106"/>
      <c r="F32" s="126"/>
      <c r="G32" s="106"/>
      <c r="H32" s="126"/>
      <c r="I32" s="107"/>
    </row>
    <row r="33" spans="2:11" ht="27.75" customHeight="1" thickBot="1" x14ac:dyDescent="0.2">
      <c r="B33" s="108"/>
      <c r="C33" s="100"/>
      <c r="D33" s="109"/>
      <c r="E33" s="110"/>
      <c r="F33" s="111"/>
      <c r="G33" s="110"/>
      <c r="H33" s="111"/>
      <c r="I33" s="112"/>
    </row>
    <row r="34" spans="2:11" ht="6" customHeight="1" thickBot="1" x14ac:dyDescent="0.2"/>
    <row r="35" spans="2:11" ht="27" customHeight="1" x14ac:dyDescent="0.15">
      <c r="B35" s="95" t="s">
        <v>17</v>
      </c>
      <c r="C35" s="96" t="s">
        <v>18</v>
      </c>
      <c r="D35" s="123"/>
      <c r="E35" s="97"/>
      <c r="F35" s="124"/>
      <c r="G35" s="97"/>
      <c r="H35" s="124"/>
      <c r="I35" s="98"/>
      <c r="K35">
        <f>COUNTA(E35,G35,I35,E37,G37,I37)</f>
        <v>0</v>
      </c>
    </row>
    <row r="36" spans="2:11" ht="27" customHeight="1" thickBot="1" x14ac:dyDescent="0.2">
      <c r="B36" s="99"/>
      <c r="C36" s="131" t="s">
        <v>92</v>
      </c>
      <c r="D36" s="101"/>
      <c r="E36" s="102"/>
      <c r="F36" s="103"/>
      <c r="G36" s="102"/>
      <c r="H36" s="103"/>
      <c r="I36" s="104"/>
    </row>
    <row r="37" spans="2:11" ht="27" customHeight="1" x14ac:dyDescent="0.15">
      <c r="B37" s="34" t="s">
        <v>19</v>
      </c>
      <c r="C37" s="105" t="s">
        <v>16</v>
      </c>
      <c r="D37" s="125"/>
      <c r="E37" s="106"/>
      <c r="F37" s="126"/>
      <c r="G37" s="106"/>
      <c r="H37" s="126"/>
      <c r="I37" s="107"/>
    </row>
    <row r="38" spans="2:11" ht="27.75" customHeight="1" thickBot="1" x14ac:dyDescent="0.2">
      <c r="B38" s="108"/>
      <c r="C38" s="100"/>
      <c r="D38" s="109"/>
      <c r="E38" s="110"/>
      <c r="F38" s="111"/>
      <c r="G38" s="110"/>
      <c r="H38" s="111"/>
      <c r="I38" s="112"/>
    </row>
    <row r="39" spans="2:11" ht="6" customHeight="1" thickBot="1" x14ac:dyDescent="0.2"/>
    <row r="40" spans="2:11" ht="27" customHeight="1" x14ac:dyDescent="0.15">
      <c r="B40" s="95" t="s">
        <v>17</v>
      </c>
      <c r="C40" s="96" t="s">
        <v>18</v>
      </c>
      <c r="D40" s="123"/>
      <c r="E40" s="97"/>
      <c r="F40" s="124"/>
      <c r="G40" s="97"/>
      <c r="H40" s="124"/>
      <c r="I40" s="98"/>
      <c r="K40">
        <f>COUNTA(E40,G40,I40,E42,G42,I42)</f>
        <v>0</v>
      </c>
    </row>
    <row r="41" spans="2:11" ht="27" customHeight="1" thickBot="1" x14ac:dyDescent="0.2">
      <c r="B41" s="99"/>
      <c r="C41" s="131" t="s">
        <v>92</v>
      </c>
      <c r="D41" s="101"/>
      <c r="E41" s="102"/>
      <c r="F41" s="103"/>
      <c r="G41" s="102"/>
      <c r="H41" s="103"/>
      <c r="I41" s="104"/>
    </row>
    <row r="42" spans="2:11" ht="27" customHeight="1" x14ac:dyDescent="0.15">
      <c r="B42" s="34" t="s">
        <v>19</v>
      </c>
      <c r="C42" s="105" t="s">
        <v>16</v>
      </c>
      <c r="D42" s="125"/>
      <c r="E42" s="106"/>
      <c r="F42" s="126"/>
      <c r="G42" s="106"/>
      <c r="H42" s="126"/>
      <c r="I42" s="107"/>
    </row>
    <row r="43" spans="2:11" ht="27.75" customHeight="1" thickBot="1" x14ac:dyDescent="0.2">
      <c r="B43" s="108"/>
      <c r="C43" s="100"/>
      <c r="D43" s="109"/>
      <c r="E43" s="110"/>
      <c r="F43" s="111"/>
      <c r="G43" s="110"/>
      <c r="H43" s="111"/>
      <c r="I43" s="112"/>
    </row>
    <row r="44" spans="2:11" ht="6" customHeight="1" thickBot="1" x14ac:dyDescent="0.2"/>
    <row r="45" spans="2:11" ht="27" customHeight="1" x14ac:dyDescent="0.15">
      <c r="B45" s="95" t="s">
        <v>17</v>
      </c>
      <c r="C45" s="96" t="s">
        <v>18</v>
      </c>
      <c r="D45" s="123"/>
      <c r="E45" s="97"/>
      <c r="F45" s="124"/>
      <c r="G45" s="97"/>
      <c r="H45" s="124"/>
      <c r="I45" s="98"/>
      <c r="K45">
        <f>COUNTA(E45,G45,I45,E47,G47,I47)</f>
        <v>0</v>
      </c>
    </row>
    <row r="46" spans="2:11" ht="27" customHeight="1" thickBot="1" x14ac:dyDescent="0.2">
      <c r="B46" s="99"/>
      <c r="C46" s="131" t="s">
        <v>92</v>
      </c>
      <c r="D46" s="101"/>
      <c r="E46" s="102"/>
      <c r="F46" s="103"/>
      <c r="G46" s="102"/>
      <c r="H46" s="103"/>
      <c r="I46" s="104"/>
    </row>
    <row r="47" spans="2:11" ht="27" customHeight="1" x14ac:dyDescent="0.15">
      <c r="B47" s="34" t="s">
        <v>19</v>
      </c>
      <c r="C47" s="105" t="s">
        <v>16</v>
      </c>
      <c r="D47" s="125"/>
      <c r="E47" s="106"/>
      <c r="F47" s="126"/>
      <c r="G47" s="106"/>
      <c r="H47" s="126"/>
      <c r="I47" s="107"/>
    </row>
    <row r="48" spans="2:11" ht="27.75" customHeight="1" thickBot="1" x14ac:dyDescent="0.2">
      <c r="B48" s="108"/>
      <c r="C48" s="100"/>
      <c r="D48" s="109"/>
      <c r="E48" s="110"/>
      <c r="F48" s="111"/>
      <c r="G48" s="110"/>
      <c r="H48" s="111"/>
      <c r="I48" s="112"/>
    </row>
    <row r="49" spans="2:11" ht="6" customHeight="1" thickBot="1" x14ac:dyDescent="0.2"/>
    <row r="50" spans="2:11" ht="27" customHeight="1" x14ac:dyDescent="0.15">
      <c r="B50" s="95" t="s">
        <v>17</v>
      </c>
      <c r="C50" s="96" t="s">
        <v>18</v>
      </c>
      <c r="D50" s="123"/>
      <c r="E50" s="97"/>
      <c r="F50" s="124"/>
      <c r="G50" s="97"/>
      <c r="H50" s="124"/>
      <c r="I50" s="98"/>
      <c r="K50">
        <f>COUNTA(E50,G50,I50,E52,G52,I52)</f>
        <v>0</v>
      </c>
    </row>
    <row r="51" spans="2:11" ht="27" customHeight="1" thickBot="1" x14ac:dyDescent="0.2">
      <c r="B51" s="99"/>
      <c r="C51" s="131" t="s">
        <v>92</v>
      </c>
      <c r="D51" s="101"/>
      <c r="E51" s="102"/>
      <c r="F51" s="103"/>
      <c r="G51" s="102"/>
      <c r="H51" s="103"/>
      <c r="I51" s="104"/>
    </row>
    <row r="52" spans="2:11" ht="27" customHeight="1" x14ac:dyDescent="0.15">
      <c r="B52" s="34" t="s">
        <v>19</v>
      </c>
      <c r="C52" s="105" t="s">
        <v>16</v>
      </c>
      <c r="D52" s="125"/>
      <c r="E52" s="106"/>
      <c r="F52" s="126"/>
      <c r="G52" s="106"/>
      <c r="H52" s="126"/>
      <c r="I52" s="107"/>
    </row>
    <row r="53" spans="2:11" ht="27.75" customHeight="1" thickBot="1" x14ac:dyDescent="0.2">
      <c r="B53" s="108"/>
      <c r="C53" s="100"/>
      <c r="D53" s="109"/>
      <c r="E53" s="110"/>
      <c r="F53" s="111"/>
      <c r="G53" s="110"/>
      <c r="H53" s="111"/>
      <c r="I53" s="112"/>
    </row>
    <row r="54" spans="2:11" ht="6" customHeight="1" thickBot="1" x14ac:dyDescent="0.2"/>
    <row r="55" spans="2:11" ht="27" customHeight="1" x14ac:dyDescent="0.15">
      <c r="B55" s="95" t="s">
        <v>17</v>
      </c>
      <c r="C55" s="96" t="s">
        <v>18</v>
      </c>
      <c r="D55" s="123"/>
      <c r="E55" s="97"/>
      <c r="F55" s="124"/>
      <c r="G55" s="97"/>
      <c r="H55" s="124"/>
      <c r="I55" s="98"/>
      <c r="K55">
        <f>COUNTA(E55,G55,I55,E57,G57,I57)</f>
        <v>0</v>
      </c>
    </row>
    <row r="56" spans="2:11" ht="27" customHeight="1" thickBot="1" x14ac:dyDescent="0.2">
      <c r="B56" s="99"/>
      <c r="C56" s="131" t="s">
        <v>92</v>
      </c>
      <c r="D56" s="101"/>
      <c r="E56" s="102"/>
      <c r="F56" s="103"/>
      <c r="G56" s="102"/>
      <c r="H56" s="103"/>
      <c r="I56" s="104"/>
    </row>
    <row r="57" spans="2:11" ht="27" customHeight="1" x14ac:dyDescent="0.15">
      <c r="B57" s="34" t="s">
        <v>19</v>
      </c>
      <c r="C57" s="105" t="s">
        <v>16</v>
      </c>
      <c r="D57" s="125"/>
      <c r="E57" s="106"/>
      <c r="F57" s="126"/>
      <c r="G57" s="106"/>
      <c r="H57" s="126"/>
      <c r="I57" s="107"/>
    </row>
    <row r="58" spans="2:11" ht="27.75" customHeight="1" thickBot="1" x14ac:dyDescent="0.2">
      <c r="B58" s="108"/>
      <c r="C58" s="100"/>
      <c r="D58" s="109"/>
      <c r="E58" s="110"/>
      <c r="F58" s="111"/>
      <c r="G58" s="110"/>
      <c r="H58" s="111"/>
      <c r="I58" s="112"/>
    </row>
    <row r="59" spans="2:11" ht="6" customHeight="1" thickBot="1" x14ac:dyDescent="0.2"/>
    <row r="60" spans="2:11" ht="27" customHeight="1" x14ac:dyDescent="0.15">
      <c r="B60" s="95" t="s">
        <v>17</v>
      </c>
      <c r="C60" s="96" t="s">
        <v>18</v>
      </c>
      <c r="D60" s="123"/>
      <c r="E60" s="97"/>
      <c r="F60" s="124"/>
      <c r="G60" s="97"/>
      <c r="H60" s="124"/>
      <c r="I60" s="98"/>
      <c r="K60">
        <f>COUNTA(E60,G60,I60,E62,G62,I62)</f>
        <v>0</v>
      </c>
    </row>
    <row r="61" spans="2:11" ht="27" customHeight="1" thickBot="1" x14ac:dyDescent="0.2">
      <c r="B61" s="99"/>
      <c r="C61" s="131" t="s">
        <v>92</v>
      </c>
      <c r="D61" s="101"/>
      <c r="E61" s="102"/>
      <c r="F61" s="103"/>
      <c r="G61" s="102"/>
      <c r="H61" s="103"/>
      <c r="I61" s="104"/>
    </row>
    <row r="62" spans="2:11" ht="27" customHeight="1" x14ac:dyDescent="0.15">
      <c r="B62" s="34" t="s">
        <v>19</v>
      </c>
      <c r="C62" s="105" t="s">
        <v>16</v>
      </c>
      <c r="D62" s="125"/>
      <c r="E62" s="106"/>
      <c r="F62" s="126"/>
      <c r="G62" s="106"/>
      <c r="H62" s="126"/>
      <c r="I62" s="107"/>
    </row>
    <row r="63" spans="2:11" ht="27.75" customHeight="1" thickBot="1" x14ac:dyDescent="0.2">
      <c r="B63" s="108"/>
      <c r="C63" s="100"/>
      <c r="D63" s="109"/>
      <c r="E63" s="110"/>
      <c r="F63" s="111"/>
      <c r="G63" s="110"/>
      <c r="H63" s="111"/>
      <c r="I63" s="112"/>
    </row>
    <row r="64" spans="2:11" ht="6" customHeight="1" thickBot="1" x14ac:dyDescent="0.2"/>
    <row r="65" spans="2:11" ht="27" customHeight="1" x14ac:dyDescent="0.15">
      <c r="B65" s="95" t="s">
        <v>17</v>
      </c>
      <c r="C65" s="96" t="s">
        <v>18</v>
      </c>
      <c r="D65" s="123"/>
      <c r="E65" s="97"/>
      <c r="F65" s="124"/>
      <c r="G65" s="97"/>
      <c r="H65" s="124"/>
      <c r="I65" s="98"/>
      <c r="K65">
        <f>COUNTA(E65,G65,I65,E67,G67,I67)</f>
        <v>0</v>
      </c>
    </row>
    <row r="66" spans="2:11" ht="27" customHeight="1" thickBot="1" x14ac:dyDescent="0.2">
      <c r="B66" s="99"/>
      <c r="C66" s="131" t="s">
        <v>92</v>
      </c>
      <c r="D66" s="101"/>
      <c r="E66" s="102"/>
      <c r="F66" s="103"/>
      <c r="G66" s="102"/>
      <c r="H66" s="103"/>
      <c r="I66" s="104"/>
    </row>
    <row r="67" spans="2:11" ht="27" customHeight="1" x14ac:dyDescent="0.15">
      <c r="B67" s="34" t="s">
        <v>19</v>
      </c>
      <c r="C67" s="105" t="s">
        <v>16</v>
      </c>
      <c r="D67" s="125"/>
      <c r="E67" s="106"/>
      <c r="F67" s="126"/>
      <c r="G67" s="106"/>
      <c r="H67" s="126"/>
      <c r="I67" s="107"/>
    </row>
    <row r="68" spans="2:11" ht="27.75" customHeight="1" thickBot="1" x14ac:dyDescent="0.2">
      <c r="B68" s="108"/>
      <c r="C68" s="100"/>
      <c r="D68" s="109"/>
      <c r="E68" s="110"/>
      <c r="F68" s="111"/>
      <c r="G68" s="110"/>
      <c r="H68" s="111"/>
      <c r="I68" s="112"/>
    </row>
    <row r="69" spans="2:11" ht="21" customHeight="1" x14ac:dyDescent="0.15"/>
    <row r="70" spans="2:11" ht="21" customHeight="1" x14ac:dyDescent="0.15"/>
  </sheetData>
  <sheetProtection algorithmName="SHA-512" hashValue="gwtCzPf+EFC/syxgugHVOlzJwutS8kUy5icP3IoxZUpcDb+yVNVnrRAxIJf6LgD/5nsL++G9sb+Mus5X8XnJjQ==" saltValue="iwEgRdnjSxtqMVTPPyG3Lg==" spinCount="100000" sheet="1"/>
  <mergeCells count="4">
    <mergeCell ref="B1:F1"/>
    <mergeCell ref="H1:I1"/>
    <mergeCell ref="S3:X8"/>
    <mergeCell ref="W11:Y12"/>
  </mergeCells>
  <phoneticPr fontId="1"/>
  <conditionalFormatting sqref="B26 B31 B36 B41 B46 B51 B56 B61 B66">
    <cfRule type="containsText" dxfId="5" priority="1" stopIfTrue="1" operator="containsText" text="女">
      <formula>NOT(ISERROR(SEARCH("女",B26)))</formula>
    </cfRule>
    <cfRule type="containsText" dxfId="4" priority="2" stopIfTrue="1" operator="containsText" text="男">
      <formula>NOT(ISERROR(SEARCH("男",B26)))</formula>
    </cfRule>
  </conditionalFormatting>
  <conditionalFormatting sqref="B21">
    <cfRule type="containsText" dxfId="3" priority="5" stopIfTrue="1" operator="containsText" text="女">
      <formula>NOT(ISERROR(SEARCH("女",B21)))</formula>
    </cfRule>
    <cfRule type="containsText" dxfId="2" priority="6" stopIfTrue="1" operator="containsText" text="男">
      <formula>NOT(ISERROR(SEARCH("男",B21)))</formula>
    </cfRule>
  </conditionalFormatting>
  <dataValidations count="6">
    <dataValidation imeMode="halfKatakana" showInputMessage="1" showErrorMessage="1" sqref="E11 G18 I21 G11 G13 E13 E18 I16 I11 E16 E21 E23 G21 G23 G16 I26 I31 I36 I41 I46 I51 I56 I61 I66 E26 E31 E36 E41 E46 E51 E56 E61 E66 E28 E33 E38 E43 E48 E53 E58 E63 E68 G26 G31 G36 G41 G46 G51 G56 G61 G66 G28 G33 G38 G43 G48 G53 G58 G63 G68" xr:uid="{00000000-0002-0000-0200-000000000000}"/>
    <dataValidation type="whole" allowBlank="1" showInputMessage="1" showErrorMessage="1" sqref="C13 C18 C23 C28 C33 C38 C43 C48 C53 C58 C63 C68" xr:uid="{00000000-0002-0000-0200-000001000000}">
      <formula1>1111</formula1>
      <formula2>999999</formula2>
    </dataValidation>
    <dataValidation type="list" allowBlank="1" showInputMessage="1" showErrorMessage="1" sqref="B23 B28 B33 B38 B43 B48 B53 B58 B63 B68" xr:uid="{00000000-0002-0000-0200-000002000000}">
      <formula1>$L$13:$R$13</formula1>
    </dataValidation>
    <dataValidation type="list" allowBlank="1" showInputMessage="1" showErrorMessage="1" sqref="B21 B26 B31 B36 B41 B46 B51 B56 B61 B66" xr:uid="{00000000-0002-0000-0200-000003000000}">
      <formula1>$N$10:$O$10</formula1>
    </dataValidation>
    <dataValidation type="list" allowBlank="1" showInputMessage="1" showErrorMessage="1" sqref="D11 H13 D18 F11 D13 F13 F18 H16 H11 H21 D23 F21 F23 D16 D21 H18 F16 H23 H26 H31 H36 H41 H46 H51 H56 H61 H66 D28 D33 D38 D43 D48 D53 D58 D63 D68 F26 F31 F36 F41 F46 F51 F56 F61 F66 F28 F33 F38 F43 F48 F53 F58 F63 F68 D26 D31 D36 D41 D46 D51 D56 D61 D66 H28 H33 H38 H43 H48 H53 H58 H63 H68" xr:uid="{00000000-0002-0000-0200-000004000000}">
      <formula1>"1,2,3"</formula1>
    </dataValidation>
    <dataValidation imeMode="halfKatakana" allowBlank="1" showInputMessage="1" showErrorMessage="1" sqref="I13 I18 I23 I28 I33 I38 I43 I48 I53 I58 I63 I68" xr:uid="{00000000-0002-0000-0200-000005000000}"/>
  </dataValidations>
  <pageMargins left="0.7" right="0.7" top="0.53" bottom="3.48"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9071-78DE-44BC-A5E5-E6D340BC3B9B}">
  <dimension ref="A1:O43"/>
  <sheetViews>
    <sheetView workbookViewId="0">
      <selection activeCell="G4" sqref="G4"/>
    </sheetView>
  </sheetViews>
  <sheetFormatPr defaultColWidth="9" defaultRowHeight="13.5" x14ac:dyDescent="0.15"/>
  <cols>
    <col min="1" max="1" width="3.625" style="214" customWidth="1"/>
    <col min="2" max="2" width="14.125" style="217" customWidth="1"/>
    <col min="3" max="3" width="8.125" style="217" customWidth="1"/>
    <col min="4" max="4" width="5.625" style="217" customWidth="1"/>
    <col min="5" max="5" width="5.75" style="214" customWidth="1"/>
    <col min="6" max="6" width="8.125" style="217" customWidth="1"/>
    <col min="7" max="7" width="5.75" style="214" customWidth="1"/>
    <col min="8" max="8" width="8.125" style="217" customWidth="1"/>
    <col min="9" max="9" width="5.75" style="214" customWidth="1"/>
    <col min="10" max="10" width="8.125" style="217" customWidth="1"/>
    <col min="11" max="11" width="5.75" style="214" customWidth="1"/>
    <col min="12" max="12" width="9.125" style="214" customWidth="1"/>
    <col min="13" max="13" width="8.625" style="239" customWidth="1"/>
    <col min="14" max="14" width="6.625" style="214" hidden="1" customWidth="1"/>
    <col min="15" max="15" width="9" style="214" hidden="1" customWidth="1"/>
    <col min="16" max="250" width="9" style="214"/>
    <col min="251" max="251" width="3.625" style="214" customWidth="1"/>
    <col min="252" max="252" width="4.625" style="214" customWidth="1"/>
    <col min="253" max="253" width="5.625" style="214" customWidth="1"/>
    <col min="254" max="254" width="12.625" style="214" customWidth="1"/>
    <col min="255" max="255" width="2.625" style="214" customWidth="1"/>
    <col min="256" max="256" width="12.625" style="214" customWidth="1"/>
    <col min="257" max="257" width="5.625" style="214" customWidth="1"/>
    <col min="258" max="259" width="4.625" style="214" customWidth="1"/>
    <col min="260" max="260" width="6.625" style="214" customWidth="1"/>
    <col min="261" max="261" width="4.625" style="214" customWidth="1"/>
    <col min="262" max="262" width="6.625" style="214" customWidth="1"/>
    <col min="263" max="263" width="4.625" style="214" customWidth="1"/>
    <col min="264" max="264" width="6.625" style="214" customWidth="1"/>
    <col min="265" max="265" width="4.625" style="214" customWidth="1"/>
    <col min="266" max="267" width="6.625" style="214" customWidth="1"/>
    <col min="268" max="268" width="0" style="214" hidden="1" customWidth="1"/>
    <col min="269" max="269" width="4.625" style="214" customWidth="1"/>
    <col min="270" max="270" width="6.625" style="214" customWidth="1"/>
    <col min="271" max="271" width="0" style="214" hidden="1" customWidth="1"/>
    <col min="272" max="506" width="9" style="214"/>
    <col min="507" max="507" width="3.625" style="214" customWidth="1"/>
    <col min="508" max="508" width="4.625" style="214" customWidth="1"/>
    <col min="509" max="509" width="5.625" style="214" customWidth="1"/>
    <col min="510" max="510" width="12.625" style="214" customWidth="1"/>
    <col min="511" max="511" width="2.625" style="214" customWidth="1"/>
    <col min="512" max="512" width="12.625" style="214" customWidth="1"/>
    <col min="513" max="513" width="5.625" style="214" customWidth="1"/>
    <col min="514" max="515" width="4.625" style="214" customWidth="1"/>
    <col min="516" max="516" width="6.625" style="214" customWidth="1"/>
    <col min="517" max="517" width="4.625" style="214" customWidth="1"/>
    <col min="518" max="518" width="6.625" style="214" customWidth="1"/>
    <col min="519" max="519" width="4.625" style="214" customWidth="1"/>
    <col min="520" max="520" width="6.625" style="214" customWidth="1"/>
    <col min="521" max="521" width="4.625" style="214" customWidth="1"/>
    <col min="522" max="523" width="6.625" style="214" customWidth="1"/>
    <col min="524" max="524" width="0" style="214" hidden="1" customWidth="1"/>
    <col min="525" max="525" width="4.625" style="214" customWidth="1"/>
    <col min="526" max="526" width="6.625" style="214" customWidth="1"/>
    <col min="527" max="527" width="0" style="214" hidden="1" customWidth="1"/>
    <col min="528" max="762" width="9" style="214"/>
    <col min="763" max="763" width="3.625" style="214" customWidth="1"/>
    <col min="764" max="764" width="4.625" style="214" customWidth="1"/>
    <col min="765" max="765" width="5.625" style="214" customWidth="1"/>
    <col min="766" max="766" width="12.625" style="214" customWidth="1"/>
    <col min="767" max="767" width="2.625" style="214" customWidth="1"/>
    <col min="768" max="768" width="12.625" style="214" customWidth="1"/>
    <col min="769" max="769" width="5.625" style="214" customWidth="1"/>
    <col min="770" max="771" width="4.625" style="214" customWidth="1"/>
    <col min="772" max="772" width="6.625" style="214" customWidth="1"/>
    <col min="773" max="773" width="4.625" style="214" customWidth="1"/>
    <col min="774" max="774" width="6.625" style="214" customWidth="1"/>
    <col min="775" max="775" width="4.625" style="214" customWidth="1"/>
    <col min="776" max="776" width="6.625" style="214" customWidth="1"/>
    <col min="777" max="777" width="4.625" style="214" customWidth="1"/>
    <col min="778" max="779" width="6.625" style="214" customWidth="1"/>
    <col min="780" max="780" width="0" style="214" hidden="1" customWidth="1"/>
    <col min="781" max="781" width="4.625" style="214" customWidth="1"/>
    <col min="782" max="782" width="6.625" style="214" customWidth="1"/>
    <col min="783" max="783" width="0" style="214" hidden="1" customWidth="1"/>
    <col min="784" max="1018" width="9" style="214"/>
    <col min="1019" max="1019" width="3.625" style="214" customWidth="1"/>
    <col min="1020" max="1020" width="4.625" style="214" customWidth="1"/>
    <col min="1021" max="1021" width="5.625" style="214" customWidth="1"/>
    <col min="1022" max="1022" width="12.625" style="214" customWidth="1"/>
    <col min="1023" max="1023" width="2.625" style="214" customWidth="1"/>
    <col min="1024" max="1024" width="12.625" style="214" customWidth="1"/>
    <col min="1025" max="1025" width="5.625" style="214" customWidth="1"/>
    <col min="1026" max="1027" width="4.625" style="214" customWidth="1"/>
    <col min="1028" max="1028" width="6.625" style="214" customWidth="1"/>
    <col min="1029" max="1029" width="4.625" style="214" customWidth="1"/>
    <col min="1030" max="1030" width="6.625" style="214" customWidth="1"/>
    <col min="1031" max="1031" width="4.625" style="214" customWidth="1"/>
    <col min="1032" max="1032" width="6.625" style="214" customWidth="1"/>
    <col min="1033" max="1033" width="4.625" style="214" customWidth="1"/>
    <col min="1034" max="1035" width="6.625" style="214" customWidth="1"/>
    <col min="1036" max="1036" width="0" style="214" hidden="1" customWidth="1"/>
    <col min="1037" max="1037" width="4.625" style="214" customWidth="1"/>
    <col min="1038" max="1038" width="6.625" style="214" customWidth="1"/>
    <col min="1039" max="1039" width="0" style="214" hidden="1" customWidth="1"/>
    <col min="1040" max="1274" width="9" style="214"/>
    <col min="1275" max="1275" width="3.625" style="214" customWidth="1"/>
    <col min="1276" max="1276" width="4.625" style="214" customWidth="1"/>
    <col min="1277" max="1277" width="5.625" style="214" customWidth="1"/>
    <col min="1278" max="1278" width="12.625" style="214" customWidth="1"/>
    <col min="1279" max="1279" width="2.625" style="214" customWidth="1"/>
    <col min="1280" max="1280" width="12.625" style="214" customWidth="1"/>
    <col min="1281" max="1281" width="5.625" style="214" customWidth="1"/>
    <col min="1282" max="1283" width="4.625" style="214" customWidth="1"/>
    <col min="1284" max="1284" width="6.625" style="214" customWidth="1"/>
    <col min="1285" max="1285" width="4.625" style="214" customWidth="1"/>
    <col min="1286" max="1286" width="6.625" style="214" customWidth="1"/>
    <col min="1287" max="1287" width="4.625" style="214" customWidth="1"/>
    <col min="1288" max="1288" width="6.625" style="214" customWidth="1"/>
    <col min="1289" max="1289" width="4.625" style="214" customWidth="1"/>
    <col min="1290" max="1291" width="6.625" style="214" customWidth="1"/>
    <col min="1292" max="1292" width="0" style="214" hidden="1" customWidth="1"/>
    <col min="1293" max="1293" width="4.625" style="214" customWidth="1"/>
    <col min="1294" max="1294" width="6.625" style="214" customWidth="1"/>
    <col min="1295" max="1295" width="0" style="214" hidden="1" customWidth="1"/>
    <col min="1296" max="1530" width="9" style="214"/>
    <col min="1531" max="1531" width="3.625" style="214" customWidth="1"/>
    <col min="1532" max="1532" width="4.625" style="214" customWidth="1"/>
    <col min="1533" max="1533" width="5.625" style="214" customWidth="1"/>
    <col min="1534" max="1534" width="12.625" style="214" customWidth="1"/>
    <col min="1535" max="1535" width="2.625" style="214" customWidth="1"/>
    <col min="1536" max="1536" width="12.625" style="214" customWidth="1"/>
    <col min="1537" max="1537" width="5.625" style="214" customWidth="1"/>
    <col min="1538" max="1539" width="4.625" style="214" customWidth="1"/>
    <col min="1540" max="1540" width="6.625" style="214" customWidth="1"/>
    <col min="1541" max="1541" width="4.625" style="214" customWidth="1"/>
    <col min="1542" max="1542" width="6.625" style="214" customWidth="1"/>
    <col min="1543" max="1543" width="4.625" style="214" customWidth="1"/>
    <col min="1544" max="1544" width="6.625" style="214" customWidth="1"/>
    <col min="1545" max="1545" width="4.625" style="214" customWidth="1"/>
    <col min="1546" max="1547" width="6.625" style="214" customWidth="1"/>
    <col min="1548" max="1548" width="0" style="214" hidden="1" customWidth="1"/>
    <col min="1549" max="1549" width="4.625" style="214" customWidth="1"/>
    <col min="1550" max="1550" width="6.625" style="214" customWidth="1"/>
    <col min="1551" max="1551" width="0" style="214" hidden="1" customWidth="1"/>
    <col min="1552" max="1786" width="9" style="214"/>
    <col min="1787" max="1787" width="3.625" style="214" customWidth="1"/>
    <col min="1788" max="1788" width="4.625" style="214" customWidth="1"/>
    <col min="1789" max="1789" width="5.625" style="214" customWidth="1"/>
    <col min="1790" max="1790" width="12.625" style="214" customWidth="1"/>
    <col min="1791" max="1791" width="2.625" style="214" customWidth="1"/>
    <col min="1792" max="1792" width="12.625" style="214" customWidth="1"/>
    <col min="1793" max="1793" width="5.625" style="214" customWidth="1"/>
    <col min="1794" max="1795" width="4.625" style="214" customWidth="1"/>
    <col min="1796" max="1796" width="6.625" style="214" customWidth="1"/>
    <col min="1797" max="1797" width="4.625" style="214" customWidth="1"/>
    <col min="1798" max="1798" width="6.625" style="214" customWidth="1"/>
    <col min="1799" max="1799" width="4.625" style="214" customWidth="1"/>
    <col min="1800" max="1800" width="6.625" style="214" customWidth="1"/>
    <col min="1801" max="1801" width="4.625" style="214" customWidth="1"/>
    <col min="1802" max="1803" width="6.625" style="214" customWidth="1"/>
    <col min="1804" max="1804" width="0" style="214" hidden="1" customWidth="1"/>
    <col min="1805" max="1805" width="4.625" style="214" customWidth="1"/>
    <col min="1806" max="1806" width="6.625" style="214" customWidth="1"/>
    <col min="1807" max="1807" width="0" style="214" hidden="1" customWidth="1"/>
    <col min="1808" max="2042" width="9" style="214"/>
    <col min="2043" max="2043" width="3.625" style="214" customWidth="1"/>
    <col min="2044" max="2044" width="4.625" style="214" customWidth="1"/>
    <col min="2045" max="2045" width="5.625" style="214" customWidth="1"/>
    <col min="2046" max="2046" width="12.625" style="214" customWidth="1"/>
    <col min="2047" max="2047" width="2.625" style="214" customWidth="1"/>
    <col min="2048" max="2048" width="12.625" style="214" customWidth="1"/>
    <col min="2049" max="2049" width="5.625" style="214" customWidth="1"/>
    <col min="2050" max="2051" width="4.625" style="214" customWidth="1"/>
    <col min="2052" max="2052" width="6.625" style="214" customWidth="1"/>
    <col min="2053" max="2053" width="4.625" style="214" customWidth="1"/>
    <col min="2054" max="2054" width="6.625" style="214" customWidth="1"/>
    <col min="2055" max="2055" width="4.625" style="214" customWidth="1"/>
    <col min="2056" max="2056" width="6.625" style="214" customWidth="1"/>
    <col min="2057" max="2057" width="4.625" style="214" customWidth="1"/>
    <col min="2058" max="2059" width="6.625" style="214" customWidth="1"/>
    <col min="2060" max="2060" width="0" style="214" hidden="1" customWidth="1"/>
    <col min="2061" max="2061" width="4.625" style="214" customWidth="1"/>
    <col min="2062" max="2062" width="6.625" style="214" customWidth="1"/>
    <col min="2063" max="2063" width="0" style="214" hidden="1" customWidth="1"/>
    <col min="2064" max="2298" width="9" style="214"/>
    <col min="2299" max="2299" width="3.625" style="214" customWidth="1"/>
    <col min="2300" max="2300" width="4.625" style="214" customWidth="1"/>
    <col min="2301" max="2301" width="5.625" style="214" customWidth="1"/>
    <col min="2302" max="2302" width="12.625" style="214" customWidth="1"/>
    <col min="2303" max="2303" width="2.625" style="214" customWidth="1"/>
    <col min="2304" max="2304" width="12.625" style="214" customWidth="1"/>
    <col min="2305" max="2305" width="5.625" style="214" customWidth="1"/>
    <col min="2306" max="2307" width="4.625" style="214" customWidth="1"/>
    <col min="2308" max="2308" width="6.625" style="214" customWidth="1"/>
    <col min="2309" max="2309" width="4.625" style="214" customWidth="1"/>
    <col min="2310" max="2310" width="6.625" style="214" customWidth="1"/>
    <col min="2311" max="2311" width="4.625" style="214" customWidth="1"/>
    <col min="2312" max="2312" width="6.625" style="214" customWidth="1"/>
    <col min="2313" max="2313" width="4.625" style="214" customWidth="1"/>
    <col min="2314" max="2315" width="6.625" style="214" customWidth="1"/>
    <col min="2316" max="2316" width="0" style="214" hidden="1" customWidth="1"/>
    <col min="2317" max="2317" width="4.625" style="214" customWidth="1"/>
    <col min="2318" max="2318" width="6.625" style="214" customWidth="1"/>
    <col min="2319" max="2319" width="0" style="214" hidden="1" customWidth="1"/>
    <col min="2320" max="2554" width="9" style="214"/>
    <col min="2555" max="2555" width="3.625" style="214" customWidth="1"/>
    <col min="2556" max="2556" width="4.625" style="214" customWidth="1"/>
    <col min="2557" max="2557" width="5.625" style="214" customWidth="1"/>
    <col min="2558" max="2558" width="12.625" style="214" customWidth="1"/>
    <col min="2559" max="2559" width="2.625" style="214" customWidth="1"/>
    <col min="2560" max="2560" width="12.625" style="214" customWidth="1"/>
    <col min="2561" max="2561" width="5.625" style="214" customWidth="1"/>
    <col min="2562" max="2563" width="4.625" style="214" customWidth="1"/>
    <col min="2564" max="2564" width="6.625" style="214" customWidth="1"/>
    <col min="2565" max="2565" width="4.625" style="214" customWidth="1"/>
    <col min="2566" max="2566" width="6.625" style="214" customWidth="1"/>
    <col min="2567" max="2567" width="4.625" style="214" customWidth="1"/>
    <col min="2568" max="2568" width="6.625" style="214" customWidth="1"/>
    <col min="2569" max="2569" width="4.625" style="214" customWidth="1"/>
    <col min="2570" max="2571" width="6.625" style="214" customWidth="1"/>
    <col min="2572" max="2572" width="0" style="214" hidden="1" customWidth="1"/>
    <col min="2573" max="2573" width="4.625" style="214" customWidth="1"/>
    <col min="2574" max="2574" width="6.625" style="214" customWidth="1"/>
    <col min="2575" max="2575" width="0" style="214" hidden="1" customWidth="1"/>
    <col min="2576" max="2810" width="9" style="214"/>
    <col min="2811" max="2811" width="3.625" style="214" customWidth="1"/>
    <col min="2812" max="2812" width="4.625" style="214" customWidth="1"/>
    <col min="2813" max="2813" width="5.625" style="214" customWidth="1"/>
    <col min="2814" max="2814" width="12.625" style="214" customWidth="1"/>
    <col min="2815" max="2815" width="2.625" style="214" customWidth="1"/>
    <col min="2816" max="2816" width="12.625" style="214" customWidth="1"/>
    <col min="2817" max="2817" width="5.625" style="214" customWidth="1"/>
    <col min="2818" max="2819" width="4.625" style="214" customWidth="1"/>
    <col min="2820" max="2820" width="6.625" style="214" customWidth="1"/>
    <col min="2821" max="2821" width="4.625" style="214" customWidth="1"/>
    <col min="2822" max="2822" width="6.625" style="214" customWidth="1"/>
    <col min="2823" max="2823" width="4.625" style="214" customWidth="1"/>
    <col min="2824" max="2824" width="6.625" style="214" customWidth="1"/>
    <col min="2825" max="2825" width="4.625" style="214" customWidth="1"/>
    <col min="2826" max="2827" width="6.625" style="214" customWidth="1"/>
    <col min="2828" max="2828" width="0" style="214" hidden="1" customWidth="1"/>
    <col min="2829" max="2829" width="4.625" style="214" customWidth="1"/>
    <col min="2830" max="2830" width="6.625" style="214" customWidth="1"/>
    <col min="2831" max="2831" width="0" style="214" hidden="1" customWidth="1"/>
    <col min="2832" max="3066" width="9" style="214"/>
    <col min="3067" max="3067" width="3.625" style="214" customWidth="1"/>
    <col min="3068" max="3068" width="4.625" style="214" customWidth="1"/>
    <col min="3069" max="3069" width="5.625" style="214" customWidth="1"/>
    <col min="3070" max="3070" width="12.625" style="214" customWidth="1"/>
    <col min="3071" max="3071" width="2.625" style="214" customWidth="1"/>
    <col min="3072" max="3072" width="12.625" style="214" customWidth="1"/>
    <col min="3073" max="3073" width="5.625" style="214" customWidth="1"/>
    <col min="3074" max="3075" width="4.625" style="214" customWidth="1"/>
    <col min="3076" max="3076" width="6.625" style="214" customWidth="1"/>
    <col min="3077" max="3077" width="4.625" style="214" customWidth="1"/>
    <col min="3078" max="3078" width="6.625" style="214" customWidth="1"/>
    <col min="3079" max="3079" width="4.625" style="214" customWidth="1"/>
    <col min="3080" max="3080" width="6.625" style="214" customWidth="1"/>
    <col min="3081" max="3081" width="4.625" style="214" customWidth="1"/>
    <col min="3082" max="3083" width="6.625" style="214" customWidth="1"/>
    <col min="3084" max="3084" width="0" style="214" hidden="1" customWidth="1"/>
    <col min="3085" max="3085" width="4.625" style="214" customWidth="1"/>
    <col min="3086" max="3086" width="6.625" style="214" customWidth="1"/>
    <col min="3087" max="3087" width="0" style="214" hidden="1" customWidth="1"/>
    <col min="3088" max="3322" width="9" style="214"/>
    <col min="3323" max="3323" width="3.625" style="214" customWidth="1"/>
    <col min="3324" max="3324" width="4.625" style="214" customWidth="1"/>
    <col min="3325" max="3325" width="5.625" style="214" customWidth="1"/>
    <col min="3326" max="3326" width="12.625" style="214" customWidth="1"/>
    <col min="3327" max="3327" width="2.625" style="214" customWidth="1"/>
    <col min="3328" max="3328" width="12.625" style="214" customWidth="1"/>
    <col min="3329" max="3329" width="5.625" style="214" customWidth="1"/>
    <col min="3330" max="3331" width="4.625" style="214" customWidth="1"/>
    <col min="3332" max="3332" width="6.625" style="214" customWidth="1"/>
    <col min="3333" max="3333" width="4.625" style="214" customWidth="1"/>
    <col min="3334" max="3334" width="6.625" style="214" customWidth="1"/>
    <col min="3335" max="3335" width="4.625" style="214" customWidth="1"/>
    <col min="3336" max="3336" width="6.625" style="214" customWidth="1"/>
    <col min="3337" max="3337" width="4.625" style="214" customWidth="1"/>
    <col min="3338" max="3339" width="6.625" style="214" customWidth="1"/>
    <col min="3340" max="3340" width="0" style="214" hidden="1" customWidth="1"/>
    <col min="3341" max="3341" width="4.625" style="214" customWidth="1"/>
    <col min="3342" max="3342" width="6.625" style="214" customWidth="1"/>
    <col min="3343" max="3343" width="0" style="214" hidden="1" customWidth="1"/>
    <col min="3344" max="3578" width="9" style="214"/>
    <col min="3579" max="3579" width="3.625" style="214" customWidth="1"/>
    <col min="3580" max="3580" width="4.625" style="214" customWidth="1"/>
    <col min="3581" max="3581" width="5.625" style="214" customWidth="1"/>
    <col min="3582" max="3582" width="12.625" style="214" customWidth="1"/>
    <col min="3583" max="3583" width="2.625" style="214" customWidth="1"/>
    <col min="3584" max="3584" width="12.625" style="214" customWidth="1"/>
    <col min="3585" max="3585" width="5.625" style="214" customWidth="1"/>
    <col min="3586" max="3587" width="4.625" style="214" customWidth="1"/>
    <col min="3588" max="3588" width="6.625" style="214" customWidth="1"/>
    <col min="3589" max="3589" width="4.625" style="214" customWidth="1"/>
    <col min="3590" max="3590" width="6.625" style="214" customWidth="1"/>
    <col min="3591" max="3591" width="4.625" style="214" customWidth="1"/>
    <col min="3592" max="3592" width="6.625" style="214" customWidth="1"/>
    <col min="3593" max="3593" width="4.625" style="214" customWidth="1"/>
    <col min="3594" max="3595" width="6.625" style="214" customWidth="1"/>
    <col min="3596" max="3596" width="0" style="214" hidden="1" customWidth="1"/>
    <col min="3597" max="3597" width="4.625" style="214" customWidth="1"/>
    <col min="3598" max="3598" width="6.625" style="214" customWidth="1"/>
    <col min="3599" max="3599" width="0" style="214" hidden="1" customWidth="1"/>
    <col min="3600" max="3834" width="9" style="214"/>
    <col min="3835" max="3835" width="3.625" style="214" customWidth="1"/>
    <col min="3836" max="3836" width="4.625" style="214" customWidth="1"/>
    <col min="3837" max="3837" width="5.625" style="214" customWidth="1"/>
    <col min="3838" max="3838" width="12.625" style="214" customWidth="1"/>
    <col min="3839" max="3839" width="2.625" style="214" customWidth="1"/>
    <col min="3840" max="3840" width="12.625" style="214" customWidth="1"/>
    <col min="3841" max="3841" width="5.625" style="214" customWidth="1"/>
    <col min="3842" max="3843" width="4.625" style="214" customWidth="1"/>
    <col min="3844" max="3844" width="6.625" style="214" customWidth="1"/>
    <col min="3845" max="3845" width="4.625" style="214" customWidth="1"/>
    <col min="3846" max="3846" width="6.625" style="214" customWidth="1"/>
    <col min="3847" max="3847" width="4.625" style="214" customWidth="1"/>
    <col min="3848" max="3848" width="6.625" style="214" customWidth="1"/>
    <col min="3849" max="3849" width="4.625" style="214" customWidth="1"/>
    <col min="3850" max="3851" width="6.625" style="214" customWidth="1"/>
    <col min="3852" max="3852" width="0" style="214" hidden="1" customWidth="1"/>
    <col min="3853" max="3853" width="4.625" style="214" customWidth="1"/>
    <col min="3854" max="3854" width="6.625" style="214" customWidth="1"/>
    <col min="3855" max="3855" width="0" style="214" hidden="1" customWidth="1"/>
    <col min="3856" max="4090" width="9" style="214"/>
    <col min="4091" max="4091" width="3.625" style="214" customWidth="1"/>
    <col min="4092" max="4092" width="4.625" style="214" customWidth="1"/>
    <col min="4093" max="4093" width="5.625" style="214" customWidth="1"/>
    <col min="4094" max="4094" width="12.625" style="214" customWidth="1"/>
    <col min="4095" max="4095" width="2.625" style="214" customWidth="1"/>
    <col min="4096" max="4096" width="12.625" style="214" customWidth="1"/>
    <col min="4097" max="4097" width="5.625" style="214" customWidth="1"/>
    <col min="4098" max="4099" width="4.625" style="214" customWidth="1"/>
    <col min="4100" max="4100" width="6.625" style="214" customWidth="1"/>
    <col min="4101" max="4101" width="4.625" style="214" customWidth="1"/>
    <col min="4102" max="4102" width="6.625" style="214" customWidth="1"/>
    <col min="4103" max="4103" width="4.625" style="214" customWidth="1"/>
    <col min="4104" max="4104" width="6.625" style="214" customWidth="1"/>
    <col min="4105" max="4105" width="4.625" style="214" customWidth="1"/>
    <col min="4106" max="4107" width="6.625" style="214" customWidth="1"/>
    <col min="4108" max="4108" width="0" style="214" hidden="1" customWidth="1"/>
    <col min="4109" max="4109" width="4.625" style="214" customWidth="1"/>
    <col min="4110" max="4110" width="6.625" style="214" customWidth="1"/>
    <col min="4111" max="4111" width="0" style="214" hidden="1" customWidth="1"/>
    <col min="4112" max="4346" width="9" style="214"/>
    <col min="4347" max="4347" width="3.625" style="214" customWidth="1"/>
    <col min="4348" max="4348" width="4.625" style="214" customWidth="1"/>
    <col min="4349" max="4349" width="5.625" style="214" customWidth="1"/>
    <col min="4350" max="4350" width="12.625" style="214" customWidth="1"/>
    <col min="4351" max="4351" width="2.625" style="214" customWidth="1"/>
    <col min="4352" max="4352" width="12.625" style="214" customWidth="1"/>
    <col min="4353" max="4353" width="5.625" style="214" customWidth="1"/>
    <col min="4354" max="4355" width="4.625" style="214" customWidth="1"/>
    <col min="4356" max="4356" width="6.625" style="214" customWidth="1"/>
    <col min="4357" max="4357" width="4.625" style="214" customWidth="1"/>
    <col min="4358" max="4358" width="6.625" style="214" customWidth="1"/>
    <col min="4359" max="4359" width="4.625" style="214" customWidth="1"/>
    <col min="4360" max="4360" width="6.625" style="214" customWidth="1"/>
    <col min="4361" max="4361" width="4.625" style="214" customWidth="1"/>
    <col min="4362" max="4363" width="6.625" style="214" customWidth="1"/>
    <col min="4364" max="4364" width="0" style="214" hidden="1" customWidth="1"/>
    <col min="4365" max="4365" width="4.625" style="214" customWidth="1"/>
    <col min="4366" max="4366" width="6.625" style="214" customWidth="1"/>
    <col min="4367" max="4367" width="0" style="214" hidden="1" customWidth="1"/>
    <col min="4368" max="4602" width="9" style="214"/>
    <col min="4603" max="4603" width="3.625" style="214" customWidth="1"/>
    <col min="4604" max="4604" width="4.625" style="214" customWidth="1"/>
    <col min="4605" max="4605" width="5.625" style="214" customWidth="1"/>
    <col min="4606" max="4606" width="12.625" style="214" customWidth="1"/>
    <col min="4607" max="4607" width="2.625" style="214" customWidth="1"/>
    <col min="4608" max="4608" width="12.625" style="214" customWidth="1"/>
    <col min="4609" max="4609" width="5.625" style="214" customWidth="1"/>
    <col min="4610" max="4611" width="4.625" style="214" customWidth="1"/>
    <col min="4612" max="4612" width="6.625" style="214" customWidth="1"/>
    <col min="4613" max="4613" width="4.625" style="214" customWidth="1"/>
    <col min="4614" max="4614" width="6.625" style="214" customWidth="1"/>
    <col min="4615" max="4615" width="4.625" style="214" customWidth="1"/>
    <col min="4616" max="4616" width="6.625" style="214" customWidth="1"/>
    <col min="4617" max="4617" width="4.625" style="214" customWidth="1"/>
    <col min="4618" max="4619" width="6.625" style="214" customWidth="1"/>
    <col min="4620" max="4620" width="0" style="214" hidden="1" customWidth="1"/>
    <col min="4621" max="4621" width="4.625" style="214" customWidth="1"/>
    <col min="4622" max="4622" width="6.625" style="214" customWidth="1"/>
    <col min="4623" max="4623" width="0" style="214" hidden="1" customWidth="1"/>
    <col min="4624" max="4858" width="9" style="214"/>
    <col min="4859" max="4859" width="3.625" style="214" customWidth="1"/>
    <col min="4860" max="4860" width="4.625" style="214" customWidth="1"/>
    <col min="4861" max="4861" width="5.625" style="214" customWidth="1"/>
    <col min="4862" max="4862" width="12.625" style="214" customWidth="1"/>
    <col min="4863" max="4863" width="2.625" style="214" customWidth="1"/>
    <col min="4864" max="4864" width="12.625" style="214" customWidth="1"/>
    <col min="4865" max="4865" width="5.625" style="214" customWidth="1"/>
    <col min="4866" max="4867" width="4.625" style="214" customWidth="1"/>
    <col min="4868" max="4868" width="6.625" style="214" customWidth="1"/>
    <col min="4869" max="4869" width="4.625" style="214" customWidth="1"/>
    <col min="4870" max="4870" width="6.625" style="214" customWidth="1"/>
    <col min="4871" max="4871" width="4.625" style="214" customWidth="1"/>
    <col min="4872" max="4872" width="6.625" style="214" customWidth="1"/>
    <col min="4873" max="4873" width="4.625" style="214" customWidth="1"/>
    <col min="4874" max="4875" width="6.625" style="214" customWidth="1"/>
    <col min="4876" max="4876" width="0" style="214" hidden="1" customWidth="1"/>
    <col min="4877" max="4877" width="4.625" style="214" customWidth="1"/>
    <col min="4878" max="4878" width="6.625" style="214" customWidth="1"/>
    <col min="4879" max="4879" width="0" style="214" hidden="1" customWidth="1"/>
    <col min="4880" max="5114" width="9" style="214"/>
    <col min="5115" max="5115" width="3.625" style="214" customWidth="1"/>
    <col min="5116" max="5116" width="4.625" style="214" customWidth="1"/>
    <col min="5117" max="5117" width="5.625" style="214" customWidth="1"/>
    <col min="5118" max="5118" width="12.625" style="214" customWidth="1"/>
    <col min="5119" max="5119" width="2.625" style="214" customWidth="1"/>
    <col min="5120" max="5120" width="12.625" style="214" customWidth="1"/>
    <col min="5121" max="5121" width="5.625" style="214" customWidth="1"/>
    <col min="5122" max="5123" width="4.625" style="214" customWidth="1"/>
    <col min="5124" max="5124" width="6.625" style="214" customWidth="1"/>
    <col min="5125" max="5125" width="4.625" style="214" customWidth="1"/>
    <col min="5126" max="5126" width="6.625" style="214" customWidth="1"/>
    <col min="5127" max="5127" width="4.625" style="214" customWidth="1"/>
    <col min="5128" max="5128" width="6.625" style="214" customWidth="1"/>
    <col min="5129" max="5129" width="4.625" style="214" customWidth="1"/>
    <col min="5130" max="5131" width="6.625" style="214" customWidth="1"/>
    <col min="5132" max="5132" width="0" style="214" hidden="1" customWidth="1"/>
    <col min="5133" max="5133" width="4.625" style="214" customWidth="1"/>
    <col min="5134" max="5134" width="6.625" style="214" customWidth="1"/>
    <col min="5135" max="5135" width="0" style="214" hidden="1" customWidth="1"/>
    <col min="5136" max="5370" width="9" style="214"/>
    <col min="5371" max="5371" width="3.625" style="214" customWidth="1"/>
    <col min="5372" max="5372" width="4.625" style="214" customWidth="1"/>
    <col min="5373" max="5373" width="5.625" style="214" customWidth="1"/>
    <col min="5374" max="5374" width="12.625" style="214" customWidth="1"/>
    <col min="5375" max="5375" width="2.625" style="214" customWidth="1"/>
    <col min="5376" max="5376" width="12.625" style="214" customWidth="1"/>
    <col min="5377" max="5377" width="5.625" style="214" customWidth="1"/>
    <col min="5378" max="5379" width="4.625" style="214" customWidth="1"/>
    <col min="5380" max="5380" width="6.625" style="214" customWidth="1"/>
    <col min="5381" max="5381" width="4.625" style="214" customWidth="1"/>
    <col min="5382" max="5382" width="6.625" style="214" customWidth="1"/>
    <col min="5383" max="5383" width="4.625" style="214" customWidth="1"/>
    <col min="5384" max="5384" width="6.625" style="214" customWidth="1"/>
    <col min="5385" max="5385" width="4.625" style="214" customWidth="1"/>
    <col min="5386" max="5387" width="6.625" style="214" customWidth="1"/>
    <col min="5388" max="5388" width="0" style="214" hidden="1" customWidth="1"/>
    <col min="5389" max="5389" width="4.625" style="214" customWidth="1"/>
    <col min="5390" max="5390" width="6.625" style="214" customWidth="1"/>
    <col min="5391" max="5391" width="0" style="214" hidden="1" customWidth="1"/>
    <col min="5392" max="5626" width="9" style="214"/>
    <col min="5627" max="5627" width="3.625" style="214" customWidth="1"/>
    <col min="5628" max="5628" width="4.625" style="214" customWidth="1"/>
    <col min="5629" max="5629" width="5.625" style="214" customWidth="1"/>
    <col min="5630" max="5630" width="12.625" style="214" customWidth="1"/>
    <col min="5631" max="5631" width="2.625" style="214" customWidth="1"/>
    <col min="5632" max="5632" width="12.625" style="214" customWidth="1"/>
    <col min="5633" max="5633" width="5.625" style="214" customWidth="1"/>
    <col min="5634" max="5635" width="4.625" style="214" customWidth="1"/>
    <col min="5636" max="5636" width="6.625" style="214" customWidth="1"/>
    <col min="5637" max="5637" width="4.625" style="214" customWidth="1"/>
    <col min="5638" max="5638" width="6.625" style="214" customWidth="1"/>
    <col min="5639" max="5639" width="4.625" style="214" customWidth="1"/>
    <col min="5640" max="5640" width="6.625" style="214" customWidth="1"/>
    <col min="5641" max="5641" width="4.625" style="214" customWidth="1"/>
    <col min="5642" max="5643" width="6.625" style="214" customWidth="1"/>
    <col min="5644" max="5644" width="0" style="214" hidden="1" customWidth="1"/>
    <col min="5645" max="5645" width="4.625" style="214" customWidth="1"/>
    <col min="5646" max="5646" width="6.625" style="214" customWidth="1"/>
    <col min="5647" max="5647" width="0" style="214" hidden="1" customWidth="1"/>
    <col min="5648" max="5882" width="9" style="214"/>
    <col min="5883" max="5883" width="3.625" style="214" customWidth="1"/>
    <col min="5884" max="5884" width="4.625" style="214" customWidth="1"/>
    <col min="5885" max="5885" width="5.625" style="214" customWidth="1"/>
    <col min="5886" max="5886" width="12.625" style="214" customWidth="1"/>
    <col min="5887" max="5887" width="2.625" style="214" customWidth="1"/>
    <col min="5888" max="5888" width="12.625" style="214" customWidth="1"/>
    <col min="5889" max="5889" width="5.625" style="214" customWidth="1"/>
    <col min="5890" max="5891" width="4.625" style="214" customWidth="1"/>
    <col min="5892" max="5892" width="6.625" style="214" customWidth="1"/>
    <col min="5893" max="5893" width="4.625" style="214" customWidth="1"/>
    <col min="5894" max="5894" width="6.625" style="214" customWidth="1"/>
    <col min="5895" max="5895" width="4.625" style="214" customWidth="1"/>
    <col min="5896" max="5896" width="6.625" style="214" customWidth="1"/>
    <col min="5897" max="5897" width="4.625" style="214" customWidth="1"/>
    <col min="5898" max="5899" width="6.625" style="214" customWidth="1"/>
    <col min="5900" max="5900" width="0" style="214" hidden="1" customWidth="1"/>
    <col min="5901" max="5901" width="4.625" style="214" customWidth="1"/>
    <col min="5902" max="5902" width="6.625" style="214" customWidth="1"/>
    <col min="5903" max="5903" width="0" style="214" hidden="1" customWidth="1"/>
    <col min="5904" max="6138" width="9" style="214"/>
    <col min="6139" max="6139" width="3.625" style="214" customWidth="1"/>
    <col min="6140" max="6140" width="4.625" style="214" customWidth="1"/>
    <col min="6141" max="6141" width="5.625" style="214" customWidth="1"/>
    <col min="6142" max="6142" width="12.625" style="214" customWidth="1"/>
    <col min="6143" max="6143" width="2.625" style="214" customWidth="1"/>
    <col min="6144" max="6144" width="12.625" style="214" customWidth="1"/>
    <col min="6145" max="6145" width="5.625" style="214" customWidth="1"/>
    <col min="6146" max="6147" width="4.625" style="214" customWidth="1"/>
    <col min="6148" max="6148" width="6.625" style="214" customWidth="1"/>
    <col min="6149" max="6149" width="4.625" style="214" customWidth="1"/>
    <col min="6150" max="6150" width="6.625" style="214" customWidth="1"/>
    <col min="6151" max="6151" width="4.625" style="214" customWidth="1"/>
    <col min="6152" max="6152" width="6.625" style="214" customWidth="1"/>
    <col min="6153" max="6153" width="4.625" style="214" customWidth="1"/>
    <col min="6154" max="6155" width="6.625" style="214" customWidth="1"/>
    <col min="6156" max="6156" width="0" style="214" hidden="1" customWidth="1"/>
    <col min="6157" max="6157" width="4.625" style="214" customWidth="1"/>
    <col min="6158" max="6158" width="6.625" style="214" customWidth="1"/>
    <col min="6159" max="6159" width="0" style="214" hidden="1" customWidth="1"/>
    <col min="6160" max="6394" width="9" style="214"/>
    <col min="6395" max="6395" width="3.625" style="214" customWidth="1"/>
    <col min="6396" max="6396" width="4.625" style="214" customWidth="1"/>
    <col min="6397" max="6397" width="5.625" style="214" customWidth="1"/>
    <col min="6398" max="6398" width="12.625" style="214" customWidth="1"/>
    <col min="6399" max="6399" width="2.625" style="214" customWidth="1"/>
    <col min="6400" max="6400" width="12.625" style="214" customWidth="1"/>
    <col min="6401" max="6401" width="5.625" style="214" customWidth="1"/>
    <col min="6402" max="6403" width="4.625" style="214" customWidth="1"/>
    <col min="6404" max="6404" width="6.625" style="214" customWidth="1"/>
    <col min="6405" max="6405" width="4.625" style="214" customWidth="1"/>
    <col min="6406" max="6406" width="6.625" style="214" customWidth="1"/>
    <col min="6407" max="6407" width="4.625" style="214" customWidth="1"/>
    <col min="6408" max="6408" width="6.625" style="214" customWidth="1"/>
    <col min="6409" max="6409" width="4.625" style="214" customWidth="1"/>
    <col min="6410" max="6411" width="6.625" style="214" customWidth="1"/>
    <col min="6412" max="6412" width="0" style="214" hidden="1" customWidth="1"/>
    <col min="6413" max="6413" width="4.625" style="214" customWidth="1"/>
    <col min="6414" max="6414" width="6.625" style="214" customWidth="1"/>
    <col min="6415" max="6415" width="0" style="214" hidden="1" customWidth="1"/>
    <col min="6416" max="6650" width="9" style="214"/>
    <col min="6651" max="6651" width="3.625" style="214" customWidth="1"/>
    <col min="6652" max="6652" width="4.625" style="214" customWidth="1"/>
    <col min="6653" max="6653" width="5.625" style="214" customWidth="1"/>
    <col min="6654" max="6654" width="12.625" style="214" customWidth="1"/>
    <col min="6655" max="6655" width="2.625" style="214" customWidth="1"/>
    <col min="6656" max="6656" width="12.625" style="214" customWidth="1"/>
    <col min="6657" max="6657" width="5.625" style="214" customWidth="1"/>
    <col min="6658" max="6659" width="4.625" style="214" customWidth="1"/>
    <col min="6660" max="6660" width="6.625" style="214" customWidth="1"/>
    <col min="6661" max="6661" width="4.625" style="214" customWidth="1"/>
    <col min="6662" max="6662" width="6.625" style="214" customWidth="1"/>
    <col min="6663" max="6663" width="4.625" style="214" customWidth="1"/>
    <col min="6664" max="6664" width="6.625" style="214" customWidth="1"/>
    <col min="6665" max="6665" width="4.625" style="214" customWidth="1"/>
    <col min="6666" max="6667" width="6.625" style="214" customWidth="1"/>
    <col min="6668" max="6668" width="0" style="214" hidden="1" customWidth="1"/>
    <col min="6669" max="6669" width="4.625" style="214" customWidth="1"/>
    <col min="6670" max="6670" width="6.625" style="214" customWidth="1"/>
    <col min="6671" max="6671" width="0" style="214" hidden="1" customWidth="1"/>
    <col min="6672" max="6906" width="9" style="214"/>
    <col min="6907" max="6907" width="3.625" style="214" customWidth="1"/>
    <col min="6908" max="6908" width="4.625" style="214" customWidth="1"/>
    <col min="6909" max="6909" width="5.625" style="214" customWidth="1"/>
    <col min="6910" max="6910" width="12.625" style="214" customWidth="1"/>
    <col min="6911" max="6911" width="2.625" style="214" customWidth="1"/>
    <col min="6912" max="6912" width="12.625" style="214" customWidth="1"/>
    <col min="6913" max="6913" width="5.625" style="214" customWidth="1"/>
    <col min="6914" max="6915" width="4.625" style="214" customWidth="1"/>
    <col min="6916" max="6916" width="6.625" style="214" customWidth="1"/>
    <col min="6917" max="6917" width="4.625" style="214" customWidth="1"/>
    <col min="6918" max="6918" width="6.625" style="214" customWidth="1"/>
    <col min="6919" max="6919" width="4.625" style="214" customWidth="1"/>
    <col min="6920" max="6920" width="6.625" style="214" customWidth="1"/>
    <col min="6921" max="6921" width="4.625" style="214" customWidth="1"/>
    <col min="6922" max="6923" width="6.625" style="214" customWidth="1"/>
    <col min="6924" max="6924" width="0" style="214" hidden="1" customWidth="1"/>
    <col min="6925" max="6925" width="4.625" style="214" customWidth="1"/>
    <col min="6926" max="6926" width="6.625" style="214" customWidth="1"/>
    <col min="6927" max="6927" width="0" style="214" hidden="1" customWidth="1"/>
    <col min="6928" max="7162" width="9" style="214"/>
    <col min="7163" max="7163" width="3.625" style="214" customWidth="1"/>
    <col min="7164" max="7164" width="4.625" style="214" customWidth="1"/>
    <col min="7165" max="7165" width="5.625" style="214" customWidth="1"/>
    <col min="7166" max="7166" width="12.625" style="214" customWidth="1"/>
    <col min="7167" max="7167" width="2.625" style="214" customWidth="1"/>
    <col min="7168" max="7168" width="12.625" style="214" customWidth="1"/>
    <col min="7169" max="7169" width="5.625" style="214" customWidth="1"/>
    <col min="7170" max="7171" width="4.625" style="214" customWidth="1"/>
    <col min="7172" max="7172" width="6.625" style="214" customWidth="1"/>
    <col min="7173" max="7173" width="4.625" style="214" customWidth="1"/>
    <col min="7174" max="7174" width="6.625" style="214" customWidth="1"/>
    <col min="7175" max="7175" width="4.625" style="214" customWidth="1"/>
    <col min="7176" max="7176" width="6.625" style="214" customWidth="1"/>
    <col min="7177" max="7177" width="4.625" style="214" customWidth="1"/>
    <col min="7178" max="7179" width="6.625" style="214" customWidth="1"/>
    <col min="7180" max="7180" width="0" style="214" hidden="1" customWidth="1"/>
    <col min="7181" max="7181" width="4.625" style="214" customWidth="1"/>
    <col min="7182" max="7182" width="6.625" style="214" customWidth="1"/>
    <col min="7183" max="7183" width="0" style="214" hidden="1" customWidth="1"/>
    <col min="7184" max="7418" width="9" style="214"/>
    <col min="7419" max="7419" width="3.625" style="214" customWidth="1"/>
    <col min="7420" max="7420" width="4.625" style="214" customWidth="1"/>
    <col min="7421" max="7421" width="5.625" style="214" customWidth="1"/>
    <col min="7422" max="7422" width="12.625" style="214" customWidth="1"/>
    <col min="7423" max="7423" width="2.625" style="214" customWidth="1"/>
    <col min="7424" max="7424" width="12.625" style="214" customWidth="1"/>
    <col min="7425" max="7425" width="5.625" style="214" customWidth="1"/>
    <col min="7426" max="7427" width="4.625" style="214" customWidth="1"/>
    <col min="7428" max="7428" width="6.625" style="214" customWidth="1"/>
    <col min="7429" max="7429" width="4.625" style="214" customWidth="1"/>
    <col min="7430" max="7430" width="6.625" style="214" customWidth="1"/>
    <col min="7431" max="7431" width="4.625" style="214" customWidth="1"/>
    <col min="7432" max="7432" width="6.625" style="214" customWidth="1"/>
    <col min="7433" max="7433" width="4.625" style="214" customWidth="1"/>
    <col min="7434" max="7435" width="6.625" style="214" customWidth="1"/>
    <col min="7436" max="7436" width="0" style="214" hidden="1" customWidth="1"/>
    <col min="7437" max="7437" width="4.625" style="214" customWidth="1"/>
    <col min="7438" max="7438" width="6.625" style="214" customWidth="1"/>
    <col min="7439" max="7439" width="0" style="214" hidden="1" customWidth="1"/>
    <col min="7440" max="7674" width="9" style="214"/>
    <col min="7675" max="7675" width="3.625" style="214" customWidth="1"/>
    <col min="7676" max="7676" width="4.625" style="214" customWidth="1"/>
    <col min="7677" max="7677" width="5.625" style="214" customWidth="1"/>
    <col min="7678" max="7678" width="12.625" style="214" customWidth="1"/>
    <col min="7679" max="7679" width="2.625" style="214" customWidth="1"/>
    <col min="7680" max="7680" width="12.625" style="214" customWidth="1"/>
    <col min="7681" max="7681" width="5.625" style="214" customWidth="1"/>
    <col min="7682" max="7683" width="4.625" style="214" customWidth="1"/>
    <col min="7684" max="7684" width="6.625" style="214" customWidth="1"/>
    <col min="7685" max="7685" width="4.625" style="214" customWidth="1"/>
    <col min="7686" max="7686" width="6.625" style="214" customWidth="1"/>
    <col min="7687" max="7687" width="4.625" style="214" customWidth="1"/>
    <col min="7688" max="7688" width="6.625" style="214" customWidth="1"/>
    <col min="7689" max="7689" width="4.625" style="214" customWidth="1"/>
    <col min="7690" max="7691" width="6.625" style="214" customWidth="1"/>
    <col min="7692" max="7692" width="0" style="214" hidden="1" customWidth="1"/>
    <col min="7693" max="7693" width="4.625" style="214" customWidth="1"/>
    <col min="7694" max="7694" width="6.625" style="214" customWidth="1"/>
    <col min="7695" max="7695" width="0" style="214" hidden="1" customWidth="1"/>
    <col min="7696" max="7930" width="9" style="214"/>
    <col min="7931" max="7931" width="3.625" style="214" customWidth="1"/>
    <col min="7932" max="7932" width="4.625" style="214" customWidth="1"/>
    <col min="7933" max="7933" width="5.625" style="214" customWidth="1"/>
    <col min="7934" max="7934" width="12.625" style="214" customWidth="1"/>
    <col min="7935" max="7935" width="2.625" style="214" customWidth="1"/>
    <col min="7936" max="7936" width="12.625" style="214" customWidth="1"/>
    <col min="7937" max="7937" width="5.625" style="214" customWidth="1"/>
    <col min="7938" max="7939" width="4.625" style="214" customWidth="1"/>
    <col min="7940" max="7940" width="6.625" style="214" customWidth="1"/>
    <col min="7941" max="7941" width="4.625" style="214" customWidth="1"/>
    <col min="7942" max="7942" width="6.625" style="214" customWidth="1"/>
    <col min="7943" max="7943" width="4.625" style="214" customWidth="1"/>
    <col min="7944" max="7944" width="6.625" style="214" customWidth="1"/>
    <col min="7945" max="7945" width="4.625" style="214" customWidth="1"/>
    <col min="7946" max="7947" width="6.625" style="214" customWidth="1"/>
    <col min="7948" max="7948" width="0" style="214" hidden="1" customWidth="1"/>
    <col min="7949" max="7949" width="4.625" style="214" customWidth="1"/>
    <col min="7950" max="7950" width="6.625" style="214" customWidth="1"/>
    <col min="7951" max="7951" width="0" style="214" hidden="1" customWidth="1"/>
    <col min="7952" max="8186" width="9" style="214"/>
    <col min="8187" max="8187" width="3.625" style="214" customWidth="1"/>
    <col min="8188" max="8188" width="4.625" style="214" customWidth="1"/>
    <col min="8189" max="8189" width="5.625" style="214" customWidth="1"/>
    <col min="8190" max="8190" width="12.625" style="214" customWidth="1"/>
    <col min="8191" max="8191" width="2.625" style="214" customWidth="1"/>
    <col min="8192" max="8192" width="12.625" style="214" customWidth="1"/>
    <col min="8193" max="8193" width="5.625" style="214" customWidth="1"/>
    <col min="8194" max="8195" width="4.625" style="214" customWidth="1"/>
    <col min="8196" max="8196" width="6.625" style="214" customWidth="1"/>
    <col min="8197" max="8197" width="4.625" style="214" customWidth="1"/>
    <col min="8198" max="8198" width="6.625" style="214" customWidth="1"/>
    <col min="8199" max="8199" width="4.625" style="214" customWidth="1"/>
    <col min="8200" max="8200" width="6.625" style="214" customWidth="1"/>
    <col min="8201" max="8201" width="4.625" style="214" customWidth="1"/>
    <col min="8202" max="8203" width="6.625" style="214" customWidth="1"/>
    <col min="8204" max="8204" width="0" style="214" hidden="1" customWidth="1"/>
    <col min="8205" max="8205" width="4.625" style="214" customWidth="1"/>
    <col min="8206" max="8206" width="6.625" style="214" customWidth="1"/>
    <col min="8207" max="8207" width="0" style="214" hidden="1" customWidth="1"/>
    <col min="8208" max="8442" width="9" style="214"/>
    <col min="8443" max="8443" width="3.625" style="214" customWidth="1"/>
    <col min="8444" max="8444" width="4.625" style="214" customWidth="1"/>
    <col min="8445" max="8445" width="5.625" style="214" customWidth="1"/>
    <col min="8446" max="8446" width="12.625" style="214" customWidth="1"/>
    <col min="8447" max="8447" width="2.625" style="214" customWidth="1"/>
    <col min="8448" max="8448" width="12.625" style="214" customWidth="1"/>
    <col min="8449" max="8449" width="5.625" style="214" customWidth="1"/>
    <col min="8450" max="8451" width="4.625" style="214" customWidth="1"/>
    <col min="8452" max="8452" width="6.625" style="214" customWidth="1"/>
    <col min="8453" max="8453" width="4.625" style="214" customWidth="1"/>
    <col min="8454" max="8454" width="6.625" style="214" customWidth="1"/>
    <col min="8455" max="8455" width="4.625" style="214" customWidth="1"/>
    <col min="8456" max="8456" width="6.625" style="214" customWidth="1"/>
    <col min="8457" max="8457" width="4.625" style="214" customWidth="1"/>
    <col min="8458" max="8459" width="6.625" style="214" customWidth="1"/>
    <col min="8460" max="8460" width="0" style="214" hidden="1" customWidth="1"/>
    <col min="8461" max="8461" width="4.625" style="214" customWidth="1"/>
    <col min="8462" max="8462" width="6.625" style="214" customWidth="1"/>
    <col min="8463" max="8463" width="0" style="214" hidden="1" customWidth="1"/>
    <col min="8464" max="8698" width="9" style="214"/>
    <col min="8699" max="8699" width="3.625" style="214" customWidth="1"/>
    <col min="8700" max="8700" width="4.625" style="214" customWidth="1"/>
    <col min="8701" max="8701" width="5.625" style="214" customWidth="1"/>
    <col min="8702" max="8702" width="12.625" style="214" customWidth="1"/>
    <col min="8703" max="8703" width="2.625" style="214" customWidth="1"/>
    <col min="8704" max="8704" width="12.625" style="214" customWidth="1"/>
    <col min="8705" max="8705" width="5.625" style="214" customWidth="1"/>
    <col min="8706" max="8707" width="4.625" style="214" customWidth="1"/>
    <col min="8708" max="8708" width="6.625" style="214" customWidth="1"/>
    <col min="8709" max="8709" width="4.625" style="214" customWidth="1"/>
    <col min="8710" max="8710" width="6.625" style="214" customWidth="1"/>
    <col min="8711" max="8711" width="4.625" style="214" customWidth="1"/>
    <col min="8712" max="8712" width="6.625" style="214" customWidth="1"/>
    <col min="8713" max="8713" width="4.625" style="214" customWidth="1"/>
    <col min="8714" max="8715" width="6.625" style="214" customWidth="1"/>
    <col min="8716" max="8716" width="0" style="214" hidden="1" customWidth="1"/>
    <col min="8717" max="8717" width="4.625" style="214" customWidth="1"/>
    <col min="8718" max="8718" width="6.625" style="214" customWidth="1"/>
    <col min="8719" max="8719" width="0" style="214" hidden="1" customWidth="1"/>
    <col min="8720" max="8954" width="9" style="214"/>
    <col min="8955" max="8955" width="3.625" style="214" customWidth="1"/>
    <col min="8956" max="8956" width="4.625" style="214" customWidth="1"/>
    <col min="8957" max="8957" width="5.625" style="214" customWidth="1"/>
    <col min="8958" max="8958" width="12.625" style="214" customWidth="1"/>
    <col min="8959" max="8959" width="2.625" style="214" customWidth="1"/>
    <col min="8960" max="8960" width="12.625" style="214" customWidth="1"/>
    <col min="8961" max="8961" width="5.625" style="214" customWidth="1"/>
    <col min="8962" max="8963" width="4.625" style="214" customWidth="1"/>
    <col min="8964" max="8964" width="6.625" style="214" customWidth="1"/>
    <col min="8965" max="8965" width="4.625" style="214" customWidth="1"/>
    <col min="8966" max="8966" width="6.625" style="214" customWidth="1"/>
    <col min="8967" max="8967" width="4.625" style="214" customWidth="1"/>
    <col min="8968" max="8968" width="6.625" style="214" customWidth="1"/>
    <col min="8969" max="8969" width="4.625" style="214" customWidth="1"/>
    <col min="8970" max="8971" width="6.625" style="214" customWidth="1"/>
    <col min="8972" max="8972" width="0" style="214" hidden="1" customWidth="1"/>
    <col min="8973" max="8973" width="4.625" style="214" customWidth="1"/>
    <col min="8974" max="8974" width="6.625" style="214" customWidth="1"/>
    <col min="8975" max="8975" width="0" style="214" hidden="1" customWidth="1"/>
    <col min="8976" max="9210" width="9" style="214"/>
    <col min="9211" max="9211" width="3.625" style="214" customWidth="1"/>
    <col min="9212" max="9212" width="4.625" style="214" customWidth="1"/>
    <col min="9213" max="9213" width="5.625" style="214" customWidth="1"/>
    <col min="9214" max="9214" width="12.625" style="214" customWidth="1"/>
    <col min="9215" max="9215" width="2.625" style="214" customWidth="1"/>
    <col min="9216" max="9216" width="12.625" style="214" customWidth="1"/>
    <col min="9217" max="9217" width="5.625" style="214" customWidth="1"/>
    <col min="9218" max="9219" width="4.625" style="214" customWidth="1"/>
    <col min="9220" max="9220" width="6.625" style="214" customWidth="1"/>
    <col min="9221" max="9221" width="4.625" style="214" customWidth="1"/>
    <col min="9222" max="9222" width="6.625" style="214" customWidth="1"/>
    <col min="9223" max="9223" width="4.625" style="214" customWidth="1"/>
    <col min="9224" max="9224" width="6.625" style="214" customWidth="1"/>
    <col min="9225" max="9225" width="4.625" style="214" customWidth="1"/>
    <col min="9226" max="9227" width="6.625" style="214" customWidth="1"/>
    <col min="9228" max="9228" width="0" style="214" hidden="1" customWidth="1"/>
    <col min="9229" max="9229" width="4.625" style="214" customWidth="1"/>
    <col min="9230" max="9230" width="6.625" style="214" customWidth="1"/>
    <col min="9231" max="9231" width="0" style="214" hidden="1" customWidth="1"/>
    <col min="9232" max="9466" width="9" style="214"/>
    <col min="9467" max="9467" width="3.625" style="214" customWidth="1"/>
    <col min="9468" max="9468" width="4.625" style="214" customWidth="1"/>
    <col min="9469" max="9469" width="5.625" style="214" customWidth="1"/>
    <col min="9470" max="9470" width="12.625" style="214" customWidth="1"/>
    <col min="9471" max="9471" width="2.625" style="214" customWidth="1"/>
    <col min="9472" max="9472" width="12.625" style="214" customWidth="1"/>
    <col min="9473" max="9473" width="5.625" style="214" customWidth="1"/>
    <col min="9474" max="9475" width="4.625" style="214" customWidth="1"/>
    <col min="9476" max="9476" width="6.625" style="214" customWidth="1"/>
    <col min="9477" max="9477" width="4.625" style="214" customWidth="1"/>
    <col min="9478" max="9478" width="6.625" style="214" customWidth="1"/>
    <col min="9479" max="9479" width="4.625" style="214" customWidth="1"/>
    <col min="9480" max="9480" width="6.625" style="214" customWidth="1"/>
    <col min="9481" max="9481" width="4.625" style="214" customWidth="1"/>
    <col min="9482" max="9483" width="6.625" style="214" customWidth="1"/>
    <col min="9484" max="9484" width="0" style="214" hidden="1" customWidth="1"/>
    <col min="9485" max="9485" width="4.625" style="214" customWidth="1"/>
    <col min="9486" max="9486" width="6.625" style="214" customWidth="1"/>
    <col min="9487" max="9487" width="0" style="214" hidden="1" customWidth="1"/>
    <col min="9488" max="9722" width="9" style="214"/>
    <col min="9723" max="9723" width="3.625" style="214" customWidth="1"/>
    <col min="9724" max="9724" width="4.625" style="214" customWidth="1"/>
    <col min="9725" max="9725" width="5.625" style="214" customWidth="1"/>
    <col min="9726" max="9726" width="12.625" style="214" customWidth="1"/>
    <col min="9727" max="9727" width="2.625" style="214" customWidth="1"/>
    <col min="9728" max="9728" width="12.625" style="214" customWidth="1"/>
    <col min="9729" max="9729" width="5.625" style="214" customWidth="1"/>
    <col min="9730" max="9731" width="4.625" style="214" customWidth="1"/>
    <col min="9732" max="9732" width="6.625" style="214" customWidth="1"/>
    <col min="9733" max="9733" width="4.625" style="214" customWidth="1"/>
    <col min="9734" max="9734" width="6.625" style="214" customWidth="1"/>
    <col min="9735" max="9735" width="4.625" style="214" customWidth="1"/>
    <col min="9736" max="9736" width="6.625" style="214" customWidth="1"/>
    <col min="9737" max="9737" width="4.625" style="214" customWidth="1"/>
    <col min="9738" max="9739" width="6.625" style="214" customWidth="1"/>
    <col min="9740" max="9740" width="0" style="214" hidden="1" customWidth="1"/>
    <col min="9741" max="9741" width="4.625" style="214" customWidth="1"/>
    <col min="9742" max="9742" width="6.625" style="214" customWidth="1"/>
    <col min="9743" max="9743" width="0" style="214" hidden="1" customWidth="1"/>
    <col min="9744" max="9978" width="9" style="214"/>
    <col min="9979" max="9979" width="3.625" style="214" customWidth="1"/>
    <col min="9980" max="9980" width="4.625" style="214" customWidth="1"/>
    <col min="9981" max="9981" width="5.625" style="214" customWidth="1"/>
    <col min="9982" max="9982" width="12.625" style="214" customWidth="1"/>
    <col min="9983" max="9983" width="2.625" style="214" customWidth="1"/>
    <col min="9984" max="9984" width="12.625" style="214" customWidth="1"/>
    <col min="9985" max="9985" width="5.625" style="214" customWidth="1"/>
    <col min="9986" max="9987" width="4.625" style="214" customWidth="1"/>
    <col min="9988" max="9988" width="6.625" style="214" customWidth="1"/>
    <col min="9989" max="9989" width="4.625" style="214" customWidth="1"/>
    <col min="9990" max="9990" width="6.625" style="214" customWidth="1"/>
    <col min="9991" max="9991" width="4.625" style="214" customWidth="1"/>
    <col min="9992" max="9992" width="6.625" style="214" customWidth="1"/>
    <col min="9993" max="9993" width="4.625" style="214" customWidth="1"/>
    <col min="9994" max="9995" width="6.625" style="214" customWidth="1"/>
    <col min="9996" max="9996" width="0" style="214" hidden="1" customWidth="1"/>
    <col min="9997" max="9997" width="4.625" style="214" customWidth="1"/>
    <col min="9998" max="9998" width="6.625" style="214" customWidth="1"/>
    <col min="9999" max="9999" width="0" style="214" hidden="1" customWidth="1"/>
    <col min="10000" max="10234" width="9" style="214"/>
    <col min="10235" max="10235" width="3.625" style="214" customWidth="1"/>
    <col min="10236" max="10236" width="4.625" style="214" customWidth="1"/>
    <col min="10237" max="10237" width="5.625" style="214" customWidth="1"/>
    <col min="10238" max="10238" width="12.625" style="214" customWidth="1"/>
    <col min="10239" max="10239" width="2.625" style="214" customWidth="1"/>
    <col min="10240" max="10240" width="12.625" style="214" customWidth="1"/>
    <col min="10241" max="10241" width="5.625" style="214" customWidth="1"/>
    <col min="10242" max="10243" width="4.625" style="214" customWidth="1"/>
    <col min="10244" max="10244" width="6.625" style="214" customWidth="1"/>
    <col min="10245" max="10245" width="4.625" style="214" customWidth="1"/>
    <col min="10246" max="10246" width="6.625" style="214" customWidth="1"/>
    <col min="10247" max="10247" width="4.625" style="214" customWidth="1"/>
    <col min="10248" max="10248" width="6.625" style="214" customWidth="1"/>
    <col min="10249" max="10249" width="4.625" style="214" customWidth="1"/>
    <col min="10250" max="10251" width="6.625" style="214" customWidth="1"/>
    <col min="10252" max="10252" width="0" style="214" hidden="1" customWidth="1"/>
    <col min="10253" max="10253" width="4.625" style="214" customWidth="1"/>
    <col min="10254" max="10254" width="6.625" style="214" customWidth="1"/>
    <col min="10255" max="10255" width="0" style="214" hidden="1" customWidth="1"/>
    <col min="10256" max="10490" width="9" style="214"/>
    <col min="10491" max="10491" width="3.625" style="214" customWidth="1"/>
    <col min="10492" max="10492" width="4.625" style="214" customWidth="1"/>
    <col min="10493" max="10493" width="5.625" style="214" customWidth="1"/>
    <col min="10494" max="10494" width="12.625" style="214" customWidth="1"/>
    <col min="10495" max="10495" width="2.625" style="214" customWidth="1"/>
    <col min="10496" max="10496" width="12.625" style="214" customWidth="1"/>
    <col min="10497" max="10497" width="5.625" style="214" customWidth="1"/>
    <col min="10498" max="10499" width="4.625" style="214" customWidth="1"/>
    <col min="10500" max="10500" width="6.625" style="214" customWidth="1"/>
    <col min="10501" max="10501" width="4.625" style="214" customWidth="1"/>
    <col min="10502" max="10502" width="6.625" style="214" customWidth="1"/>
    <col min="10503" max="10503" width="4.625" style="214" customWidth="1"/>
    <col min="10504" max="10504" width="6.625" style="214" customWidth="1"/>
    <col min="10505" max="10505" width="4.625" style="214" customWidth="1"/>
    <col min="10506" max="10507" width="6.625" style="214" customWidth="1"/>
    <col min="10508" max="10508" width="0" style="214" hidden="1" customWidth="1"/>
    <col min="10509" max="10509" width="4.625" style="214" customWidth="1"/>
    <col min="10510" max="10510" width="6.625" style="214" customWidth="1"/>
    <col min="10511" max="10511" width="0" style="214" hidden="1" customWidth="1"/>
    <col min="10512" max="10746" width="9" style="214"/>
    <col min="10747" max="10747" width="3.625" style="214" customWidth="1"/>
    <col min="10748" max="10748" width="4.625" style="214" customWidth="1"/>
    <col min="10749" max="10749" width="5.625" style="214" customWidth="1"/>
    <col min="10750" max="10750" width="12.625" style="214" customWidth="1"/>
    <col min="10751" max="10751" width="2.625" style="214" customWidth="1"/>
    <col min="10752" max="10752" width="12.625" style="214" customWidth="1"/>
    <col min="10753" max="10753" width="5.625" style="214" customWidth="1"/>
    <col min="10754" max="10755" width="4.625" style="214" customWidth="1"/>
    <col min="10756" max="10756" width="6.625" style="214" customWidth="1"/>
    <col min="10757" max="10757" width="4.625" style="214" customWidth="1"/>
    <col min="10758" max="10758" width="6.625" style="214" customWidth="1"/>
    <col min="10759" max="10759" width="4.625" style="214" customWidth="1"/>
    <col min="10760" max="10760" width="6.625" style="214" customWidth="1"/>
    <col min="10761" max="10761" width="4.625" style="214" customWidth="1"/>
    <col min="10762" max="10763" width="6.625" style="214" customWidth="1"/>
    <col min="10764" max="10764" width="0" style="214" hidden="1" customWidth="1"/>
    <col min="10765" max="10765" width="4.625" style="214" customWidth="1"/>
    <col min="10766" max="10766" width="6.625" style="214" customWidth="1"/>
    <col min="10767" max="10767" width="0" style="214" hidden="1" customWidth="1"/>
    <col min="10768" max="11002" width="9" style="214"/>
    <col min="11003" max="11003" width="3.625" style="214" customWidth="1"/>
    <col min="11004" max="11004" width="4.625" style="214" customWidth="1"/>
    <col min="11005" max="11005" width="5.625" style="214" customWidth="1"/>
    <col min="11006" max="11006" width="12.625" style="214" customWidth="1"/>
    <col min="11007" max="11007" width="2.625" style="214" customWidth="1"/>
    <col min="11008" max="11008" width="12.625" style="214" customWidth="1"/>
    <col min="11009" max="11009" width="5.625" style="214" customWidth="1"/>
    <col min="11010" max="11011" width="4.625" style="214" customWidth="1"/>
    <col min="11012" max="11012" width="6.625" style="214" customWidth="1"/>
    <col min="11013" max="11013" width="4.625" style="214" customWidth="1"/>
    <col min="11014" max="11014" width="6.625" style="214" customWidth="1"/>
    <col min="11015" max="11015" width="4.625" style="214" customWidth="1"/>
    <col min="11016" max="11016" width="6.625" style="214" customWidth="1"/>
    <col min="11017" max="11017" width="4.625" style="214" customWidth="1"/>
    <col min="11018" max="11019" width="6.625" style="214" customWidth="1"/>
    <col min="11020" max="11020" width="0" style="214" hidden="1" customWidth="1"/>
    <col min="11021" max="11021" width="4.625" style="214" customWidth="1"/>
    <col min="11022" max="11022" width="6.625" style="214" customWidth="1"/>
    <col min="11023" max="11023" width="0" style="214" hidden="1" customWidth="1"/>
    <col min="11024" max="11258" width="9" style="214"/>
    <col min="11259" max="11259" width="3.625" style="214" customWidth="1"/>
    <col min="11260" max="11260" width="4.625" style="214" customWidth="1"/>
    <col min="11261" max="11261" width="5.625" style="214" customWidth="1"/>
    <col min="11262" max="11262" width="12.625" style="214" customWidth="1"/>
    <col min="11263" max="11263" width="2.625" style="214" customWidth="1"/>
    <col min="11264" max="11264" width="12.625" style="214" customWidth="1"/>
    <col min="11265" max="11265" width="5.625" style="214" customWidth="1"/>
    <col min="11266" max="11267" width="4.625" style="214" customWidth="1"/>
    <col min="11268" max="11268" width="6.625" style="214" customWidth="1"/>
    <col min="11269" max="11269" width="4.625" style="214" customWidth="1"/>
    <col min="11270" max="11270" width="6.625" style="214" customWidth="1"/>
    <col min="11271" max="11271" width="4.625" style="214" customWidth="1"/>
    <col min="11272" max="11272" width="6.625" style="214" customWidth="1"/>
    <col min="11273" max="11273" width="4.625" style="214" customWidth="1"/>
    <col min="11274" max="11275" width="6.625" style="214" customWidth="1"/>
    <col min="11276" max="11276" width="0" style="214" hidden="1" customWidth="1"/>
    <col min="11277" max="11277" width="4.625" style="214" customWidth="1"/>
    <col min="11278" max="11278" width="6.625" style="214" customWidth="1"/>
    <col min="11279" max="11279" width="0" style="214" hidden="1" customWidth="1"/>
    <col min="11280" max="11514" width="9" style="214"/>
    <col min="11515" max="11515" width="3.625" style="214" customWidth="1"/>
    <col min="11516" max="11516" width="4.625" style="214" customWidth="1"/>
    <col min="11517" max="11517" width="5.625" style="214" customWidth="1"/>
    <col min="11518" max="11518" width="12.625" style="214" customWidth="1"/>
    <col min="11519" max="11519" width="2.625" style="214" customWidth="1"/>
    <col min="11520" max="11520" width="12.625" style="214" customWidth="1"/>
    <col min="11521" max="11521" width="5.625" style="214" customWidth="1"/>
    <col min="11522" max="11523" width="4.625" style="214" customWidth="1"/>
    <col min="11524" max="11524" width="6.625" style="214" customWidth="1"/>
    <col min="11525" max="11525" width="4.625" style="214" customWidth="1"/>
    <col min="11526" max="11526" width="6.625" style="214" customWidth="1"/>
    <col min="11527" max="11527" width="4.625" style="214" customWidth="1"/>
    <col min="11528" max="11528" width="6.625" style="214" customWidth="1"/>
    <col min="11529" max="11529" width="4.625" style="214" customWidth="1"/>
    <col min="11530" max="11531" width="6.625" style="214" customWidth="1"/>
    <col min="11532" max="11532" width="0" style="214" hidden="1" customWidth="1"/>
    <col min="11533" max="11533" width="4.625" style="214" customWidth="1"/>
    <col min="11534" max="11534" width="6.625" style="214" customWidth="1"/>
    <col min="11535" max="11535" width="0" style="214" hidden="1" customWidth="1"/>
    <col min="11536" max="11770" width="9" style="214"/>
    <col min="11771" max="11771" width="3.625" style="214" customWidth="1"/>
    <col min="11772" max="11772" width="4.625" style="214" customWidth="1"/>
    <col min="11773" max="11773" width="5.625" style="214" customWidth="1"/>
    <col min="11774" max="11774" width="12.625" style="214" customWidth="1"/>
    <col min="11775" max="11775" width="2.625" style="214" customWidth="1"/>
    <col min="11776" max="11776" width="12.625" style="214" customWidth="1"/>
    <col min="11777" max="11777" width="5.625" style="214" customWidth="1"/>
    <col min="11778" max="11779" width="4.625" style="214" customWidth="1"/>
    <col min="11780" max="11780" width="6.625" style="214" customWidth="1"/>
    <col min="11781" max="11781" width="4.625" style="214" customWidth="1"/>
    <col min="11782" max="11782" width="6.625" style="214" customWidth="1"/>
    <col min="11783" max="11783" width="4.625" style="214" customWidth="1"/>
    <col min="11784" max="11784" width="6.625" style="214" customWidth="1"/>
    <col min="11785" max="11785" width="4.625" style="214" customWidth="1"/>
    <col min="11786" max="11787" width="6.625" style="214" customWidth="1"/>
    <col min="11788" max="11788" width="0" style="214" hidden="1" customWidth="1"/>
    <col min="11789" max="11789" width="4.625" style="214" customWidth="1"/>
    <col min="11790" max="11790" width="6.625" style="214" customWidth="1"/>
    <col min="11791" max="11791" width="0" style="214" hidden="1" customWidth="1"/>
    <col min="11792" max="12026" width="9" style="214"/>
    <col min="12027" max="12027" width="3.625" style="214" customWidth="1"/>
    <col min="12028" max="12028" width="4.625" style="214" customWidth="1"/>
    <col min="12029" max="12029" width="5.625" style="214" customWidth="1"/>
    <col min="12030" max="12030" width="12.625" style="214" customWidth="1"/>
    <col min="12031" max="12031" width="2.625" style="214" customWidth="1"/>
    <col min="12032" max="12032" width="12.625" style="214" customWidth="1"/>
    <col min="12033" max="12033" width="5.625" style="214" customWidth="1"/>
    <col min="12034" max="12035" width="4.625" style="214" customWidth="1"/>
    <col min="12036" max="12036" width="6.625" style="214" customWidth="1"/>
    <col min="12037" max="12037" width="4.625" style="214" customWidth="1"/>
    <col min="12038" max="12038" width="6.625" style="214" customWidth="1"/>
    <col min="12039" max="12039" width="4.625" style="214" customWidth="1"/>
    <col min="12040" max="12040" width="6.625" style="214" customWidth="1"/>
    <col min="12041" max="12041" width="4.625" style="214" customWidth="1"/>
    <col min="12042" max="12043" width="6.625" style="214" customWidth="1"/>
    <col min="12044" max="12044" width="0" style="214" hidden="1" customWidth="1"/>
    <col min="12045" max="12045" width="4.625" style="214" customWidth="1"/>
    <col min="12046" max="12046" width="6.625" style="214" customWidth="1"/>
    <col min="12047" max="12047" width="0" style="214" hidden="1" customWidth="1"/>
    <col min="12048" max="12282" width="9" style="214"/>
    <col min="12283" max="12283" width="3.625" style="214" customWidth="1"/>
    <col min="12284" max="12284" width="4.625" style="214" customWidth="1"/>
    <col min="12285" max="12285" width="5.625" style="214" customWidth="1"/>
    <col min="12286" max="12286" width="12.625" style="214" customWidth="1"/>
    <col min="12287" max="12287" width="2.625" style="214" customWidth="1"/>
    <col min="12288" max="12288" width="12.625" style="214" customWidth="1"/>
    <col min="12289" max="12289" width="5.625" style="214" customWidth="1"/>
    <col min="12290" max="12291" width="4.625" style="214" customWidth="1"/>
    <col min="12292" max="12292" width="6.625" style="214" customWidth="1"/>
    <col min="12293" max="12293" width="4.625" style="214" customWidth="1"/>
    <col min="12294" max="12294" width="6.625" style="214" customWidth="1"/>
    <col min="12295" max="12295" width="4.625" style="214" customWidth="1"/>
    <col min="12296" max="12296" width="6.625" style="214" customWidth="1"/>
    <col min="12297" max="12297" width="4.625" style="214" customWidth="1"/>
    <col min="12298" max="12299" width="6.625" style="214" customWidth="1"/>
    <col min="12300" max="12300" width="0" style="214" hidden="1" customWidth="1"/>
    <col min="12301" max="12301" width="4.625" style="214" customWidth="1"/>
    <col min="12302" max="12302" width="6.625" style="214" customWidth="1"/>
    <col min="12303" max="12303" width="0" style="214" hidden="1" customWidth="1"/>
    <col min="12304" max="12538" width="9" style="214"/>
    <col min="12539" max="12539" width="3.625" style="214" customWidth="1"/>
    <col min="12540" max="12540" width="4.625" style="214" customWidth="1"/>
    <col min="12541" max="12541" width="5.625" style="214" customWidth="1"/>
    <col min="12542" max="12542" width="12.625" style="214" customWidth="1"/>
    <col min="12543" max="12543" width="2.625" style="214" customWidth="1"/>
    <col min="12544" max="12544" width="12.625" style="214" customWidth="1"/>
    <col min="12545" max="12545" width="5.625" style="214" customWidth="1"/>
    <col min="12546" max="12547" width="4.625" style="214" customWidth="1"/>
    <col min="12548" max="12548" width="6.625" style="214" customWidth="1"/>
    <col min="12549" max="12549" width="4.625" style="214" customWidth="1"/>
    <col min="12550" max="12550" width="6.625" style="214" customWidth="1"/>
    <col min="12551" max="12551" width="4.625" style="214" customWidth="1"/>
    <col min="12552" max="12552" width="6.625" style="214" customWidth="1"/>
    <col min="12553" max="12553" width="4.625" style="214" customWidth="1"/>
    <col min="12554" max="12555" width="6.625" style="214" customWidth="1"/>
    <col min="12556" max="12556" width="0" style="214" hidden="1" customWidth="1"/>
    <col min="12557" max="12557" width="4.625" style="214" customWidth="1"/>
    <col min="12558" max="12558" width="6.625" style="214" customWidth="1"/>
    <col min="12559" max="12559" width="0" style="214" hidden="1" customWidth="1"/>
    <col min="12560" max="12794" width="9" style="214"/>
    <col min="12795" max="12795" width="3.625" style="214" customWidth="1"/>
    <col min="12796" max="12796" width="4.625" style="214" customWidth="1"/>
    <col min="12797" max="12797" width="5.625" style="214" customWidth="1"/>
    <col min="12798" max="12798" width="12.625" style="214" customWidth="1"/>
    <col min="12799" max="12799" width="2.625" style="214" customWidth="1"/>
    <col min="12800" max="12800" width="12.625" style="214" customWidth="1"/>
    <col min="12801" max="12801" width="5.625" style="214" customWidth="1"/>
    <col min="12802" max="12803" width="4.625" style="214" customWidth="1"/>
    <col min="12804" max="12804" width="6.625" style="214" customWidth="1"/>
    <col min="12805" max="12805" width="4.625" style="214" customWidth="1"/>
    <col min="12806" max="12806" width="6.625" style="214" customWidth="1"/>
    <col min="12807" max="12807" width="4.625" style="214" customWidth="1"/>
    <col min="12808" max="12808" width="6.625" style="214" customWidth="1"/>
    <col min="12809" max="12809" width="4.625" style="214" customWidth="1"/>
    <col min="12810" max="12811" width="6.625" style="214" customWidth="1"/>
    <col min="12812" max="12812" width="0" style="214" hidden="1" customWidth="1"/>
    <col min="12813" max="12813" width="4.625" style="214" customWidth="1"/>
    <col min="12814" max="12814" width="6.625" style="214" customWidth="1"/>
    <col min="12815" max="12815" width="0" style="214" hidden="1" customWidth="1"/>
    <col min="12816" max="13050" width="9" style="214"/>
    <col min="13051" max="13051" width="3.625" style="214" customWidth="1"/>
    <col min="13052" max="13052" width="4.625" style="214" customWidth="1"/>
    <col min="13053" max="13053" width="5.625" style="214" customWidth="1"/>
    <col min="13054" max="13054" width="12.625" style="214" customWidth="1"/>
    <col min="13055" max="13055" width="2.625" style="214" customWidth="1"/>
    <col min="13056" max="13056" width="12.625" style="214" customWidth="1"/>
    <col min="13057" max="13057" width="5.625" style="214" customWidth="1"/>
    <col min="13058" max="13059" width="4.625" style="214" customWidth="1"/>
    <col min="13060" max="13060" width="6.625" style="214" customWidth="1"/>
    <col min="13061" max="13061" width="4.625" style="214" customWidth="1"/>
    <col min="13062" max="13062" width="6.625" style="214" customWidth="1"/>
    <col min="13063" max="13063" width="4.625" style="214" customWidth="1"/>
    <col min="13064" max="13064" width="6.625" style="214" customWidth="1"/>
    <col min="13065" max="13065" width="4.625" style="214" customWidth="1"/>
    <col min="13066" max="13067" width="6.625" style="214" customWidth="1"/>
    <col min="13068" max="13068" width="0" style="214" hidden="1" customWidth="1"/>
    <col min="13069" max="13069" width="4.625" style="214" customWidth="1"/>
    <col min="13070" max="13070" width="6.625" style="214" customWidth="1"/>
    <col min="13071" max="13071" width="0" style="214" hidden="1" customWidth="1"/>
    <col min="13072" max="13306" width="9" style="214"/>
    <col min="13307" max="13307" width="3.625" style="214" customWidth="1"/>
    <col min="13308" max="13308" width="4.625" style="214" customWidth="1"/>
    <col min="13309" max="13309" width="5.625" style="214" customWidth="1"/>
    <col min="13310" max="13310" width="12.625" style="214" customWidth="1"/>
    <col min="13311" max="13311" width="2.625" style="214" customWidth="1"/>
    <col min="13312" max="13312" width="12.625" style="214" customWidth="1"/>
    <col min="13313" max="13313" width="5.625" style="214" customWidth="1"/>
    <col min="13314" max="13315" width="4.625" style="214" customWidth="1"/>
    <col min="13316" max="13316" width="6.625" style="214" customWidth="1"/>
    <col min="13317" max="13317" width="4.625" style="214" customWidth="1"/>
    <col min="13318" max="13318" width="6.625" style="214" customWidth="1"/>
    <col min="13319" max="13319" width="4.625" style="214" customWidth="1"/>
    <col min="13320" max="13320" width="6.625" style="214" customWidth="1"/>
    <col min="13321" max="13321" width="4.625" style="214" customWidth="1"/>
    <col min="13322" max="13323" width="6.625" style="214" customWidth="1"/>
    <col min="13324" max="13324" width="0" style="214" hidden="1" customWidth="1"/>
    <col min="13325" max="13325" width="4.625" style="214" customWidth="1"/>
    <col min="13326" max="13326" width="6.625" style="214" customWidth="1"/>
    <col min="13327" max="13327" width="0" style="214" hidden="1" customWidth="1"/>
    <col min="13328" max="13562" width="9" style="214"/>
    <col min="13563" max="13563" width="3.625" style="214" customWidth="1"/>
    <col min="13564" max="13564" width="4.625" style="214" customWidth="1"/>
    <col min="13565" max="13565" width="5.625" style="214" customWidth="1"/>
    <col min="13566" max="13566" width="12.625" style="214" customWidth="1"/>
    <col min="13567" max="13567" width="2.625" style="214" customWidth="1"/>
    <col min="13568" max="13568" width="12.625" style="214" customWidth="1"/>
    <col min="13569" max="13569" width="5.625" style="214" customWidth="1"/>
    <col min="13570" max="13571" width="4.625" style="214" customWidth="1"/>
    <col min="13572" max="13572" width="6.625" style="214" customWidth="1"/>
    <col min="13573" max="13573" width="4.625" style="214" customWidth="1"/>
    <col min="13574" max="13574" width="6.625" style="214" customWidth="1"/>
    <col min="13575" max="13575" width="4.625" style="214" customWidth="1"/>
    <col min="13576" max="13576" width="6.625" style="214" customWidth="1"/>
    <col min="13577" max="13577" width="4.625" style="214" customWidth="1"/>
    <col min="13578" max="13579" width="6.625" style="214" customWidth="1"/>
    <col min="13580" max="13580" width="0" style="214" hidden="1" customWidth="1"/>
    <col min="13581" max="13581" width="4.625" style="214" customWidth="1"/>
    <col min="13582" max="13582" width="6.625" style="214" customWidth="1"/>
    <col min="13583" max="13583" width="0" style="214" hidden="1" customWidth="1"/>
    <col min="13584" max="13818" width="9" style="214"/>
    <col min="13819" max="13819" width="3.625" style="214" customWidth="1"/>
    <col min="13820" max="13820" width="4.625" style="214" customWidth="1"/>
    <col min="13821" max="13821" width="5.625" style="214" customWidth="1"/>
    <col min="13822" max="13822" width="12.625" style="214" customWidth="1"/>
    <col min="13823" max="13823" width="2.625" style="214" customWidth="1"/>
    <col min="13824" max="13824" width="12.625" style="214" customWidth="1"/>
    <col min="13825" max="13825" width="5.625" style="214" customWidth="1"/>
    <col min="13826" max="13827" width="4.625" style="214" customWidth="1"/>
    <col min="13828" max="13828" width="6.625" style="214" customWidth="1"/>
    <col min="13829" max="13829" width="4.625" style="214" customWidth="1"/>
    <col min="13830" max="13830" width="6.625" style="214" customWidth="1"/>
    <col min="13831" max="13831" width="4.625" style="214" customWidth="1"/>
    <col min="13832" max="13832" width="6.625" style="214" customWidth="1"/>
    <col min="13833" max="13833" width="4.625" style="214" customWidth="1"/>
    <col min="13834" max="13835" width="6.625" style="214" customWidth="1"/>
    <col min="13836" max="13836" width="0" style="214" hidden="1" customWidth="1"/>
    <col min="13837" max="13837" width="4.625" style="214" customWidth="1"/>
    <col min="13838" max="13838" width="6.625" style="214" customWidth="1"/>
    <col min="13839" max="13839" width="0" style="214" hidden="1" customWidth="1"/>
    <col min="13840" max="14074" width="9" style="214"/>
    <col min="14075" max="14075" width="3.625" style="214" customWidth="1"/>
    <col min="14076" max="14076" width="4.625" style="214" customWidth="1"/>
    <col min="14077" max="14077" width="5.625" style="214" customWidth="1"/>
    <col min="14078" max="14078" width="12.625" style="214" customWidth="1"/>
    <col min="14079" max="14079" width="2.625" style="214" customWidth="1"/>
    <col min="14080" max="14080" width="12.625" style="214" customWidth="1"/>
    <col min="14081" max="14081" width="5.625" style="214" customWidth="1"/>
    <col min="14082" max="14083" width="4.625" style="214" customWidth="1"/>
    <col min="14084" max="14084" width="6.625" style="214" customWidth="1"/>
    <col min="14085" max="14085" width="4.625" style="214" customWidth="1"/>
    <col min="14086" max="14086" width="6.625" style="214" customWidth="1"/>
    <col min="14087" max="14087" width="4.625" style="214" customWidth="1"/>
    <col min="14088" max="14088" width="6.625" style="214" customWidth="1"/>
    <col min="14089" max="14089" width="4.625" style="214" customWidth="1"/>
    <col min="14090" max="14091" width="6.625" style="214" customWidth="1"/>
    <col min="14092" max="14092" width="0" style="214" hidden="1" customWidth="1"/>
    <col min="14093" max="14093" width="4.625" style="214" customWidth="1"/>
    <col min="14094" max="14094" width="6.625" style="214" customWidth="1"/>
    <col min="14095" max="14095" width="0" style="214" hidden="1" customWidth="1"/>
    <col min="14096" max="14330" width="9" style="214"/>
    <col min="14331" max="14331" width="3.625" style="214" customWidth="1"/>
    <col min="14332" max="14332" width="4.625" style="214" customWidth="1"/>
    <col min="14333" max="14333" width="5.625" style="214" customWidth="1"/>
    <col min="14334" max="14334" width="12.625" style="214" customWidth="1"/>
    <col min="14335" max="14335" width="2.625" style="214" customWidth="1"/>
    <col min="14336" max="14336" width="12.625" style="214" customWidth="1"/>
    <col min="14337" max="14337" width="5.625" style="214" customWidth="1"/>
    <col min="14338" max="14339" width="4.625" style="214" customWidth="1"/>
    <col min="14340" max="14340" width="6.625" style="214" customWidth="1"/>
    <col min="14341" max="14341" width="4.625" style="214" customWidth="1"/>
    <col min="14342" max="14342" width="6.625" style="214" customWidth="1"/>
    <col min="14343" max="14343" width="4.625" style="214" customWidth="1"/>
    <col min="14344" max="14344" width="6.625" style="214" customWidth="1"/>
    <col min="14345" max="14345" width="4.625" style="214" customWidth="1"/>
    <col min="14346" max="14347" width="6.625" style="214" customWidth="1"/>
    <col min="14348" max="14348" width="0" style="214" hidden="1" customWidth="1"/>
    <col min="14349" max="14349" width="4.625" style="214" customWidth="1"/>
    <col min="14350" max="14350" width="6.625" style="214" customWidth="1"/>
    <col min="14351" max="14351" width="0" style="214" hidden="1" customWidth="1"/>
    <col min="14352" max="14586" width="9" style="214"/>
    <col min="14587" max="14587" width="3.625" style="214" customWidth="1"/>
    <col min="14588" max="14588" width="4.625" style="214" customWidth="1"/>
    <col min="14589" max="14589" width="5.625" style="214" customWidth="1"/>
    <col min="14590" max="14590" width="12.625" style="214" customWidth="1"/>
    <col min="14591" max="14591" width="2.625" style="214" customWidth="1"/>
    <col min="14592" max="14592" width="12.625" style="214" customWidth="1"/>
    <col min="14593" max="14593" width="5.625" style="214" customWidth="1"/>
    <col min="14594" max="14595" width="4.625" style="214" customWidth="1"/>
    <col min="14596" max="14596" width="6.625" style="214" customWidth="1"/>
    <col min="14597" max="14597" width="4.625" style="214" customWidth="1"/>
    <col min="14598" max="14598" width="6.625" style="214" customWidth="1"/>
    <col min="14599" max="14599" width="4.625" style="214" customWidth="1"/>
    <col min="14600" max="14600" width="6.625" style="214" customWidth="1"/>
    <col min="14601" max="14601" width="4.625" style="214" customWidth="1"/>
    <col min="14602" max="14603" width="6.625" style="214" customWidth="1"/>
    <col min="14604" max="14604" width="0" style="214" hidden="1" customWidth="1"/>
    <col min="14605" max="14605" width="4.625" style="214" customWidth="1"/>
    <col min="14606" max="14606" width="6.625" style="214" customWidth="1"/>
    <col min="14607" max="14607" width="0" style="214" hidden="1" customWidth="1"/>
    <col min="14608" max="14842" width="9" style="214"/>
    <col min="14843" max="14843" width="3.625" style="214" customWidth="1"/>
    <col min="14844" max="14844" width="4.625" style="214" customWidth="1"/>
    <col min="14845" max="14845" width="5.625" style="214" customWidth="1"/>
    <col min="14846" max="14846" width="12.625" style="214" customWidth="1"/>
    <col min="14847" max="14847" width="2.625" style="214" customWidth="1"/>
    <col min="14848" max="14848" width="12.625" style="214" customWidth="1"/>
    <col min="14849" max="14849" width="5.625" style="214" customWidth="1"/>
    <col min="14850" max="14851" width="4.625" style="214" customWidth="1"/>
    <col min="14852" max="14852" width="6.625" style="214" customWidth="1"/>
    <col min="14853" max="14853" width="4.625" style="214" customWidth="1"/>
    <col min="14854" max="14854" width="6.625" style="214" customWidth="1"/>
    <col min="14855" max="14855" width="4.625" style="214" customWidth="1"/>
    <col min="14856" max="14856" width="6.625" style="214" customWidth="1"/>
    <col min="14857" max="14857" width="4.625" style="214" customWidth="1"/>
    <col min="14858" max="14859" width="6.625" style="214" customWidth="1"/>
    <col min="14860" max="14860" width="0" style="214" hidden="1" customWidth="1"/>
    <col min="14861" max="14861" width="4.625" style="214" customWidth="1"/>
    <col min="14862" max="14862" width="6.625" style="214" customWidth="1"/>
    <col min="14863" max="14863" width="0" style="214" hidden="1" customWidth="1"/>
    <col min="14864" max="15098" width="9" style="214"/>
    <col min="15099" max="15099" width="3.625" style="214" customWidth="1"/>
    <col min="15100" max="15100" width="4.625" style="214" customWidth="1"/>
    <col min="15101" max="15101" width="5.625" style="214" customWidth="1"/>
    <col min="15102" max="15102" width="12.625" style="214" customWidth="1"/>
    <col min="15103" max="15103" width="2.625" style="214" customWidth="1"/>
    <col min="15104" max="15104" width="12.625" style="214" customWidth="1"/>
    <col min="15105" max="15105" width="5.625" style="214" customWidth="1"/>
    <col min="15106" max="15107" width="4.625" style="214" customWidth="1"/>
    <col min="15108" max="15108" width="6.625" style="214" customWidth="1"/>
    <col min="15109" max="15109" width="4.625" style="214" customWidth="1"/>
    <col min="15110" max="15110" width="6.625" style="214" customWidth="1"/>
    <col min="15111" max="15111" width="4.625" style="214" customWidth="1"/>
    <col min="15112" max="15112" width="6.625" style="214" customWidth="1"/>
    <col min="15113" max="15113" width="4.625" style="214" customWidth="1"/>
    <col min="15114" max="15115" width="6.625" style="214" customWidth="1"/>
    <col min="15116" max="15116" width="0" style="214" hidden="1" customWidth="1"/>
    <col min="15117" max="15117" width="4.625" style="214" customWidth="1"/>
    <col min="15118" max="15118" width="6.625" style="214" customWidth="1"/>
    <col min="15119" max="15119" width="0" style="214" hidden="1" customWidth="1"/>
    <col min="15120" max="15354" width="9" style="214"/>
    <col min="15355" max="15355" width="3.625" style="214" customWidth="1"/>
    <col min="15356" max="15356" width="4.625" style="214" customWidth="1"/>
    <col min="15357" max="15357" width="5.625" style="214" customWidth="1"/>
    <col min="15358" max="15358" width="12.625" style="214" customWidth="1"/>
    <col min="15359" max="15359" width="2.625" style="214" customWidth="1"/>
    <col min="15360" max="15360" width="12.625" style="214" customWidth="1"/>
    <col min="15361" max="15361" width="5.625" style="214" customWidth="1"/>
    <col min="15362" max="15363" width="4.625" style="214" customWidth="1"/>
    <col min="15364" max="15364" width="6.625" style="214" customWidth="1"/>
    <col min="15365" max="15365" width="4.625" style="214" customWidth="1"/>
    <col min="15366" max="15366" width="6.625" style="214" customWidth="1"/>
    <col min="15367" max="15367" width="4.625" style="214" customWidth="1"/>
    <col min="15368" max="15368" width="6.625" style="214" customWidth="1"/>
    <col min="15369" max="15369" width="4.625" style="214" customWidth="1"/>
    <col min="15370" max="15371" width="6.625" style="214" customWidth="1"/>
    <col min="15372" max="15372" width="0" style="214" hidden="1" customWidth="1"/>
    <col min="15373" max="15373" width="4.625" style="214" customWidth="1"/>
    <col min="15374" max="15374" width="6.625" style="214" customWidth="1"/>
    <col min="15375" max="15375" width="0" style="214" hidden="1" customWidth="1"/>
    <col min="15376" max="15610" width="9" style="214"/>
    <col min="15611" max="15611" width="3.625" style="214" customWidth="1"/>
    <col min="15612" max="15612" width="4.625" style="214" customWidth="1"/>
    <col min="15613" max="15613" width="5.625" style="214" customWidth="1"/>
    <col min="15614" max="15614" width="12.625" style="214" customWidth="1"/>
    <col min="15615" max="15615" width="2.625" style="214" customWidth="1"/>
    <col min="15616" max="15616" width="12.625" style="214" customWidth="1"/>
    <col min="15617" max="15617" width="5.625" style="214" customWidth="1"/>
    <col min="15618" max="15619" width="4.625" style="214" customWidth="1"/>
    <col min="15620" max="15620" width="6.625" style="214" customWidth="1"/>
    <col min="15621" max="15621" width="4.625" style="214" customWidth="1"/>
    <col min="15622" max="15622" width="6.625" style="214" customWidth="1"/>
    <col min="15623" max="15623" width="4.625" style="214" customWidth="1"/>
    <col min="15624" max="15624" width="6.625" style="214" customWidth="1"/>
    <col min="15625" max="15625" width="4.625" style="214" customWidth="1"/>
    <col min="15626" max="15627" width="6.625" style="214" customWidth="1"/>
    <col min="15628" max="15628" width="0" style="214" hidden="1" customWidth="1"/>
    <col min="15629" max="15629" width="4.625" style="214" customWidth="1"/>
    <col min="15630" max="15630" width="6.625" style="214" customWidth="1"/>
    <col min="15631" max="15631" width="0" style="214" hidden="1" customWidth="1"/>
    <col min="15632" max="15866" width="9" style="214"/>
    <col min="15867" max="15867" width="3.625" style="214" customWidth="1"/>
    <col min="15868" max="15868" width="4.625" style="214" customWidth="1"/>
    <col min="15869" max="15869" width="5.625" style="214" customWidth="1"/>
    <col min="15870" max="15870" width="12.625" style="214" customWidth="1"/>
    <col min="15871" max="15871" width="2.625" style="214" customWidth="1"/>
    <col min="15872" max="15872" width="12.625" style="214" customWidth="1"/>
    <col min="15873" max="15873" width="5.625" style="214" customWidth="1"/>
    <col min="15874" max="15875" width="4.625" style="214" customWidth="1"/>
    <col min="15876" max="15876" width="6.625" style="214" customWidth="1"/>
    <col min="15877" max="15877" width="4.625" style="214" customWidth="1"/>
    <col min="15878" max="15878" width="6.625" style="214" customWidth="1"/>
    <col min="15879" max="15879" width="4.625" style="214" customWidth="1"/>
    <col min="15880" max="15880" width="6.625" style="214" customWidth="1"/>
    <col min="15881" max="15881" width="4.625" style="214" customWidth="1"/>
    <col min="15882" max="15883" width="6.625" style="214" customWidth="1"/>
    <col min="15884" max="15884" width="0" style="214" hidden="1" customWidth="1"/>
    <col min="15885" max="15885" width="4.625" style="214" customWidth="1"/>
    <col min="15886" max="15886" width="6.625" style="214" customWidth="1"/>
    <col min="15887" max="15887" width="0" style="214" hidden="1" customWidth="1"/>
    <col min="15888" max="16122" width="9" style="214"/>
    <col min="16123" max="16123" width="3.625" style="214" customWidth="1"/>
    <col min="16124" max="16124" width="4.625" style="214" customWidth="1"/>
    <col min="16125" max="16125" width="5.625" style="214" customWidth="1"/>
    <col min="16126" max="16126" width="12.625" style="214" customWidth="1"/>
    <col min="16127" max="16127" width="2.625" style="214" customWidth="1"/>
    <col min="16128" max="16128" width="12.625" style="214" customWidth="1"/>
    <col min="16129" max="16129" width="5.625" style="214" customWidth="1"/>
    <col min="16130" max="16131" width="4.625" style="214" customWidth="1"/>
    <col min="16132" max="16132" width="6.625" style="214" customWidth="1"/>
    <col min="16133" max="16133" width="4.625" style="214" customWidth="1"/>
    <col min="16134" max="16134" width="6.625" style="214" customWidth="1"/>
    <col min="16135" max="16135" width="4.625" style="214" customWidth="1"/>
    <col min="16136" max="16136" width="6.625" style="214" customWidth="1"/>
    <col min="16137" max="16137" width="4.625" style="214" customWidth="1"/>
    <col min="16138" max="16139" width="6.625" style="214" customWidth="1"/>
    <col min="16140" max="16140" width="0" style="214" hidden="1" customWidth="1"/>
    <col min="16141" max="16141" width="4.625" style="214" customWidth="1"/>
    <col min="16142" max="16142" width="6.625" style="214" customWidth="1"/>
    <col min="16143" max="16143" width="0" style="214" hidden="1" customWidth="1"/>
    <col min="16144" max="16384" width="9" style="214"/>
  </cols>
  <sheetData>
    <row r="1" spans="1:15" ht="27.75" customHeight="1" x14ac:dyDescent="0.15">
      <c r="B1" s="215" t="s">
        <v>119</v>
      </c>
      <c r="C1" s="215"/>
      <c r="D1" s="215"/>
      <c r="E1" s="215"/>
      <c r="F1" s="215"/>
      <c r="G1" s="215"/>
      <c r="H1" s="215"/>
      <c r="I1" s="215"/>
      <c r="J1" s="215"/>
      <c r="K1" s="215"/>
      <c r="L1" s="215"/>
      <c r="M1" s="215"/>
    </row>
    <row r="2" spans="1:15" ht="18" thickBot="1" x14ac:dyDescent="0.25">
      <c r="B2" s="216" t="s">
        <v>120</v>
      </c>
      <c r="M2" s="218"/>
    </row>
    <row r="3" spans="1:15" ht="13.5" customHeight="1" x14ac:dyDescent="0.15">
      <c r="B3" s="219" t="s">
        <v>121</v>
      </c>
      <c r="C3" s="220" t="s">
        <v>122</v>
      </c>
      <c r="D3" s="221"/>
      <c r="E3" s="222" t="s">
        <v>123</v>
      </c>
      <c r="F3" s="223" t="s">
        <v>124</v>
      </c>
      <c r="G3" s="222" t="s">
        <v>123</v>
      </c>
      <c r="H3" s="223" t="s">
        <v>85</v>
      </c>
      <c r="I3" s="222" t="s">
        <v>123</v>
      </c>
      <c r="J3" s="223" t="s">
        <v>83</v>
      </c>
      <c r="K3" s="222" t="s">
        <v>123</v>
      </c>
      <c r="L3" s="223" t="s">
        <v>125</v>
      </c>
      <c r="M3" s="224" t="s">
        <v>126</v>
      </c>
      <c r="N3" s="214" t="s">
        <v>127</v>
      </c>
    </row>
    <row r="4" spans="1:15" ht="13.5" customHeight="1" x14ac:dyDescent="0.15">
      <c r="A4" s="214">
        <v>1</v>
      </c>
      <c r="B4" s="225"/>
      <c r="C4" s="226"/>
      <c r="D4" s="227"/>
      <c r="E4" s="228" t="str">
        <f>IF(C4="","",IF((C4="記録無")+(C4="失格"),0,IF(VALUE(C4)&gt;28.09,0,INT(5.74352*(28.5-VALUE(C4))^1.92))))</f>
        <v/>
      </c>
      <c r="F4" s="229"/>
      <c r="G4" s="228" t="str">
        <f t="shared" ref="G4:G43" si="0">IF(F4="","",IF(F4="記録無",0,IF(VALUE(F4)&lt;1.53,0,INT(51.39*(VALUE(F4)-1.5)^1.05))))</f>
        <v/>
      </c>
      <c r="H4" s="229"/>
      <c r="I4" s="228" t="str">
        <f t="shared" ref="I4:I43" si="1">IF(H4="","",IF(H4="記録無",0,IF(VALUE(H4)&lt;0.77,0,INT(0.8465*(VALUE(H4)*100-75)^1.42))))</f>
        <v/>
      </c>
      <c r="J4" s="229"/>
      <c r="K4" s="228" t="str">
        <f>IF(J4="","",IF((J4="記録無")+(J4="失格"),0,IF(VALUE(J4)&gt;81.21,0,INT(1.53775*(82-VALUE(J4))^1.81))))</f>
        <v/>
      </c>
      <c r="L4" s="230" t="str">
        <f>IF((SUM(E4:K4)=0)+(M4="棄権"),"",SUM(E4:K4))</f>
        <v/>
      </c>
      <c r="M4" s="231"/>
      <c r="N4" s="214" t="str">
        <f t="shared" ref="N4:N43" si="2">IF(L4="","",IF(COUNTIF(L$4:L$43,L4)&gt;1,"同得点",""))</f>
        <v/>
      </c>
      <c r="O4" s="214">
        <f t="shared" ref="O4:O43" si="3">SUM(E4:K4)</f>
        <v>0</v>
      </c>
    </row>
    <row r="5" spans="1:15" ht="13.5" customHeight="1" x14ac:dyDescent="0.15">
      <c r="A5" s="214">
        <v>2</v>
      </c>
      <c r="B5" s="225"/>
      <c r="C5" s="226"/>
      <c r="D5" s="232"/>
      <c r="E5" s="228" t="str">
        <f t="shared" ref="E5:E43" si="4">IF(C5="","",IF((C5="記録無")+(C5="失格"),0,IF(VALUE(C5)&gt;28.09,0,INT(5.74352*(28.5-VALUE(C5))^1.92))))</f>
        <v/>
      </c>
      <c r="F5" s="229"/>
      <c r="G5" s="228" t="str">
        <f t="shared" si="0"/>
        <v/>
      </c>
      <c r="H5" s="229"/>
      <c r="I5" s="228" t="str">
        <f t="shared" si="1"/>
        <v/>
      </c>
      <c r="J5" s="229"/>
      <c r="K5" s="228" t="str">
        <f t="shared" ref="K5:K43" si="5">IF(J5="","",IF((J5="記録無")+(J5="失格"),0,IF(VALUE(J5)&gt;81.21,0,INT(1.53775*(82-VALUE(J5))^1.81))))</f>
        <v/>
      </c>
      <c r="L5" s="230" t="str">
        <f t="shared" ref="L5:L43" si="6">IF((SUM(E5:K5)=0)+(M5="棄権"),"",SUM(E5:K5))</f>
        <v/>
      </c>
      <c r="M5" s="231"/>
      <c r="N5" s="214" t="str">
        <f t="shared" si="2"/>
        <v/>
      </c>
      <c r="O5" s="214">
        <f t="shared" si="3"/>
        <v>0</v>
      </c>
    </row>
    <row r="6" spans="1:15" ht="13.5" customHeight="1" x14ac:dyDescent="0.15">
      <c r="A6" s="214">
        <v>3</v>
      </c>
      <c r="B6" s="225"/>
      <c r="C6" s="226"/>
      <c r="D6" s="232"/>
      <c r="E6" s="228" t="str">
        <f t="shared" si="4"/>
        <v/>
      </c>
      <c r="F6" s="229"/>
      <c r="G6" s="228" t="str">
        <f t="shared" si="0"/>
        <v/>
      </c>
      <c r="H6" s="229"/>
      <c r="I6" s="228" t="str">
        <f t="shared" si="1"/>
        <v/>
      </c>
      <c r="J6" s="229"/>
      <c r="K6" s="228" t="str">
        <f t="shared" si="5"/>
        <v/>
      </c>
      <c r="L6" s="230" t="str">
        <f t="shared" si="6"/>
        <v/>
      </c>
      <c r="M6" s="231"/>
      <c r="N6" s="214" t="str">
        <f t="shared" si="2"/>
        <v/>
      </c>
      <c r="O6" s="214">
        <f t="shared" si="3"/>
        <v>0</v>
      </c>
    </row>
    <row r="7" spans="1:15" ht="13.5" customHeight="1" x14ac:dyDescent="0.15">
      <c r="A7" s="214">
        <v>4</v>
      </c>
      <c r="B7" s="225"/>
      <c r="C7" s="226"/>
      <c r="D7" s="232"/>
      <c r="E7" s="228" t="str">
        <f t="shared" si="4"/>
        <v/>
      </c>
      <c r="F7" s="229"/>
      <c r="G7" s="228" t="str">
        <f t="shared" si="0"/>
        <v/>
      </c>
      <c r="H7" s="229"/>
      <c r="I7" s="228" t="str">
        <f t="shared" si="1"/>
        <v/>
      </c>
      <c r="J7" s="229"/>
      <c r="K7" s="228" t="str">
        <f t="shared" si="5"/>
        <v/>
      </c>
      <c r="L7" s="230" t="str">
        <f t="shared" si="6"/>
        <v/>
      </c>
      <c r="M7" s="231"/>
      <c r="N7" s="214" t="str">
        <f t="shared" si="2"/>
        <v/>
      </c>
      <c r="O7" s="214">
        <f t="shared" si="3"/>
        <v>0</v>
      </c>
    </row>
    <row r="8" spans="1:15" ht="13.5" customHeight="1" x14ac:dyDescent="0.15">
      <c r="A8" s="214">
        <v>5</v>
      </c>
      <c r="B8" s="225"/>
      <c r="C8" s="226"/>
      <c r="D8" s="232"/>
      <c r="E8" s="228" t="str">
        <f t="shared" si="4"/>
        <v/>
      </c>
      <c r="F8" s="229"/>
      <c r="G8" s="228" t="str">
        <f t="shared" si="0"/>
        <v/>
      </c>
      <c r="H8" s="229"/>
      <c r="I8" s="228" t="str">
        <f t="shared" si="1"/>
        <v/>
      </c>
      <c r="J8" s="229"/>
      <c r="K8" s="228" t="str">
        <f t="shared" si="5"/>
        <v/>
      </c>
      <c r="L8" s="230" t="str">
        <f t="shared" si="6"/>
        <v/>
      </c>
      <c r="M8" s="231"/>
      <c r="N8" s="214" t="str">
        <f t="shared" si="2"/>
        <v/>
      </c>
      <c r="O8" s="214">
        <f t="shared" si="3"/>
        <v>0</v>
      </c>
    </row>
    <row r="9" spans="1:15" ht="13.5" customHeight="1" x14ac:dyDescent="0.15">
      <c r="A9" s="214">
        <v>6</v>
      </c>
      <c r="B9" s="225"/>
      <c r="C9" s="226"/>
      <c r="D9" s="232"/>
      <c r="E9" s="228" t="str">
        <f t="shared" si="4"/>
        <v/>
      </c>
      <c r="F9" s="229"/>
      <c r="G9" s="228" t="str">
        <f t="shared" si="0"/>
        <v/>
      </c>
      <c r="H9" s="229"/>
      <c r="I9" s="228" t="str">
        <f t="shared" si="1"/>
        <v/>
      </c>
      <c r="J9" s="229"/>
      <c r="K9" s="228" t="str">
        <f t="shared" si="5"/>
        <v/>
      </c>
      <c r="L9" s="230" t="str">
        <f t="shared" si="6"/>
        <v/>
      </c>
      <c r="M9" s="231"/>
      <c r="N9" s="214" t="str">
        <f t="shared" si="2"/>
        <v/>
      </c>
      <c r="O9" s="214">
        <f t="shared" si="3"/>
        <v>0</v>
      </c>
    </row>
    <row r="10" spans="1:15" ht="13.5" customHeight="1" x14ac:dyDescent="0.15">
      <c r="A10" s="214">
        <v>7</v>
      </c>
      <c r="B10" s="225"/>
      <c r="C10" s="226"/>
      <c r="D10" s="232"/>
      <c r="E10" s="228" t="str">
        <f t="shared" si="4"/>
        <v/>
      </c>
      <c r="F10" s="229"/>
      <c r="G10" s="228" t="str">
        <f t="shared" si="0"/>
        <v/>
      </c>
      <c r="H10" s="229"/>
      <c r="I10" s="228" t="str">
        <f t="shared" si="1"/>
        <v/>
      </c>
      <c r="J10" s="229"/>
      <c r="K10" s="228" t="str">
        <f t="shared" si="5"/>
        <v/>
      </c>
      <c r="L10" s="230" t="str">
        <f t="shared" si="6"/>
        <v/>
      </c>
      <c r="M10" s="231"/>
      <c r="N10" s="214" t="str">
        <f t="shared" si="2"/>
        <v/>
      </c>
      <c r="O10" s="214">
        <f t="shared" si="3"/>
        <v>0</v>
      </c>
    </row>
    <row r="11" spans="1:15" ht="13.5" customHeight="1" x14ac:dyDescent="0.15">
      <c r="A11" s="214">
        <v>8</v>
      </c>
      <c r="B11" s="225"/>
      <c r="C11" s="226"/>
      <c r="D11" s="232"/>
      <c r="E11" s="228" t="str">
        <f t="shared" si="4"/>
        <v/>
      </c>
      <c r="F11" s="229"/>
      <c r="G11" s="228" t="str">
        <f t="shared" si="0"/>
        <v/>
      </c>
      <c r="H11" s="229"/>
      <c r="I11" s="228" t="str">
        <f t="shared" si="1"/>
        <v/>
      </c>
      <c r="J11" s="229"/>
      <c r="K11" s="228" t="str">
        <f t="shared" si="5"/>
        <v/>
      </c>
      <c r="L11" s="230" t="str">
        <f t="shared" si="6"/>
        <v/>
      </c>
      <c r="M11" s="231"/>
      <c r="N11" s="214" t="str">
        <f t="shared" si="2"/>
        <v/>
      </c>
      <c r="O11" s="214">
        <f t="shared" si="3"/>
        <v>0</v>
      </c>
    </row>
    <row r="12" spans="1:15" ht="13.5" customHeight="1" x14ac:dyDescent="0.15">
      <c r="A12" s="214">
        <v>9</v>
      </c>
      <c r="B12" s="225"/>
      <c r="C12" s="226"/>
      <c r="D12" s="232"/>
      <c r="E12" s="228" t="str">
        <f t="shared" si="4"/>
        <v/>
      </c>
      <c r="F12" s="229"/>
      <c r="G12" s="228" t="str">
        <f t="shared" si="0"/>
        <v/>
      </c>
      <c r="H12" s="229"/>
      <c r="I12" s="228" t="str">
        <f t="shared" si="1"/>
        <v/>
      </c>
      <c r="J12" s="229"/>
      <c r="K12" s="228" t="str">
        <f t="shared" si="5"/>
        <v/>
      </c>
      <c r="L12" s="230" t="str">
        <f t="shared" si="6"/>
        <v/>
      </c>
      <c r="M12" s="231"/>
      <c r="N12" s="214" t="str">
        <f t="shared" si="2"/>
        <v/>
      </c>
      <c r="O12" s="214">
        <f t="shared" si="3"/>
        <v>0</v>
      </c>
    </row>
    <row r="13" spans="1:15" ht="13.5" customHeight="1" x14ac:dyDescent="0.15">
      <c r="A13" s="214">
        <v>10</v>
      </c>
      <c r="B13" s="225"/>
      <c r="C13" s="226"/>
      <c r="D13" s="232"/>
      <c r="E13" s="228" t="str">
        <f t="shared" si="4"/>
        <v/>
      </c>
      <c r="F13" s="229"/>
      <c r="G13" s="228" t="str">
        <f t="shared" si="0"/>
        <v/>
      </c>
      <c r="H13" s="229"/>
      <c r="I13" s="228" t="str">
        <f t="shared" si="1"/>
        <v/>
      </c>
      <c r="J13" s="229"/>
      <c r="K13" s="228" t="str">
        <f t="shared" si="5"/>
        <v/>
      </c>
      <c r="L13" s="230" t="str">
        <f t="shared" si="6"/>
        <v/>
      </c>
      <c r="M13" s="231"/>
      <c r="N13" s="214" t="str">
        <f t="shared" si="2"/>
        <v/>
      </c>
      <c r="O13" s="214">
        <f t="shared" si="3"/>
        <v>0</v>
      </c>
    </row>
    <row r="14" spans="1:15" ht="13.5" customHeight="1" x14ac:dyDescent="0.15">
      <c r="A14" s="214">
        <v>11</v>
      </c>
      <c r="B14" s="225"/>
      <c r="C14" s="226"/>
      <c r="D14" s="232"/>
      <c r="E14" s="228" t="str">
        <f t="shared" si="4"/>
        <v/>
      </c>
      <c r="F14" s="229"/>
      <c r="G14" s="228" t="str">
        <f t="shared" si="0"/>
        <v/>
      </c>
      <c r="H14" s="229"/>
      <c r="I14" s="228" t="str">
        <f t="shared" si="1"/>
        <v/>
      </c>
      <c r="J14" s="229"/>
      <c r="K14" s="228" t="str">
        <f t="shared" si="5"/>
        <v/>
      </c>
      <c r="L14" s="230" t="str">
        <f t="shared" si="6"/>
        <v/>
      </c>
      <c r="M14" s="231"/>
      <c r="N14" s="214" t="str">
        <f t="shared" si="2"/>
        <v/>
      </c>
      <c r="O14" s="214">
        <f t="shared" si="3"/>
        <v>0</v>
      </c>
    </row>
    <row r="15" spans="1:15" ht="13.5" customHeight="1" x14ac:dyDescent="0.15">
      <c r="A15" s="214">
        <v>12</v>
      </c>
      <c r="B15" s="225"/>
      <c r="C15" s="226"/>
      <c r="D15" s="232"/>
      <c r="E15" s="228" t="str">
        <f t="shared" si="4"/>
        <v/>
      </c>
      <c r="F15" s="229"/>
      <c r="G15" s="228" t="str">
        <f t="shared" si="0"/>
        <v/>
      </c>
      <c r="H15" s="229"/>
      <c r="I15" s="228" t="str">
        <f t="shared" si="1"/>
        <v/>
      </c>
      <c r="J15" s="229"/>
      <c r="K15" s="228" t="str">
        <f t="shared" si="5"/>
        <v/>
      </c>
      <c r="L15" s="230" t="str">
        <f t="shared" si="6"/>
        <v/>
      </c>
      <c r="M15" s="231"/>
      <c r="N15" s="214" t="str">
        <f t="shared" si="2"/>
        <v/>
      </c>
      <c r="O15" s="214">
        <f t="shared" si="3"/>
        <v>0</v>
      </c>
    </row>
    <row r="16" spans="1:15" ht="13.5" customHeight="1" x14ac:dyDescent="0.15">
      <c r="A16" s="214">
        <v>13</v>
      </c>
      <c r="B16" s="225"/>
      <c r="C16" s="226"/>
      <c r="D16" s="232"/>
      <c r="E16" s="228" t="str">
        <f t="shared" si="4"/>
        <v/>
      </c>
      <c r="F16" s="229"/>
      <c r="G16" s="228" t="str">
        <f t="shared" si="0"/>
        <v/>
      </c>
      <c r="H16" s="229"/>
      <c r="I16" s="228" t="str">
        <f t="shared" si="1"/>
        <v/>
      </c>
      <c r="J16" s="229"/>
      <c r="K16" s="228" t="str">
        <f t="shared" si="5"/>
        <v/>
      </c>
      <c r="L16" s="230" t="str">
        <f t="shared" si="6"/>
        <v/>
      </c>
      <c r="M16" s="231"/>
      <c r="N16" s="214" t="str">
        <f t="shared" si="2"/>
        <v/>
      </c>
      <c r="O16" s="214">
        <f t="shared" si="3"/>
        <v>0</v>
      </c>
    </row>
    <row r="17" spans="1:15" ht="13.5" customHeight="1" x14ac:dyDescent="0.15">
      <c r="A17" s="214">
        <v>14</v>
      </c>
      <c r="B17" s="225"/>
      <c r="C17" s="226"/>
      <c r="D17" s="232"/>
      <c r="E17" s="228" t="str">
        <f t="shared" si="4"/>
        <v/>
      </c>
      <c r="F17" s="229"/>
      <c r="G17" s="228" t="str">
        <f t="shared" si="0"/>
        <v/>
      </c>
      <c r="H17" s="229"/>
      <c r="I17" s="228" t="str">
        <f t="shared" si="1"/>
        <v/>
      </c>
      <c r="J17" s="229"/>
      <c r="K17" s="228" t="str">
        <f t="shared" si="5"/>
        <v/>
      </c>
      <c r="L17" s="230" t="str">
        <f t="shared" si="6"/>
        <v/>
      </c>
      <c r="M17" s="231"/>
      <c r="N17" s="214" t="str">
        <f t="shared" si="2"/>
        <v/>
      </c>
      <c r="O17" s="214">
        <f t="shared" si="3"/>
        <v>0</v>
      </c>
    </row>
    <row r="18" spans="1:15" ht="13.5" customHeight="1" x14ac:dyDescent="0.15">
      <c r="A18" s="214">
        <v>15</v>
      </c>
      <c r="B18" s="225"/>
      <c r="C18" s="226"/>
      <c r="D18" s="232"/>
      <c r="E18" s="228" t="str">
        <f t="shared" si="4"/>
        <v/>
      </c>
      <c r="F18" s="229"/>
      <c r="G18" s="228" t="str">
        <f t="shared" si="0"/>
        <v/>
      </c>
      <c r="H18" s="229"/>
      <c r="I18" s="228" t="str">
        <f t="shared" si="1"/>
        <v/>
      </c>
      <c r="J18" s="229"/>
      <c r="K18" s="228" t="str">
        <f t="shared" si="5"/>
        <v/>
      </c>
      <c r="L18" s="230" t="str">
        <f t="shared" si="6"/>
        <v/>
      </c>
      <c r="M18" s="231"/>
      <c r="N18" s="214" t="str">
        <f t="shared" si="2"/>
        <v/>
      </c>
      <c r="O18" s="214">
        <f t="shared" si="3"/>
        <v>0</v>
      </c>
    </row>
    <row r="19" spans="1:15" ht="13.5" customHeight="1" x14ac:dyDescent="0.15">
      <c r="A19" s="214">
        <v>16</v>
      </c>
      <c r="B19" s="225"/>
      <c r="C19" s="226"/>
      <c r="D19" s="232"/>
      <c r="E19" s="228" t="str">
        <f t="shared" si="4"/>
        <v/>
      </c>
      <c r="F19" s="229"/>
      <c r="G19" s="228" t="str">
        <f t="shared" si="0"/>
        <v/>
      </c>
      <c r="H19" s="229"/>
      <c r="I19" s="228" t="str">
        <f t="shared" si="1"/>
        <v/>
      </c>
      <c r="J19" s="229"/>
      <c r="K19" s="228" t="str">
        <f t="shared" si="5"/>
        <v/>
      </c>
      <c r="L19" s="230" t="str">
        <f t="shared" si="6"/>
        <v/>
      </c>
      <c r="M19" s="231"/>
      <c r="N19" s="214" t="str">
        <f t="shared" si="2"/>
        <v/>
      </c>
      <c r="O19" s="214">
        <f t="shared" si="3"/>
        <v>0</v>
      </c>
    </row>
    <row r="20" spans="1:15" ht="13.5" customHeight="1" x14ac:dyDescent="0.15">
      <c r="A20" s="214">
        <v>17</v>
      </c>
      <c r="B20" s="225"/>
      <c r="C20" s="226"/>
      <c r="D20" s="232"/>
      <c r="E20" s="228" t="str">
        <f t="shared" si="4"/>
        <v/>
      </c>
      <c r="F20" s="229"/>
      <c r="G20" s="228" t="str">
        <f t="shared" si="0"/>
        <v/>
      </c>
      <c r="H20" s="229"/>
      <c r="I20" s="228" t="str">
        <f t="shared" si="1"/>
        <v/>
      </c>
      <c r="J20" s="229"/>
      <c r="K20" s="228" t="str">
        <f t="shared" si="5"/>
        <v/>
      </c>
      <c r="L20" s="230" t="str">
        <f t="shared" si="6"/>
        <v/>
      </c>
      <c r="M20" s="231"/>
      <c r="N20" s="214" t="str">
        <f t="shared" si="2"/>
        <v/>
      </c>
      <c r="O20" s="214">
        <f t="shared" si="3"/>
        <v>0</v>
      </c>
    </row>
    <row r="21" spans="1:15" ht="13.5" customHeight="1" x14ac:dyDescent="0.15">
      <c r="A21" s="214">
        <v>18</v>
      </c>
      <c r="B21" s="225"/>
      <c r="C21" s="226"/>
      <c r="D21" s="232"/>
      <c r="E21" s="228" t="str">
        <f t="shared" si="4"/>
        <v/>
      </c>
      <c r="F21" s="229"/>
      <c r="G21" s="228" t="str">
        <f t="shared" si="0"/>
        <v/>
      </c>
      <c r="H21" s="229"/>
      <c r="I21" s="228" t="str">
        <f t="shared" si="1"/>
        <v/>
      </c>
      <c r="J21" s="229"/>
      <c r="K21" s="228" t="str">
        <f t="shared" si="5"/>
        <v/>
      </c>
      <c r="L21" s="230" t="str">
        <f t="shared" si="6"/>
        <v/>
      </c>
      <c r="M21" s="231"/>
      <c r="N21" s="214" t="str">
        <f t="shared" si="2"/>
        <v/>
      </c>
      <c r="O21" s="214">
        <f t="shared" si="3"/>
        <v>0</v>
      </c>
    </row>
    <row r="22" spans="1:15" ht="13.5" customHeight="1" x14ac:dyDescent="0.15">
      <c r="A22" s="214">
        <v>19</v>
      </c>
      <c r="B22" s="225"/>
      <c r="C22" s="226"/>
      <c r="D22" s="232"/>
      <c r="E22" s="228" t="str">
        <f t="shared" si="4"/>
        <v/>
      </c>
      <c r="F22" s="229"/>
      <c r="G22" s="228" t="str">
        <f t="shared" si="0"/>
        <v/>
      </c>
      <c r="H22" s="229"/>
      <c r="I22" s="228" t="str">
        <f t="shared" si="1"/>
        <v/>
      </c>
      <c r="J22" s="229"/>
      <c r="K22" s="228" t="str">
        <f t="shared" si="5"/>
        <v/>
      </c>
      <c r="L22" s="230" t="str">
        <f t="shared" si="6"/>
        <v/>
      </c>
      <c r="M22" s="231"/>
      <c r="N22" s="214" t="str">
        <f t="shared" si="2"/>
        <v/>
      </c>
      <c r="O22" s="214">
        <f t="shared" si="3"/>
        <v>0</v>
      </c>
    </row>
    <row r="23" spans="1:15" ht="13.5" customHeight="1" x14ac:dyDescent="0.15">
      <c r="A23" s="214">
        <v>20</v>
      </c>
      <c r="B23" s="225"/>
      <c r="C23" s="226"/>
      <c r="D23" s="232"/>
      <c r="E23" s="228" t="str">
        <f t="shared" si="4"/>
        <v/>
      </c>
      <c r="F23" s="229"/>
      <c r="G23" s="228" t="str">
        <f t="shared" si="0"/>
        <v/>
      </c>
      <c r="H23" s="229"/>
      <c r="I23" s="228" t="str">
        <f t="shared" si="1"/>
        <v/>
      </c>
      <c r="J23" s="229"/>
      <c r="K23" s="228" t="str">
        <f t="shared" si="5"/>
        <v/>
      </c>
      <c r="L23" s="230" t="str">
        <f t="shared" si="6"/>
        <v/>
      </c>
      <c r="M23" s="231"/>
      <c r="N23" s="214" t="str">
        <f t="shared" si="2"/>
        <v/>
      </c>
      <c r="O23" s="214">
        <f t="shared" si="3"/>
        <v>0</v>
      </c>
    </row>
    <row r="24" spans="1:15" ht="13.5" customHeight="1" x14ac:dyDescent="0.15">
      <c r="A24" s="214">
        <v>21</v>
      </c>
      <c r="B24" s="225"/>
      <c r="C24" s="226"/>
      <c r="D24" s="232"/>
      <c r="E24" s="228" t="str">
        <f t="shared" si="4"/>
        <v/>
      </c>
      <c r="F24" s="229"/>
      <c r="G24" s="228" t="str">
        <f t="shared" si="0"/>
        <v/>
      </c>
      <c r="H24" s="229"/>
      <c r="I24" s="228" t="str">
        <f t="shared" si="1"/>
        <v/>
      </c>
      <c r="J24" s="229"/>
      <c r="K24" s="228" t="str">
        <f t="shared" si="5"/>
        <v/>
      </c>
      <c r="L24" s="230" t="str">
        <f t="shared" si="6"/>
        <v/>
      </c>
      <c r="M24" s="231"/>
      <c r="N24" s="214" t="str">
        <f t="shared" si="2"/>
        <v/>
      </c>
      <c r="O24" s="214">
        <f t="shared" si="3"/>
        <v>0</v>
      </c>
    </row>
    <row r="25" spans="1:15" ht="13.5" customHeight="1" x14ac:dyDescent="0.15">
      <c r="A25" s="214">
        <v>22</v>
      </c>
      <c r="B25" s="225"/>
      <c r="C25" s="226"/>
      <c r="D25" s="232"/>
      <c r="E25" s="228" t="str">
        <f t="shared" si="4"/>
        <v/>
      </c>
      <c r="F25" s="229"/>
      <c r="G25" s="228" t="str">
        <f t="shared" si="0"/>
        <v/>
      </c>
      <c r="H25" s="229"/>
      <c r="I25" s="228" t="str">
        <f t="shared" si="1"/>
        <v/>
      </c>
      <c r="J25" s="229"/>
      <c r="K25" s="228" t="str">
        <f t="shared" si="5"/>
        <v/>
      </c>
      <c r="L25" s="230" t="str">
        <f t="shared" si="6"/>
        <v/>
      </c>
      <c r="M25" s="231"/>
      <c r="N25" s="214" t="str">
        <f t="shared" si="2"/>
        <v/>
      </c>
      <c r="O25" s="214">
        <f t="shared" si="3"/>
        <v>0</v>
      </c>
    </row>
    <row r="26" spans="1:15" ht="13.5" customHeight="1" x14ac:dyDescent="0.15">
      <c r="A26" s="214">
        <v>23</v>
      </c>
      <c r="B26" s="225"/>
      <c r="C26" s="226"/>
      <c r="D26" s="232"/>
      <c r="E26" s="228" t="str">
        <f t="shared" si="4"/>
        <v/>
      </c>
      <c r="F26" s="229"/>
      <c r="G26" s="228" t="str">
        <f t="shared" si="0"/>
        <v/>
      </c>
      <c r="H26" s="229"/>
      <c r="I26" s="228" t="str">
        <f t="shared" si="1"/>
        <v/>
      </c>
      <c r="J26" s="229"/>
      <c r="K26" s="228" t="str">
        <f t="shared" si="5"/>
        <v/>
      </c>
      <c r="L26" s="230" t="str">
        <f>IF((SUM(E26:K26)=0)+(M26="棄権"),"",SUM(E26:K26))</f>
        <v/>
      </c>
      <c r="M26" s="231"/>
      <c r="N26" s="214" t="str">
        <f t="shared" si="2"/>
        <v/>
      </c>
      <c r="O26" s="214">
        <f t="shared" si="3"/>
        <v>0</v>
      </c>
    </row>
    <row r="27" spans="1:15" ht="13.5" customHeight="1" x14ac:dyDescent="0.15">
      <c r="A27" s="214">
        <v>24</v>
      </c>
      <c r="B27" s="225"/>
      <c r="C27" s="226"/>
      <c r="D27" s="232"/>
      <c r="E27" s="228" t="str">
        <f t="shared" si="4"/>
        <v/>
      </c>
      <c r="F27" s="229"/>
      <c r="G27" s="228" t="str">
        <f t="shared" si="0"/>
        <v/>
      </c>
      <c r="H27" s="229"/>
      <c r="I27" s="228" t="str">
        <f t="shared" si="1"/>
        <v/>
      </c>
      <c r="J27" s="229"/>
      <c r="K27" s="228" t="str">
        <f t="shared" si="5"/>
        <v/>
      </c>
      <c r="L27" s="230" t="str">
        <f t="shared" si="6"/>
        <v/>
      </c>
      <c r="M27" s="231"/>
      <c r="N27" s="214" t="str">
        <f t="shared" si="2"/>
        <v/>
      </c>
      <c r="O27" s="214">
        <f t="shared" si="3"/>
        <v>0</v>
      </c>
    </row>
    <row r="28" spans="1:15" ht="13.5" customHeight="1" x14ac:dyDescent="0.15">
      <c r="A28" s="214">
        <v>25</v>
      </c>
      <c r="B28" s="225"/>
      <c r="C28" s="226"/>
      <c r="D28" s="232"/>
      <c r="E28" s="228" t="str">
        <f t="shared" si="4"/>
        <v/>
      </c>
      <c r="F28" s="229"/>
      <c r="G28" s="228" t="str">
        <f t="shared" si="0"/>
        <v/>
      </c>
      <c r="H28" s="229"/>
      <c r="I28" s="228" t="str">
        <f t="shared" si="1"/>
        <v/>
      </c>
      <c r="J28" s="229"/>
      <c r="K28" s="228" t="str">
        <f t="shared" si="5"/>
        <v/>
      </c>
      <c r="L28" s="230" t="str">
        <f t="shared" si="6"/>
        <v/>
      </c>
      <c r="M28" s="231"/>
      <c r="N28" s="214" t="str">
        <f t="shared" si="2"/>
        <v/>
      </c>
      <c r="O28" s="214">
        <f t="shared" si="3"/>
        <v>0</v>
      </c>
    </row>
    <row r="29" spans="1:15" ht="13.5" customHeight="1" x14ac:dyDescent="0.15">
      <c r="A29" s="214">
        <v>26</v>
      </c>
      <c r="B29" s="225"/>
      <c r="C29" s="226"/>
      <c r="D29" s="232"/>
      <c r="E29" s="228" t="str">
        <f t="shared" si="4"/>
        <v/>
      </c>
      <c r="F29" s="229"/>
      <c r="G29" s="228" t="str">
        <f t="shared" si="0"/>
        <v/>
      </c>
      <c r="H29" s="229"/>
      <c r="I29" s="228" t="str">
        <f t="shared" si="1"/>
        <v/>
      </c>
      <c r="J29" s="229"/>
      <c r="K29" s="228" t="str">
        <f t="shared" si="5"/>
        <v/>
      </c>
      <c r="L29" s="230" t="str">
        <f t="shared" si="6"/>
        <v/>
      </c>
      <c r="M29" s="231"/>
      <c r="N29" s="214" t="str">
        <f t="shared" si="2"/>
        <v/>
      </c>
      <c r="O29" s="214">
        <f t="shared" si="3"/>
        <v>0</v>
      </c>
    </row>
    <row r="30" spans="1:15" ht="13.5" customHeight="1" x14ac:dyDescent="0.15">
      <c r="A30" s="214">
        <v>27</v>
      </c>
      <c r="B30" s="225"/>
      <c r="C30" s="226"/>
      <c r="D30" s="232"/>
      <c r="E30" s="228" t="str">
        <f t="shared" si="4"/>
        <v/>
      </c>
      <c r="F30" s="229"/>
      <c r="G30" s="228" t="str">
        <f t="shared" si="0"/>
        <v/>
      </c>
      <c r="H30" s="229"/>
      <c r="I30" s="228" t="str">
        <f t="shared" si="1"/>
        <v/>
      </c>
      <c r="J30" s="229"/>
      <c r="K30" s="228" t="str">
        <f t="shared" si="5"/>
        <v/>
      </c>
      <c r="L30" s="230" t="str">
        <f t="shared" si="6"/>
        <v/>
      </c>
      <c r="M30" s="231"/>
      <c r="N30" s="214" t="str">
        <f t="shared" si="2"/>
        <v/>
      </c>
      <c r="O30" s="214">
        <f t="shared" si="3"/>
        <v>0</v>
      </c>
    </row>
    <row r="31" spans="1:15" ht="13.5" customHeight="1" x14ac:dyDescent="0.15">
      <c r="A31" s="214">
        <v>28</v>
      </c>
      <c r="B31" s="225"/>
      <c r="C31" s="226"/>
      <c r="D31" s="232"/>
      <c r="E31" s="228" t="str">
        <f t="shared" si="4"/>
        <v/>
      </c>
      <c r="F31" s="229"/>
      <c r="G31" s="228" t="str">
        <f t="shared" si="0"/>
        <v/>
      </c>
      <c r="H31" s="229"/>
      <c r="I31" s="228" t="str">
        <f t="shared" si="1"/>
        <v/>
      </c>
      <c r="J31" s="229"/>
      <c r="K31" s="228" t="str">
        <f t="shared" si="5"/>
        <v/>
      </c>
      <c r="L31" s="230" t="str">
        <f t="shared" si="6"/>
        <v/>
      </c>
      <c r="M31" s="231"/>
      <c r="N31" s="214" t="str">
        <f t="shared" si="2"/>
        <v/>
      </c>
      <c r="O31" s="214">
        <f t="shared" si="3"/>
        <v>0</v>
      </c>
    </row>
    <row r="32" spans="1:15" ht="13.5" customHeight="1" x14ac:dyDescent="0.15">
      <c r="A32" s="214">
        <v>29</v>
      </c>
      <c r="B32" s="225"/>
      <c r="C32" s="226"/>
      <c r="D32" s="232"/>
      <c r="E32" s="228" t="str">
        <f t="shared" si="4"/>
        <v/>
      </c>
      <c r="F32" s="229"/>
      <c r="G32" s="228" t="str">
        <f t="shared" si="0"/>
        <v/>
      </c>
      <c r="H32" s="229"/>
      <c r="I32" s="228" t="str">
        <f t="shared" si="1"/>
        <v/>
      </c>
      <c r="J32" s="229"/>
      <c r="K32" s="228" t="str">
        <f t="shared" si="5"/>
        <v/>
      </c>
      <c r="L32" s="230" t="str">
        <f t="shared" si="6"/>
        <v/>
      </c>
      <c r="M32" s="231"/>
      <c r="N32" s="214" t="str">
        <f t="shared" si="2"/>
        <v/>
      </c>
      <c r="O32" s="214">
        <f t="shared" si="3"/>
        <v>0</v>
      </c>
    </row>
    <row r="33" spans="1:15" ht="13.5" customHeight="1" x14ac:dyDescent="0.15">
      <c r="A33" s="214">
        <v>30</v>
      </c>
      <c r="B33" s="225"/>
      <c r="C33" s="226"/>
      <c r="D33" s="232"/>
      <c r="E33" s="228" t="str">
        <f t="shared" si="4"/>
        <v/>
      </c>
      <c r="F33" s="229"/>
      <c r="G33" s="228" t="str">
        <f t="shared" si="0"/>
        <v/>
      </c>
      <c r="H33" s="229"/>
      <c r="I33" s="228" t="str">
        <f t="shared" si="1"/>
        <v/>
      </c>
      <c r="J33" s="229"/>
      <c r="K33" s="228" t="str">
        <f t="shared" si="5"/>
        <v/>
      </c>
      <c r="L33" s="230" t="str">
        <f t="shared" si="6"/>
        <v/>
      </c>
      <c r="M33" s="231"/>
      <c r="N33" s="214" t="str">
        <f>IF(L33="","",IF(COUNTIF(L$4:L$43,L33)&gt;1,"同得点",""))</f>
        <v/>
      </c>
      <c r="O33" s="214">
        <f t="shared" si="3"/>
        <v>0</v>
      </c>
    </row>
    <row r="34" spans="1:15" ht="13.5" customHeight="1" x14ac:dyDescent="0.15">
      <c r="A34" s="214">
        <v>31</v>
      </c>
      <c r="B34" s="225"/>
      <c r="C34" s="226"/>
      <c r="D34" s="232"/>
      <c r="E34" s="228" t="str">
        <f t="shared" si="4"/>
        <v/>
      </c>
      <c r="F34" s="229"/>
      <c r="G34" s="228" t="str">
        <f t="shared" si="0"/>
        <v/>
      </c>
      <c r="H34" s="229"/>
      <c r="I34" s="228" t="str">
        <f t="shared" si="1"/>
        <v/>
      </c>
      <c r="J34" s="229"/>
      <c r="K34" s="228" t="str">
        <f t="shared" si="5"/>
        <v/>
      </c>
      <c r="L34" s="230" t="str">
        <f t="shared" si="6"/>
        <v/>
      </c>
      <c r="M34" s="231"/>
      <c r="N34" s="214" t="str">
        <f t="shared" si="2"/>
        <v/>
      </c>
      <c r="O34" s="214">
        <f t="shared" si="3"/>
        <v>0</v>
      </c>
    </row>
    <row r="35" spans="1:15" ht="13.5" customHeight="1" x14ac:dyDescent="0.15">
      <c r="A35" s="214">
        <v>32</v>
      </c>
      <c r="B35" s="225"/>
      <c r="C35" s="226"/>
      <c r="D35" s="232"/>
      <c r="E35" s="228" t="str">
        <f t="shared" si="4"/>
        <v/>
      </c>
      <c r="F35" s="229"/>
      <c r="G35" s="228" t="str">
        <f t="shared" si="0"/>
        <v/>
      </c>
      <c r="H35" s="229"/>
      <c r="I35" s="228" t="str">
        <f t="shared" si="1"/>
        <v/>
      </c>
      <c r="J35" s="229"/>
      <c r="K35" s="228" t="str">
        <f t="shared" si="5"/>
        <v/>
      </c>
      <c r="L35" s="230" t="str">
        <f t="shared" si="6"/>
        <v/>
      </c>
      <c r="M35" s="231"/>
      <c r="N35" s="214" t="str">
        <f t="shared" si="2"/>
        <v/>
      </c>
      <c r="O35" s="214">
        <f t="shared" si="3"/>
        <v>0</v>
      </c>
    </row>
    <row r="36" spans="1:15" ht="13.5" customHeight="1" x14ac:dyDescent="0.15">
      <c r="A36" s="214">
        <v>33</v>
      </c>
      <c r="B36" s="225"/>
      <c r="C36" s="226"/>
      <c r="D36" s="232"/>
      <c r="E36" s="228" t="str">
        <f t="shared" si="4"/>
        <v/>
      </c>
      <c r="F36" s="229"/>
      <c r="G36" s="228" t="str">
        <f t="shared" si="0"/>
        <v/>
      </c>
      <c r="H36" s="229"/>
      <c r="I36" s="228" t="str">
        <f t="shared" si="1"/>
        <v/>
      </c>
      <c r="J36" s="229"/>
      <c r="K36" s="228" t="str">
        <f t="shared" si="5"/>
        <v/>
      </c>
      <c r="L36" s="230" t="str">
        <f t="shared" si="6"/>
        <v/>
      </c>
      <c r="M36" s="231"/>
      <c r="N36" s="214" t="str">
        <f t="shared" si="2"/>
        <v/>
      </c>
      <c r="O36" s="214">
        <f t="shared" si="3"/>
        <v>0</v>
      </c>
    </row>
    <row r="37" spans="1:15" ht="13.5" customHeight="1" x14ac:dyDescent="0.15">
      <c r="A37" s="214">
        <v>34</v>
      </c>
      <c r="B37" s="225"/>
      <c r="C37" s="226"/>
      <c r="D37" s="232"/>
      <c r="E37" s="228" t="str">
        <f t="shared" si="4"/>
        <v/>
      </c>
      <c r="F37" s="229"/>
      <c r="G37" s="228" t="str">
        <f t="shared" si="0"/>
        <v/>
      </c>
      <c r="H37" s="229"/>
      <c r="I37" s="228" t="str">
        <f t="shared" si="1"/>
        <v/>
      </c>
      <c r="J37" s="229"/>
      <c r="K37" s="228" t="str">
        <f t="shared" si="5"/>
        <v/>
      </c>
      <c r="L37" s="230" t="str">
        <f t="shared" si="6"/>
        <v/>
      </c>
      <c r="M37" s="231"/>
      <c r="N37" s="214" t="str">
        <f t="shared" si="2"/>
        <v/>
      </c>
      <c r="O37" s="214">
        <f t="shared" si="3"/>
        <v>0</v>
      </c>
    </row>
    <row r="38" spans="1:15" ht="13.5" customHeight="1" x14ac:dyDescent="0.15">
      <c r="A38" s="214">
        <v>35</v>
      </c>
      <c r="B38" s="225"/>
      <c r="C38" s="226"/>
      <c r="D38" s="232"/>
      <c r="E38" s="228" t="str">
        <f t="shared" si="4"/>
        <v/>
      </c>
      <c r="F38" s="229"/>
      <c r="G38" s="228" t="str">
        <f t="shared" si="0"/>
        <v/>
      </c>
      <c r="H38" s="229"/>
      <c r="I38" s="228" t="str">
        <f t="shared" si="1"/>
        <v/>
      </c>
      <c r="J38" s="229"/>
      <c r="K38" s="228" t="str">
        <f t="shared" si="5"/>
        <v/>
      </c>
      <c r="L38" s="230" t="str">
        <f t="shared" si="6"/>
        <v/>
      </c>
      <c r="M38" s="231"/>
      <c r="N38" s="214" t="str">
        <f t="shared" si="2"/>
        <v/>
      </c>
      <c r="O38" s="214">
        <f t="shared" si="3"/>
        <v>0</v>
      </c>
    </row>
    <row r="39" spans="1:15" ht="13.5" customHeight="1" x14ac:dyDescent="0.15">
      <c r="A39" s="214">
        <v>36</v>
      </c>
      <c r="B39" s="225"/>
      <c r="C39" s="226"/>
      <c r="D39" s="232"/>
      <c r="E39" s="228" t="str">
        <f t="shared" si="4"/>
        <v/>
      </c>
      <c r="F39" s="229"/>
      <c r="G39" s="228" t="str">
        <f t="shared" si="0"/>
        <v/>
      </c>
      <c r="H39" s="229"/>
      <c r="I39" s="228" t="str">
        <f t="shared" si="1"/>
        <v/>
      </c>
      <c r="J39" s="229"/>
      <c r="K39" s="228" t="str">
        <f t="shared" si="5"/>
        <v/>
      </c>
      <c r="L39" s="230" t="str">
        <f t="shared" si="6"/>
        <v/>
      </c>
      <c r="M39" s="231"/>
      <c r="N39" s="214" t="str">
        <f t="shared" si="2"/>
        <v/>
      </c>
      <c r="O39" s="214">
        <f t="shared" si="3"/>
        <v>0</v>
      </c>
    </row>
    <row r="40" spans="1:15" ht="13.5" customHeight="1" x14ac:dyDescent="0.15">
      <c r="A40" s="214">
        <v>37</v>
      </c>
      <c r="B40" s="225"/>
      <c r="C40" s="226"/>
      <c r="D40" s="232"/>
      <c r="E40" s="228" t="str">
        <f t="shared" si="4"/>
        <v/>
      </c>
      <c r="F40" s="229"/>
      <c r="G40" s="228" t="str">
        <f t="shared" si="0"/>
        <v/>
      </c>
      <c r="H40" s="229"/>
      <c r="I40" s="228" t="str">
        <f t="shared" si="1"/>
        <v/>
      </c>
      <c r="J40" s="229"/>
      <c r="K40" s="228" t="str">
        <f t="shared" si="5"/>
        <v/>
      </c>
      <c r="L40" s="230" t="str">
        <f t="shared" si="6"/>
        <v/>
      </c>
      <c r="M40" s="231"/>
      <c r="N40" s="214" t="str">
        <f t="shared" si="2"/>
        <v/>
      </c>
      <c r="O40" s="214">
        <f t="shared" si="3"/>
        <v>0</v>
      </c>
    </row>
    <row r="41" spans="1:15" x14ac:dyDescent="0.15">
      <c r="A41" s="214">
        <v>38</v>
      </c>
      <c r="B41" s="225"/>
      <c r="C41" s="226"/>
      <c r="D41" s="232"/>
      <c r="E41" s="228" t="str">
        <f t="shared" si="4"/>
        <v/>
      </c>
      <c r="F41" s="229"/>
      <c r="G41" s="228" t="str">
        <f t="shared" si="0"/>
        <v/>
      </c>
      <c r="H41" s="229"/>
      <c r="I41" s="228" t="str">
        <f t="shared" si="1"/>
        <v/>
      </c>
      <c r="J41" s="229"/>
      <c r="K41" s="228" t="str">
        <f t="shared" si="5"/>
        <v/>
      </c>
      <c r="L41" s="230" t="str">
        <f t="shared" si="6"/>
        <v/>
      </c>
      <c r="M41" s="231"/>
      <c r="N41" s="214" t="str">
        <f t="shared" si="2"/>
        <v/>
      </c>
      <c r="O41" s="214">
        <f t="shared" si="3"/>
        <v>0</v>
      </c>
    </row>
    <row r="42" spans="1:15" x14ac:dyDescent="0.15">
      <c r="A42" s="214">
        <v>39</v>
      </c>
      <c r="B42" s="225"/>
      <c r="C42" s="226"/>
      <c r="D42" s="232"/>
      <c r="E42" s="228" t="str">
        <f t="shared" si="4"/>
        <v/>
      </c>
      <c r="F42" s="229"/>
      <c r="G42" s="228" t="str">
        <f t="shared" si="0"/>
        <v/>
      </c>
      <c r="H42" s="229"/>
      <c r="I42" s="228" t="str">
        <f t="shared" si="1"/>
        <v/>
      </c>
      <c r="J42" s="229"/>
      <c r="K42" s="228" t="str">
        <f t="shared" si="5"/>
        <v/>
      </c>
      <c r="L42" s="230" t="str">
        <f t="shared" si="6"/>
        <v/>
      </c>
      <c r="M42" s="231"/>
      <c r="N42" s="214" t="str">
        <f t="shared" si="2"/>
        <v/>
      </c>
      <c r="O42" s="214">
        <f t="shared" si="3"/>
        <v>0</v>
      </c>
    </row>
    <row r="43" spans="1:15" ht="14.25" thickBot="1" x14ac:dyDescent="0.2">
      <c r="A43" s="214">
        <v>40</v>
      </c>
      <c r="B43" s="233"/>
      <c r="C43" s="234"/>
      <c r="D43" s="235"/>
      <c r="E43" s="236" t="str">
        <f t="shared" si="4"/>
        <v/>
      </c>
      <c r="F43" s="234"/>
      <c r="G43" s="236" t="str">
        <f t="shared" si="0"/>
        <v/>
      </c>
      <c r="H43" s="234"/>
      <c r="I43" s="236" t="str">
        <f t="shared" si="1"/>
        <v/>
      </c>
      <c r="J43" s="234"/>
      <c r="K43" s="236" t="str">
        <f t="shared" si="5"/>
        <v/>
      </c>
      <c r="L43" s="237" t="str">
        <f t="shared" si="6"/>
        <v/>
      </c>
      <c r="M43" s="238"/>
      <c r="N43" s="214" t="str">
        <f t="shared" si="2"/>
        <v/>
      </c>
      <c r="O43" s="214">
        <f t="shared" si="3"/>
        <v>0</v>
      </c>
    </row>
  </sheetData>
  <mergeCells count="2">
    <mergeCell ref="B1:M1"/>
    <mergeCell ref="C3:D3"/>
  </mergeCells>
  <phoneticPr fontId="36"/>
  <conditionalFormatting sqref="N4:N43">
    <cfRule type="cellIs" dxfId="1" priority="1" stopIfTrue="1" operator="equal">
      <formula>"同得点"</formula>
    </cfRule>
  </conditionalFormatting>
  <pageMargins left="0.98425196850393704" right="0.19685039370078741" top="0.59055118110236227" bottom="0.19685039370078741" header="0.51181102362204722" footer="0.51181102362204722"/>
  <pageSetup paperSize="9" orientation="landscape" r:id="rId1"/>
  <headerFooter alignWithMargins="0"/>
  <rowBreaks count="1" manualBreakCount="1">
    <brk id="4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4AD-65AB-40CF-B538-A1477F450ACA}">
  <dimension ref="A1:P43"/>
  <sheetViews>
    <sheetView workbookViewId="0">
      <selection activeCell="M30" sqref="M30"/>
    </sheetView>
  </sheetViews>
  <sheetFormatPr defaultColWidth="9" defaultRowHeight="13.5" x14ac:dyDescent="0.15"/>
  <cols>
    <col min="1" max="1" width="3.625" style="214" customWidth="1"/>
    <col min="2" max="2" width="12.625" style="250" customWidth="1"/>
    <col min="3" max="3" width="8.125" style="217" customWidth="1"/>
    <col min="4" max="4" width="5.625" style="217" customWidth="1"/>
    <col min="5" max="5" width="4.625" style="214" customWidth="1"/>
    <col min="6" max="6" width="8.125" style="217" customWidth="1"/>
    <col min="7" max="7" width="4.625" style="214" customWidth="1"/>
    <col min="8" max="8" width="8.125" style="217" customWidth="1"/>
    <col min="9" max="9" width="4.625" style="214" customWidth="1"/>
    <col min="10" max="10" width="8.125" style="217" customWidth="1"/>
    <col min="11" max="11" width="5.625" style="217" customWidth="1"/>
    <col min="12" max="12" width="4.625" style="214" customWidth="1"/>
    <col min="13" max="13" width="9.125" style="214" customWidth="1"/>
    <col min="14" max="14" width="6.625" style="239" customWidth="1"/>
    <col min="15" max="15" width="6.625" style="214" customWidth="1"/>
    <col min="16" max="16" width="0" style="214" hidden="1" customWidth="1"/>
    <col min="17" max="251" width="9" style="214"/>
    <col min="252" max="252" width="3.625" style="214" customWidth="1"/>
    <col min="253" max="253" width="4.625" style="214" customWidth="1"/>
    <col min="254" max="254" width="5.625" style="214" customWidth="1"/>
    <col min="255" max="255" width="12.625" style="214" customWidth="1"/>
    <col min="256" max="256" width="2.625" style="214" customWidth="1"/>
    <col min="257" max="257" width="12.625" style="214" customWidth="1"/>
    <col min="258" max="258" width="5.625" style="214" customWidth="1"/>
    <col min="259" max="260" width="4.625" style="214" customWidth="1"/>
    <col min="261" max="261" width="6.625" style="214" customWidth="1"/>
    <col min="262" max="262" width="4.625" style="214" customWidth="1"/>
    <col min="263" max="263" width="6.625" style="214" customWidth="1"/>
    <col min="264" max="264" width="4.625" style="214" customWidth="1"/>
    <col min="265" max="265" width="5.625" style="214" customWidth="1"/>
    <col min="266" max="267" width="4.625" style="214" customWidth="1"/>
    <col min="268" max="269" width="6.625" style="214" customWidth="1"/>
    <col min="270" max="270" width="4.625" style="214" customWidth="1"/>
    <col min="271" max="271" width="6.625" style="214" customWidth="1"/>
    <col min="272" max="272" width="0" style="214" hidden="1" customWidth="1"/>
    <col min="273" max="507" width="9" style="214"/>
    <col min="508" max="508" width="3.625" style="214" customWidth="1"/>
    <col min="509" max="509" width="4.625" style="214" customWidth="1"/>
    <col min="510" max="510" width="5.625" style="214" customWidth="1"/>
    <col min="511" max="511" width="12.625" style="214" customWidth="1"/>
    <col min="512" max="512" width="2.625" style="214" customWidth="1"/>
    <col min="513" max="513" width="12.625" style="214" customWidth="1"/>
    <col min="514" max="514" width="5.625" style="214" customWidth="1"/>
    <col min="515" max="516" width="4.625" style="214" customWidth="1"/>
    <col min="517" max="517" width="6.625" style="214" customWidth="1"/>
    <col min="518" max="518" width="4.625" style="214" customWidth="1"/>
    <col min="519" max="519" width="6.625" style="214" customWidth="1"/>
    <col min="520" max="520" width="4.625" style="214" customWidth="1"/>
    <col min="521" max="521" width="5.625" style="214" customWidth="1"/>
    <col min="522" max="523" width="4.625" style="214" customWidth="1"/>
    <col min="524" max="525" width="6.625" style="214" customWidth="1"/>
    <col min="526" max="526" width="4.625" style="214" customWidth="1"/>
    <col min="527" max="527" width="6.625" style="214" customWidth="1"/>
    <col min="528" max="528" width="0" style="214" hidden="1" customWidth="1"/>
    <col min="529" max="763" width="9" style="214"/>
    <col min="764" max="764" width="3.625" style="214" customWidth="1"/>
    <col min="765" max="765" width="4.625" style="214" customWidth="1"/>
    <col min="766" max="766" width="5.625" style="214" customWidth="1"/>
    <col min="767" max="767" width="12.625" style="214" customWidth="1"/>
    <col min="768" max="768" width="2.625" style="214" customWidth="1"/>
    <col min="769" max="769" width="12.625" style="214" customWidth="1"/>
    <col min="770" max="770" width="5.625" style="214" customWidth="1"/>
    <col min="771" max="772" width="4.625" style="214" customWidth="1"/>
    <col min="773" max="773" width="6.625" style="214" customWidth="1"/>
    <col min="774" max="774" width="4.625" style="214" customWidth="1"/>
    <col min="775" max="775" width="6.625" style="214" customWidth="1"/>
    <col min="776" max="776" width="4.625" style="214" customWidth="1"/>
    <col min="777" max="777" width="5.625" style="214" customWidth="1"/>
    <col min="778" max="779" width="4.625" style="214" customWidth="1"/>
    <col min="780" max="781" width="6.625" style="214" customWidth="1"/>
    <col min="782" max="782" width="4.625" style="214" customWidth="1"/>
    <col min="783" max="783" width="6.625" style="214" customWidth="1"/>
    <col min="784" max="784" width="0" style="214" hidden="1" customWidth="1"/>
    <col min="785" max="1019" width="9" style="214"/>
    <col min="1020" max="1020" width="3.625" style="214" customWidth="1"/>
    <col min="1021" max="1021" width="4.625" style="214" customWidth="1"/>
    <col min="1022" max="1022" width="5.625" style="214" customWidth="1"/>
    <col min="1023" max="1023" width="12.625" style="214" customWidth="1"/>
    <col min="1024" max="1024" width="2.625" style="214" customWidth="1"/>
    <col min="1025" max="1025" width="12.625" style="214" customWidth="1"/>
    <col min="1026" max="1026" width="5.625" style="214" customWidth="1"/>
    <col min="1027" max="1028" width="4.625" style="214" customWidth="1"/>
    <col min="1029" max="1029" width="6.625" style="214" customWidth="1"/>
    <col min="1030" max="1030" width="4.625" style="214" customWidth="1"/>
    <col min="1031" max="1031" width="6.625" style="214" customWidth="1"/>
    <col min="1032" max="1032" width="4.625" style="214" customWidth="1"/>
    <col min="1033" max="1033" width="5.625" style="214" customWidth="1"/>
    <col min="1034" max="1035" width="4.625" style="214" customWidth="1"/>
    <col min="1036" max="1037" width="6.625" style="214" customWidth="1"/>
    <col min="1038" max="1038" width="4.625" style="214" customWidth="1"/>
    <col min="1039" max="1039" width="6.625" style="214" customWidth="1"/>
    <col min="1040" max="1040" width="0" style="214" hidden="1" customWidth="1"/>
    <col min="1041" max="1275" width="9" style="214"/>
    <col min="1276" max="1276" width="3.625" style="214" customWidth="1"/>
    <col min="1277" max="1277" width="4.625" style="214" customWidth="1"/>
    <col min="1278" max="1278" width="5.625" style="214" customWidth="1"/>
    <col min="1279" max="1279" width="12.625" style="214" customWidth="1"/>
    <col min="1280" max="1280" width="2.625" style="214" customWidth="1"/>
    <col min="1281" max="1281" width="12.625" style="214" customWidth="1"/>
    <col min="1282" max="1282" width="5.625" style="214" customWidth="1"/>
    <col min="1283" max="1284" width="4.625" style="214" customWidth="1"/>
    <col min="1285" max="1285" width="6.625" style="214" customWidth="1"/>
    <col min="1286" max="1286" width="4.625" style="214" customWidth="1"/>
    <col min="1287" max="1287" width="6.625" style="214" customWidth="1"/>
    <col min="1288" max="1288" width="4.625" style="214" customWidth="1"/>
    <col min="1289" max="1289" width="5.625" style="214" customWidth="1"/>
    <col min="1290" max="1291" width="4.625" style="214" customWidth="1"/>
    <col min="1292" max="1293" width="6.625" style="214" customWidth="1"/>
    <col min="1294" max="1294" width="4.625" style="214" customWidth="1"/>
    <col min="1295" max="1295" width="6.625" style="214" customWidth="1"/>
    <col min="1296" max="1296" width="0" style="214" hidden="1" customWidth="1"/>
    <col min="1297" max="1531" width="9" style="214"/>
    <col min="1532" max="1532" width="3.625" style="214" customWidth="1"/>
    <col min="1533" max="1533" width="4.625" style="214" customWidth="1"/>
    <col min="1534" max="1534" width="5.625" style="214" customWidth="1"/>
    <col min="1535" max="1535" width="12.625" style="214" customWidth="1"/>
    <col min="1536" max="1536" width="2.625" style="214" customWidth="1"/>
    <col min="1537" max="1537" width="12.625" style="214" customWidth="1"/>
    <col min="1538" max="1538" width="5.625" style="214" customWidth="1"/>
    <col min="1539" max="1540" width="4.625" style="214" customWidth="1"/>
    <col min="1541" max="1541" width="6.625" style="214" customWidth="1"/>
    <col min="1542" max="1542" width="4.625" style="214" customWidth="1"/>
    <col min="1543" max="1543" width="6.625" style="214" customWidth="1"/>
    <col min="1544" max="1544" width="4.625" style="214" customWidth="1"/>
    <col min="1545" max="1545" width="5.625" style="214" customWidth="1"/>
    <col min="1546" max="1547" width="4.625" style="214" customWidth="1"/>
    <col min="1548" max="1549" width="6.625" style="214" customWidth="1"/>
    <col min="1550" max="1550" width="4.625" style="214" customWidth="1"/>
    <col min="1551" max="1551" width="6.625" style="214" customWidth="1"/>
    <col min="1552" max="1552" width="0" style="214" hidden="1" customWidth="1"/>
    <col min="1553" max="1787" width="9" style="214"/>
    <col min="1788" max="1788" width="3.625" style="214" customWidth="1"/>
    <col min="1789" max="1789" width="4.625" style="214" customWidth="1"/>
    <col min="1790" max="1790" width="5.625" style="214" customWidth="1"/>
    <col min="1791" max="1791" width="12.625" style="214" customWidth="1"/>
    <col min="1792" max="1792" width="2.625" style="214" customWidth="1"/>
    <col min="1793" max="1793" width="12.625" style="214" customWidth="1"/>
    <col min="1794" max="1794" width="5.625" style="214" customWidth="1"/>
    <col min="1795" max="1796" width="4.625" style="214" customWidth="1"/>
    <col min="1797" max="1797" width="6.625" style="214" customWidth="1"/>
    <col min="1798" max="1798" width="4.625" style="214" customWidth="1"/>
    <col min="1799" max="1799" width="6.625" style="214" customWidth="1"/>
    <col min="1800" max="1800" width="4.625" style="214" customWidth="1"/>
    <col min="1801" max="1801" width="5.625" style="214" customWidth="1"/>
    <col min="1802" max="1803" width="4.625" style="214" customWidth="1"/>
    <col min="1804" max="1805" width="6.625" style="214" customWidth="1"/>
    <col min="1806" max="1806" width="4.625" style="214" customWidth="1"/>
    <col min="1807" max="1807" width="6.625" style="214" customWidth="1"/>
    <col min="1808" max="1808" width="0" style="214" hidden="1" customWidth="1"/>
    <col min="1809" max="2043" width="9" style="214"/>
    <col min="2044" max="2044" width="3.625" style="214" customWidth="1"/>
    <col min="2045" max="2045" width="4.625" style="214" customWidth="1"/>
    <col min="2046" max="2046" width="5.625" style="214" customWidth="1"/>
    <col min="2047" max="2047" width="12.625" style="214" customWidth="1"/>
    <col min="2048" max="2048" width="2.625" style="214" customWidth="1"/>
    <col min="2049" max="2049" width="12.625" style="214" customWidth="1"/>
    <col min="2050" max="2050" width="5.625" style="214" customWidth="1"/>
    <col min="2051" max="2052" width="4.625" style="214" customWidth="1"/>
    <col min="2053" max="2053" width="6.625" style="214" customWidth="1"/>
    <col min="2054" max="2054" width="4.625" style="214" customWidth="1"/>
    <col min="2055" max="2055" width="6.625" style="214" customWidth="1"/>
    <col min="2056" max="2056" width="4.625" style="214" customWidth="1"/>
    <col min="2057" max="2057" width="5.625" style="214" customWidth="1"/>
    <col min="2058" max="2059" width="4.625" style="214" customWidth="1"/>
    <col min="2060" max="2061" width="6.625" style="214" customWidth="1"/>
    <col min="2062" max="2062" width="4.625" style="214" customWidth="1"/>
    <col min="2063" max="2063" width="6.625" style="214" customWidth="1"/>
    <col min="2064" max="2064" width="0" style="214" hidden="1" customWidth="1"/>
    <col min="2065" max="2299" width="9" style="214"/>
    <col min="2300" max="2300" width="3.625" style="214" customWidth="1"/>
    <col min="2301" max="2301" width="4.625" style="214" customWidth="1"/>
    <col min="2302" max="2302" width="5.625" style="214" customWidth="1"/>
    <col min="2303" max="2303" width="12.625" style="214" customWidth="1"/>
    <col min="2304" max="2304" width="2.625" style="214" customWidth="1"/>
    <col min="2305" max="2305" width="12.625" style="214" customWidth="1"/>
    <col min="2306" max="2306" width="5.625" style="214" customWidth="1"/>
    <col min="2307" max="2308" width="4.625" style="214" customWidth="1"/>
    <col min="2309" max="2309" width="6.625" style="214" customWidth="1"/>
    <col min="2310" max="2310" width="4.625" style="214" customWidth="1"/>
    <col min="2311" max="2311" width="6.625" style="214" customWidth="1"/>
    <col min="2312" max="2312" width="4.625" style="214" customWidth="1"/>
    <col min="2313" max="2313" width="5.625" style="214" customWidth="1"/>
    <col min="2314" max="2315" width="4.625" style="214" customWidth="1"/>
    <col min="2316" max="2317" width="6.625" style="214" customWidth="1"/>
    <col min="2318" max="2318" width="4.625" style="214" customWidth="1"/>
    <col min="2319" max="2319" width="6.625" style="214" customWidth="1"/>
    <col min="2320" max="2320" width="0" style="214" hidden="1" customWidth="1"/>
    <col min="2321" max="2555" width="9" style="214"/>
    <col min="2556" max="2556" width="3.625" style="214" customWidth="1"/>
    <col min="2557" max="2557" width="4.625" style="214" customWidth="1"/>
    <col min="2558" max="2558" width="5.625" style="214" customWidth="1"/>
    <col min="2559" max="2559" width="12.625" style="214" customWidth="1"/>
    <col min="2560" max="2560" width="2.625" style="214" customWidth="1"/>
    <col min="2561" max="2561" width="12.625" style="214" customWidth="1"/>
    <col min="2562" max="2562" width="5.625" style="214" customWidth="1"/>
    <col min="2563" max="2564" width="4.625" style="214" customWidth="1"/>
    <col min="2565" max="2565" width="6.625" style="214" customWidth="1"/>
    <col min="2566" max="2566" width="4.625" style="214" customWidth="1"/>
    <col min="2567" max="2567" width="6.625" style="214" customWidth="1"/>
    <col min="2568" max="2568" width="4.625" style="214" customWidth="1"/>
    <col min="2569" max="2569" width="5.625" style="214" customWidth="1"/>
    <col min="2570" max="2571" width="4.625" style="214" customWidth="1"/>
    <col min="2572" max="2573" width="6.625" style="214" customWidth="1"/>
    <col min="2574" max="2574" width="4.625" style="214" customWidth="1"/>
    <col min="2575" max="2575" width="6.625" style="214" customWidth="1"/>
    <col min="2576" max="2576" width="0" style="214" hidden="1" customWidth="1"/>
    <col min="2577" max="2811" width="9" style="214"/>
    <col min="2812" max="2812" width="3.625" style="214" customWidth="1"/>
    <col min="2813" max="2813" width="4.625" style="214" customWidth="1"/>
    <col min="2814" max="2814" width="5.625" style="214" customWidth="1"/>
    <col min="2815" max="2815" width="12.625" style="214" customWidth="1"/>
    <col min="2816" max="2816" width="2.625" style="214" customWidth="1"/>
    <col min="2817" max="2817" width="12.625" style="214" customWidth="1"/>
    <col min="2818" max="2818" width="5.625" style="214" customWidth="1"/>
    <col min="2819" max="2820" width="4.625" style="214" customWidth="1"/>
    <col min="2821" max="2821" width="6.625" style="214" customWidth="1"/>
    <col min="2822" max="2822" width="4.625" style="214" customWidth="1"/>
    <col min="2823" max="2823" width="6.625" style="214" customWidth="1"/>
    <col min="2824" max="2824" width="4.625" style="214" customWidth="1"/>
    <col min="2825" max="2825" width="5.625" style="214" customWidth="1"/>
    <col min="2826" max="2827" width="4.625" style="214" customWidth="1"/>
    <col min="2828" max="2829" width="6.625" style="214" customWidth="1"/>
    <col min="2830" max="2830" width="4.625" style="214" customWidth="1"/>
    <col min="2831" max="2831" width="6.625" style="214" customWidth="1"/>
    <col min="2832" max="2832" width="0" style="214" hidden="1" customWidth="1"/>
    <col min="2833" max="3067" width="9" style="214"/>
    <col min="3068" max="3068" width="3.625" style="214" customWidth="1"/>
    <col min="3069" max="3069" width="4.625" style="214" customWidth="1"/>
    <col min="3070" max="3070" width="5.625" style="214" customWidth="1"/>
    <col min="3071" max="3071" width="12.625" style="214" customWidth="1"/>
    <col min="3072" max="3072" width="2.625" style="214" customWidth="1"/>
    <col min="3073" max="3073" width="12.625" style="214" customWidth="1"/>
    <col min="3074" max="3074" width="5.625" style="214" customWidth="1"/>
    <col min="3075" max="3076" width="4.625" style="214" customWidth="1"/>
    <col min="3077" max="3077" width="6.625" style="214" customWidth="1"/>
    <col min="3078" max="3078" width="4.625" style="214" customWidth="1"/>
    <col min="3079" max="3079" width="6.625" style="214" customWidth="1"/>
    <col min="3080" max="3080" width="4.625" style="214" customWidth="1"/>
    <col min="3081" max="3081" width="5.625" style="214" customWidth="1"/>
    <col min="3082" max="3083" width="4.625" style="214" customWidth="1"/>
    <col min="3084" max="3085" width="6.625" style="214" customWidth="1"/>
    <col min="3086" max="3086" width="4.625" style="214" customWidth="1"/>
    <col min="3087" max="3087" width="6.625" style="214" customWidth="1"/>
    <col min="3088" max="3088" width="0" style="214" hidden="1" customWidth="1"/>
    <col min="3089" max="3323" width="9" style="214"/>
    <col min="3324" max="3324" width="3.625" style="214" customWidth="1"/>
    <col min="3325" max="3325" width="4.625" style="214" customWidth="1"/>
    <col min="3326" max="3326" width="5.625" style="214" customWidth="1"/>
    <col min="3327" max="3327" width="12.625" style="214" customWidth="1"/>
    <col min="3328" max="3328" width="2.625" style="214" customWidth="1"/>
    <col min="3329" max="3329" width="12.625" style="214" customWidth="1"/>
    <col min="3330" max="3330" width="5.625" style="214" customWidth="1"/>
    <col min="3331" max="3332" width="4.625" style="214" customWidth="1"/>
    <col min="3333" max="3333" width="6.625" style="214" customWidth="1"/>
    <col min="3334" max="3334" width="4.625" style="214" customWidth="1"/>
    <col min="3335" max="3335" width="6.625" style="214" customWidth="1"/>
    <col min="3336" max="3336" width="4.625" style="214" customWidth="1"/>
    <col min="3337" max="3337" width="5.625" style="214" customWidth="1"/>
    <col min="3338" max="3339" width="4.625" style="214" customWidth="1"/>
    <col min="3340" max="3341" width="6.625" style="214" customWidth="1"/>
    <col min="3342" max="3342" width="4.625" style="214" customWidth="1"/>
    <col min="3343" max="3343" width="6.625" style="214" customWidth="1"/>
    <col min="3344" max="3344" width="0" style="214" hidden="1" customWidth="1"/>
    <col min="3345" max="3579" width="9" style="214"/>
    <col min="3580" max="3580" width="3.625" style="214" customWidth="1"/>
    <col min="3581" max="3581" width="4.625" style="214" customWidth="1"/>
    <col min="3582" max="3582" width="5.625" style="214" customWidth="1"/>
    <col min="3583" max="3583" width="12.625" style="214" customWidth="1"/>
    <col min="3584" max="3584" width="2.625" style="214" customWidth="1"/>
    <col min="3585" max="3585" width="12.625" style="214" customWidth="1"/>
    <col min="3586" max="3586" width="5.625" style="214" customWidth="1"/>
    <col min="3587" max="3588" width="4.625" style="214" customWidth="1"/>
    <col min="3589" max="3589" width="6.625" style="214" customWidth="1"/>
    <col min="3590" max="3590" width="4.625" style="214" customWidth="1"/>
    <col min="3591" max="3591" width="6.625" style="214" customWidth="1"/>
    <col min="3592" max="3592" width="4.625" style="214" customWidth="1"/>
    <col min="3593" max="3593" width="5.625" style="214" customWidth="1"/>
    <col min="3594" max="3595" width="4.625" style="214" customWidth="1"/>
    <col min="3596" max="3597" width="6.625" style="214" customWidth="1"/>
    <col min="3598" max="3598" width="4.625" style="214" customWidth="1"/>
    <col min="3599" max="3599" width="6.625" style="214" customWidth="1"/>
    <col min="3600" max="3600" width="0" style="214" hidden="1" customWidth="1"/>
    <col min="3601" max="3835" width="9" style="214"/>
    <col min="3836" max="3836" width="3.625" style="214" customWidth="1"/>
    <col min="3837" max="3837" width="4.625" style="214" customWidth="1"/>
    <col min="3838" max="3838" width="5.625" style="214" customWidth="1"/>
    <col min="3839" max="3839" width="12.625" style="214" customWidth="1"/>
    <col min="3840" max="3840" width="2.625" style="214" customWidth="1"/>
    <col min="3841" max="3841" width="12.625" style="214" customWidth="1"/>
    <col min="3842" max="3842" width="5.625" style="214" customWidth="1"/>
    <col min="3843" max="3844" width="4.625" style="214" customWidth="1"/>
    <col min="3845" max="3845" width="6.625" style="214" customWidth="1"/>
    <col min="3846" max="3846" width="4.625" style="214" customWidth="1"/>
    <col min="3847" max="3847" width="6.625" style="214" customWidth="1"/>
    <col min="3848" max="3848" width="4.625" style="214" customWidth="1"/>
    <col min="3849" max="3849" width="5.625" style="214" customWidth="1"/>
    <col min="3850" max="3851" width="4.625" style="214" customWidth="1"/>
    <col min="3852" max="3853" width="6.625" style="214" customWidth="1"/>
    <col min="3854" max="3854" width="4.625" style="214" customWidth="1"/>
    <col min="3855" max="3855" width="6.625" style="214" customWidth="1"/>
    <col min="3856" max="3856" width="0" style="214" hidden="1" customWidth="1"/>
    <col min="3857" max="4091" width="9" style="214"/>
    <col min="4092" max="4092" width="3.625" style="214" customWidth="1"/>
    <col min="4093" max="4093" width="4.625" style="214" customWidth="1"/>
    <col min="4094" max="4094" width="5.625" style="214" customWidth="1"/>
    <col min="4095" max="4095" width="12.625" style="214" customWidth="1"/>
    <col min="4096" max="4096" width="2.625" style="214" customWidth="1"/>
    <col min="4097" max="4097" width="12.625" style="214" customWidth="1"/>
    <col min="4098" max="4098" width="5.625" style="214" customWidth="1"/>
    <col min="4099" max="4100" width="4.625" style="214" customWidth="1"/>
    <col min="4101" max="4101" width="6.625" style="214" customWidth="1"/>
    <col min="4102" max="4102" width="4.625" style="214" customWidth="1"/>
    <col min="4103" max="4103" width="6.625" style="214" customWidth="1"/>
    <col min="4104" max="4104" width="4.625" style="214" customWidth="1"/>
    <col min="4105" max="4105" width="5.625" style="214" customWidth="1"/>
    <col min="4106" max="4107" width="4.625" style="214" customWidth="1"/>
    <col min="4108" max="4109" width="6.625" style="214" customWidth="1"/>
    <col min="4110" max="4110" width="4.625" style="214" customWidth="1"/>
    <col min="4111" max="4111" width="6.625" style="214" customWidth="1"/>
    <col min="4112" max="4112" width="0" style="214" hidden="1" customWidth="1"/>
    <col min="4113" max="4347" width="9" style="214"/>
    <col min="4348" max="4348" width="3.625" style="214" customWidth="1"/>
    <col min="4349" max="4349" width="4.625" style="214" customWidth="1"/>
    <col min="4350" max="4350" width="5.625" style="214" customWidth="1"/>
    <col min="4351" max="4351" width="12.625" style="214" customWidth="1"/>
    <col min="4352" max="4352" width="2.625" style="214" customWidth="1"/>
    <col min="4353" max="4353" width="12.625" style="214" customWidth="1"/>
    <col min="4354" max="4354" width="5.625" style="214" customWidth="1"/>
    <col min="4355" max="4356" width="4.625" style="214" customWidth="1"/>
    <col min="4357" max="4357" width="6.625" style="214" customWidth="1"/>
    <col min="4358" max="4358" width="4.625" style="214" customWidth="1"/>
    <col min="4359" max="4359" width="6.625" style="214" customWidth="1"/>
    <col min="4360" max="4360" width="4.625" style="214" customWidth="1"/>
    <col min="4361" max="4361" width="5.625" style="214" customWidth="1"/>
    <col min="4362" max="4363" width="4.625" style="214" customWidth="1"/>
    <col min="4364" max="4365" width="6.625" style="214" customWidth="1"/>
    <col min="4366" max="4366" width="4.625" style="214" customWidth="1"/>
    <col min="4367" max="4367" width="6.625" style="214" customWidth="1"/>
    <col min="4368" max="4368" width="0" style="214" hidden="1" customWidth="1"/>
    <col min="4369" max="4603" width="9" style="214"/>
    <col min="4604" max="4604" width="3.625" style="214" customWidth="1"/>
    <col min="4605" max="4605" width="4.625" style="214" customWidth="1"/>
    <col min="4606" max="4606" width="5.625" style="214" customWidth="1"/>
    <col min="4607" max="4607" width="12.625" style="214" customWidth="1"/>
    <col min="4608" max="4608" width="2.625" style="214" customWidth="1"/>
    <col min="4609" max="4609" width="12.625" style="214" customWidth="1"/>
    <col min="4610" max="4610" width="5.625" style="214" customWidth="1"/>
    <col min="4611" max="4612" width="4.625" style="214" customWidth="1"/>
    <col min="4613" max="4613" width="6.625" style="214" customWidth="1"/>
    <col min="4614" max="4614" width="4.625" style="214" customWidth="1"/>
    <col min="4615" max="4615" width="6.625" style="214" customWidth="1"/>
    <col min="4616" max="4616" width="4.625" style="214" customWidth="1"/>
    <col min="4617" max="4617" width="5.625" style="214" customWidth="1"/>
    <col min="4618" max="4619" width="4.625" style="214" customWidth="1"/>
    <col min="4620" max="4621" width="6.625" style="214" customWidth="1"/>
    <col min="4622" max="4622" width="4.625" style="214" customWidth="1"/>
    <col min="4623" max="4623" width="6.625" style="214" customWidth="1"/>
    <col min="4624" max="4624" width="0" style="214" hidden="1" customWidth="1"/>
    <col min="4625" max="4859" width="9" style="214"/>
    <col min="4860" max="4860" width="3.625" style="214" customWidth="1"/>
    <col min="4861" max="4861" width="4.625" style="214" customWidth="1"/>
    <col min="4862" max="4862" width="5.625" style="214" customWidth="1"/>
    <col min="4863" max="4863" width="12.625" style="214" customWidth="1"/>
    <col min="4864" max="4864" width="2.625" style="214" customWidth="1"/>
    <col min="4865" max="4865" width="12.625" style="214" customWidth="1"/>
    <col min="4866" max="4866" width="5.625" style="214" customWidth="1"/>
    <col min="4867" max="4868" width="4.625" style="214" customWidth="1"/>
    <col min="4869" max="4869" width="6.625" style="214" customWidth="1"/>
    <col min="4870" max="4870" width="4.625" style="214" customWidth="1"/>
    <col min="4871" max="4871" width="6.625" style="214" customWidth="1"/>
    <col min="4872" max="4872" width="4.625" style="214" customWidth="1"/>
    <col min="4873" max="4873" width="5.625" style="214" customWidth="1"/>
    <col min="4874" max="4875" width="4.625" style="214" customWidth="1"/>
    <col min="4876" max="4877" width="6.625" style="214" customWidth="1"/>
    <col min="4878" max="4878" width="4.625" style="214" customWidth="1"/>
    <col min="4879" max="4879" width="6.625" style="214" customWidth="1"/>
    <col min="4880" max="4880" width="0" style="214" hidden="1" customWidth="1"/>
    <col min="4881" max="5115" width="9" style="214"/>
    <col min="5116" max="5116" width="3.625" style="214" customWidth="1"/>
    <col min="5117" max="5117" width="4.625" style="214" customWidth="1"/>
    <col min="5118" max="5118" width="5.625" style="214" customWidth="1"/>
    <col min="5119" max="5119" width="12.625" style="214" customWidth="1"/>
    <col min="5120" max="5120" width="2.625" style="214" customWidth="1"/>
    <col min="5121" max="5121" width="12.625" style="214" customWidth="1"/>
    <col min="5122" max="5122" width="5.625" style="214" customWidth="1"/>
    <col min="5123" max="5124" width="4.625" style="214" customWidth="1"/>
    <col min="5125" max="5125" width="6.625" style="214" customWidth="1"/>
    <col min="5126" max="5126" width="4.625" style="214" customWidth="1"/>
    <col min="5127" max="5127" width="6.625" style="214" customWidth="1"/>
    <col min="5128" max="5128" width="4.625" style="214" customWidth="1"/>
    <col min="5129" max="5129" width="5.625" style="214" customWidth="1"/>
    <col min="5130" max="5131" width="4.625" style="214" customWidth="1"/>
    <col min="5132" max="5133" width="6.625" style="214" customWidth="1"/>
    <col min="5134" max="5134" width="4.625" style="214" customWidth="1"/>
    <col min="5135" max="5135" width="6.625" style="214" customWidth="1"/>
    <col min="5136" max="5136" width="0" style="214" hidden="1" customWidth="1"/>
    <col min="5137" max="5371" width="9" style="214"/>
    <col min="5372" max="5372" width="3.625" style="214" customWidth="1"/>
    <col min="5373" max="5373" width="4.625" style="214" customWidth="1"/>
    <col min="5374" max="5374" width="5.625" style="214" customWidth="1"/>
    <col min="5375" max="5375" width="12.625" style="214" customWidth="1"/>
    <col min="5376" max="5376" width="2.625" style="214" customWidth="1"/>
    <col min="5377" max="5377" width="12.625" style="214" customWidth="1"/>
    <col min="5378" max="5378" width="5.625" style="214" customWidth="1"/>
    <col min="5379" max="5380" width="4.625" style="214" customWidth="1"/>
    <col min="5381" max="5381" width="6.625" style="214" customWidth="1"/>
    <col min="5382" max="5382" width="4.625" style="214" customWidth="1"/>
    <col min="5383" max="5383" width="6.625" style="214" customWidth="1"/>
    <col min="5384" max="5384" width="4.625" style="214" customWidth="1"/>
    <col min="5385" max="5385" width="5.625" style="214" customWidth="1"/>
    <col min="5386" max="5387" width="4.625" style="214" customWidth="1"/>
    <col min="5388" max="5389" width="6.625" style="214" customWidth="1"/>
    <col min="5390" max="5390" width="4.625" style="214" customWidth="1"/>
    <col min="5391" max="5391" width="6.625" style="214" customWidth="1"/>
    <col min="5392" max="5392" width="0" style="214" hidden="1" customWidth="1"/>
    <col min="5393" max="5627" width="9" style="214"/>
    <col min="5628" max="5628" width="3.625" style="214" customWidth="1"/>
    <col min="5629" max="5629" width="4.625" style="214" customWidth="1"/>
    <col min="5630" max="5630" width="5.625" style="214" customWidth="1"/>
    <col min="5631" max="5631" width="12.625" style="214" customWidth="1"/>
    <col min="5632" max="5632" width="2.625" style="214" customWidth="1"/>
    <col min="5633" max="5633" width="12.625" style="214" customWidth="1"/>
    <col min="5634" max="5634" width="5.625" style="214" customWidth="1"/>
    <col min="5635" max="5636" width="4.625" style="214" customWidth="1"/>
    <col min="5637" max="5637" width="6.625" style="214" customWidth="1"/>
    <col min="5638" max="5638" width="4.625" style="214" customWidth="1"/>
    <col min="5639" max="5639" width="6.625" style="214" customWidth="1"/>
    <col min="5640" max="5640" width="4.625" style="214" customWidth="1"/>
    <col min="5641" max="5641" width="5.625" style="214" customWidth="1"/>
    <col min="5642" max="5643" width="4.625" style="214" customWidth="1"/>
    <col min="5644" max="5645" width="6.625" style="214" customWidth="1"/>
    <col min="5646" max="5646" width="4.625" style="214" customWidth="1"/>
    <col min="5647" max="5647" width="6.625" style="214" customWidth="1"/>
    <col min="5648" max="5648" width="0" style="214" hidden="1" customWidth="1"/>
    <col min="5649" max="5883" width="9" style="214"/>
    <col min="5884" max="5884" width="3.625" style="214" customWidth="1"/>
    <col min="5885" max="5885" width="4.625" style="214" customWidth="1"/>
    <col min="5886" max="5886" width="5.625" style="214" customWidth="1"/>
    <col min="5887" max="5887" width="12.625" style="214" customWidth="1"/>
    <col min="5888" max="5888" width="2.625" style="214" customWidth="1"/>
    <col min="5889" max="5889" width="12.625" style="214" customWidth="1"/>
    <col min="5890" max="5890" width="5.625" style="214" customWidth="1"/>
    <col min="5891" max="5892" width="4.625" style="214" customWidth="1"/>
    <col min="5893" max="5893" width="6.625" style="214" customWidth="1"/>
    <col min="5894" max="5894" width="4.625" style="214" customWidth="1"/>
    <col min="5895" max="5895" width="6.625" style="214" customWidth="1"/>
    <col min="5896" max="5896" width="4.625" style="214" customWidth="1"/>
    <col min="5897" max="5897" width="5.625" style="214" customWidth="1"/>
    <col min="5898" max="5899" width="4.625" style="214" customWidth="1"/>
    <col min="5900" max="5901" width="6.625" style="214" customWidth="1"/>
    <col min="5902" max="5902" width="4.625" style="214" customWidth="1"/>
    <col min="5903" max="5903" width="6.625" style="214" customWidth="1"/>
    <col min="5904" max="5904" width="0" style="214" hidden="1" customWidth="1"/>
    <col min="5905" max="6139" width="9" style="214"/>
    <col min="6140" max="6140" width="3.625" style="214" customWidth="1"/>
    <col min="6141" max="6141" width="4.625" style="214" customWidth="1"/>
    <col min="6142" max="6142" width="5.625" style="214" customWidth="1"/>
    <col min="6143" max="6143" width="12.625" style="214" customWidth="1"/>
    <col min="6144" max="6144" width="2.625" style="214" customWidth="1"/>
    <col min="6145" max="6145" width="12.625" style="214" customWidth="1"/>
    <col min="6146" max="6146" width="5.625" style="214" customWidth="1"/>
    <col min="6147" max="6148" width="4.625" style="214" customWidth="1"/>
    <col min="6149" max="6149" width="6.625" style="214" customWidth="1"/>
    <col min="6150" max="6150" width="4.625" style="214" customWidth="1"/>
    <col min="6151" max="6151" width="6.625" style="214" customWidth="1"/>
    <col min="6152" max="6152" width="4.625" style="214" customWidth="1"/>
    <col min="6153" max="6153" width="5.625" style="214" customWidth="1"/>
    <col min="6154" max="6155" width="4.625" style="214" customWidth="1"/>
    <col min="6156" max="6157" width="6.625" style="214" customWidth="1"/>
    <col min="6158" max="6158" width="4.625" style="214" customWidth="1"/>
    <col min="6159" max="6159" width="6.625" style="214" customWidth="1"/>
    <col min="6160" max="6160" width="0" style="214" hidden="1" customWidth="1"/>
    <col min="6161" max="6395" width="9" style="214"/>
    <col min="6396" max="6396" width="3.625" style="214" customWidth="1"/>
    <col min="6397" max="6397" width="4.625" style="214" customWidth="1"/>
    <col min="6398" max="6398" width="5.625" style="214" customWidth="1"/>
    <col min="6399" max="6399" width="12.625" style="214" customWidth="1"/>
    <col min="6400" max="6400" width="2.625" style="214" customWidth="1"/>
    <col min="6401" max="6401" width="12.625" style="214" customWidth="1"/>
    <col min="6402" max="6402" width="5.625" style="214" customWidth="1"/>
    <col min="6403" max="6404" width="4.625" style="214" customWidth="1"/>
    <col min="6405" max="6405" width="6.625" style="214" customWidth="1"/>
    <col min="6406" max="6406" width="4.625" style="214" customWidth="1"/>
    <col min="6407" max="6407" width="6.625" style="214" customWidth="1"/>
    <col min="6408" max="6408" width="4.625" style="214" customWidth="1"/>
    <col min="6409" max="6409" width="5.625" style="214" customWidth="1"/>
    <col min="6410" max="6411" width="4.625" style="214" customWidth="1"/>
    <col min="6412" max="6413" width="6.625" style="214" customWidth="1"/>
    <col min="6414" max="6414" width="4.625" style="214" customWidth="1"/>
    <col min="6415" max="6415" width="6.625" style="214" customWidth="1"/>
    <col min="6416" max="6416" width="0" style="214" hidden="1" customWidth="1"/>
    <col min="6417" max="6651" width="9" style="214"/>
    <col min="6652" max="6652" width="3.625" style="214" customWidth="1"/>
    <col min="6653" max="6653" width="4.625" style="214" customWidth="1"/>
    <col min="6654" max="6654" width="5.625" style="214" customWidth="1"/>
    <col min="6655" max="6655" width="12.625" style="214" customWidth="1"/>
    <col min="6656" max="6656" width="2.625" style="214" customWidth="1"/>
    <col min="6657" max="6657" width="12.625" style="214" customWidth="1"/>
    <col min="6658" max="6658" width="5.625" style="214" customWidth="1"/>
    <col min="6659" max="6660" width="4.625" style="214" customWidth="1"/>
    <col min="6661" max="6661" width="6.625" style="214" customWidth="1"/>
    <col min="6662" max="6662" width="4.625" style="214" customWidth="1"/>
    <col min="6663" max="6663" width="6.625" style="214" customWidth="1"/>
    <col min="6664" max="6664" width="4.625" style="214" customWidth="1"/>
    <col min="6665" max="6665" width="5.625" style="214" customWidth="1"/>
    <col min="6666" max="6667" width="4.625" style="214" customWidth="1"/>
    <col min="6668" max="6669" width="6.625" style="214" customWidth="1"/>
    <col min="6670" max="6670" width="4.625" style="214" customWidth="1"/>
    <col min="6671" max="6671" width="6.625" style="214" customWidth="1"/>
    <col min="6672" max="6672" width="0" style="214" hidden="1" customWidth="1"/>
    <col min="6673" max="6907" width="9" style="214"/>
    <col min="6908" max="6908" width="3.625" style="214" customWidth="1"/>
    <col min="6909" max="6909" width="4.625" style="214" customWidth="1"/>
    <col min="6910" max="6910" width="5.625" style="214" customWidth="1"/>
    <col min="6911" max="6911" width="12.625" style="214" customWidth="1"/>
    <col min="6912" max="6912" width="2.625" style="214" customWidth="1"/>
    <col min="6913" max="6913" width="12.625" style="214" customWidth="1"/>
    <col min="6914" max="6914" width="5.625" style="214" customWidth="1"/>
    <col min="6915" max="6916" width="4.625" style="214" customWidth="1"/>
    <col min="6917" max="6917" width="6.625" style="214" customWidth="1"/>
    <col min="6918" max="6918" width="4.625" style="214" customWidth="1"/>
    <col min="6919" max="6919" width="6.625" style="214" customWidth="1"/>
    <col min="6920" max="6920" width="4.625" style="214" customWidth="1"/>
    <col min="6921" max="6921" width="5.625" style="214" customWidth="1"/>
    <col min="6922" max="6923" width="4.625" style="214" customWidth="1"/>
    <col min="6924" max="6925" width="6.625" style="214" customWidth="1"/>
    <col min="6926" max="6926" width="4.625" style="214" customWidth="1"/>
    <col min="6927" max="6927" width="6.625" style="214" customWidth="1"/>
    <col min="6928" max="6928" width="0" style="214" hidden="1" customWidth="1"/>
    <col min="6929" max="7163" width="9" style="214"/>
    <col min="7164" max="7164" width="3.625" style="214" customWidth="1"/>
    <col min="7165" max="7165" width="4.625" style="214" customWidth="1"/>
    <col min="7166" max="7166" width="5.625" style="214" customWidth="1"/>
    <col min="7167" max="7167" width="12.625" style="214" customWidth="1"/>
    <col min="7168" max="7168" width="2.625" style="214" customWidth="1"/>
    <col min="7169" max="7169" width="12.625" style="214" customWidth="1"/>
    <col min="7170" max="7170" width="5.625" style="214" customWidth="1"/>
    <col min="7171" max="7172" width="4.625" style="214" customWidth="1"/>
    <col min="7173" max="7173" width="6.625" style="214" customWidth="1"/>
    <col min="7174" max="7174" width="4.625" style="214" customWidth="1"/>
    <col min="7175" max="7175" width="6.625" style="214" customWidth="1"/>
    <col min="7176" max="7176" width="4.625" style="214" customWidth="1"/>
    <col min="7177" max="7177" width="5.625" style="214" customWidth="1"/>
    <col min="7178" max="7179" width="4.625" style="214" customWidth="1"/>
    <col min="7180" max="7181" width="6.625" style="214" customWidth="1"/>
    <col min="7182" max="7182" width="4.625" style="214" customWidth="1"/>
    <col min="7183" max="7183" width="6.625" style="214" customWidth="1"/>
    <col min="7184" max="7184" width="0" style="214" hidden="1" customWidth="1"/>
    <col min="7185" max="7419" width="9" style="214"/>
    <col min="7420" max="7420" width="3.625" style="214" customWidth="1"/>
    <col min="7421" max="7421" width="4.625" style="214" customWidth="1"/>
    <col min="7422" max="7422" width="5.625" style="214" customWidth="1"/>
    <col min="7423" max="7423" width="12.625" style="214" customWidth="1"/>
    <col min="7424" max="7424" width="2.625" style="214" customWidth="1"/>
    <col min="7425" max="7425" width="12.625" style="214" customWidth="1"/>
    <col min="7426" max="7426" width="5.625" style="214" customWidth="1"/>
    <col min="7427" max="7428" width="4.625" style="214" customWidth="1"/>
    <col min="7429" max="7429" width="6.625" style="214" customWidth="1"/>
    <col min="7430" max="7430" width="4.625" style="214" customWidth="1"/>
    <col min="7431" max="7431" width="6.625" style="214" customWidth="1"/>
    <col min="7432" max="7432" width="4.625" style="214" customWidth="1"/>
    <col min="7433" max="7433" width="5.625" style="214" customWidth="1"/>
    <col min="7434" max="7435" width="4.625" style="214" customWidth="1"/>
    <col min="7436" max="7437" width="6.625" style="214" customWidth="1"/>
    <col min="7438" max="7438" width="4.625" style="214" customWidth="1"/>
    <col min="7439" max="7439" width="6.625" style="214" customWidth="1"/>
    <col min="7440" max="7440" width="0" style="214" hidden="1" customWidth="1"/>
    <col min="7441" max="7675" width="9" style="214"/>
    <col min="7676" max="7676" width="3.625" style="214" customWidth="1"/>
    <col min="7677" max="7677" width="4.625" style="214" customWidth="1"/>
    <col min="7678" max="7678" width="5.625" style="214" customWidth="1"/>
    <col min="7679" max="7679" width="12.625" style="214" customWidth="1"/>
    <col min="7680" max="7680" width="2.625" style="214" customWidth="1"/>
    <col min="7681" max="7681" width="12.625" style="214" customWidth="1"/>
    <col min="7682" max="7682" width="5.625" style="214" customWidth="1"/>
    <col min="7683" max="7684" width="4.625" style="214" customWidth="1"/>
    <col min="7685" max="7685" width="6.625" style="214" customWidth="1"/>
    <col min="7686" max="7686" width="4.625" style="214" customWidth="1"/>
    <col min="7687" max="7687" width="6.625" style="214" customWidth="1"/>
    <col min="7688" max="7688" width="4.625" style="214" customWidth="1"/>
    <col min="7689" max="7689" width="5.625" style="214" customWidth="1"/>
    <col min="7690" max="7691" width="4.625" style="214" customWidth="1"/>
    <col min="7692" max="7693" width="6.625" style="214" customWidth="1"/>
    <col min="7694" max="7694" width="4.625" style="214" customWidth="1"/>
    <col min="7695" max="7695" width="6.625" style="214" customWidth="1"/>
    <col min="7696" max="7696" width="0" style="214" hidden="1" customWidth="1"/>
    <col min="7697" max="7931" width="9" style="214"/>
    <col min="7932" max="7932" width="3.625" style="214" customWidth="1"/>
    <col min="7933" max="7933" width="4.625" style="214" customWidth="1"/>
    <col min="7934" max="7934" width="5.625" style="214" customWidth="1"/>
    <col min="7935" max="7935" width="12.625" style="214" customWidth="1"/>
    <col min="7936" max="7936" width="2.625" style="214" customWidth="1"/>
    <col min="7937" max="7937" width="12.625" style="214" customWidth="1"/>
    <col min="7938" max="7938" width="5.625" style="214" customWidth="1"/>
    <col min="7939" max="7940" width="4.625" style="214" customWidth="1"/>
    <col min="7941" max="7941" width="6.625" style="214" customWidth="1"/>
    <col min="7942" max="7942" width="4.625" style="214" customWidth="1"/>
    <col min="7943" max="7943" width="6.625" style="214" customWidth="1"/>
    <col min="7944" max="7944" width="4.625" style="214" customWidth="1"/>
    <col min="7945" max="7945" width="5.625" style="214" customWidth="1"/>
    <col min="7946" max="7947" width="4.625" style="214" customWidth="1"/>
    <col min="7948" max="7949" width="6.625" style="214" customWidth="1"/>
    <col min="7950" max="7950" width="4.625" style="214" customWidth="1"/>
    <col min="7951" max="7951" width="6.625" style="214" customWidth="1"/>
    <col min="7952" max="7952" width="0" style="214" hidden="1" customWidth="1"/>
    <col min="7953" max="8187" width="9" style="214"/>
    <col min="8188" max="8188" width="3.625" style="214" customWidth="1"/>
    <col min="8189" max="8189" width="4.625" style="214" customWidth="1"/>
    <col min="8190" max="8190" width="5.625" style="214" customWidth="1"/>
    <col min="8191" max="8191" width="12.625" style="214" customWidth="1"/>
    <col min="8192" max="8192" width="2.625" style="214" customWidth="1"/>
    <col min="8193" max="8193" width="12.625" style="214" customWidth="1"/>
    <col min="8194" max="8194" width="5.625" style="214" customWidth="1"/>
    <col min="8195" max="8196" width="4.625" style="214" customWidth="1"/>
    <col min="8197" max="8197" width="6.625" style="214" customWidth="1"/>
    <col min="8198" max="8198" width="4.625" style="214" customWidth="1"/>
    <col min="8199" max="8199" width="6.625" style="214" customWidth="1"/>
    <col min="8200" max="8200" width="4.625" style="214" customWidth="1"/>
    <col min="8201" max="8201" width="5.625" style="214" customWidth="1"/>
    <col min="8202" max="8203" width="4.625" style="214" customWidth="1"/>
    <col min="8204" max="8205" width="6.625" style="214" customWidth="1"/>
    <col min="8206" max="8206" width="4.625" style="214" customWidth="1"/>
    <col min="8207" max="8207" width="6.625" style="214" customWidth="1"/>
    <col min="8208" max="8208" width="0" style="214" hidden="1" customWidth="1"/>
    <col min="8209" max="8443" width="9" style="214"/>
    <col min="8444" max="8444" width="3.625" style="214" customWidth="1"/>
    <col min="8445" max="8445" width="4.625" style="214" customWidth="1"/>
    <col min="8446" max="8446" width="5.625" style="214" customWidth="1"/>
    <col min="8447" max="8447" width="12.625" style="214" customWidth="1"/>
    <col min="8448" max="8448" width="2.625" style="214" customWidth="1"/>
    <col min="8449" max="8449" width="12.625" style="214" customWidth="1"/>
    <col min="8450" max="8450" width="5.625" style="214" customWidth="1"/>
    <col min="8451" max="8452" width="4.625" style="214" customWidth="1"/>
    <col min="8453" max="8453" width="6.625" style="214" customWidth="1"/>
    <col min="8454" max="8454" width="4.625" style="214" customWidth="1"/>
    <col min="8455" max="8455" width="6.625" style="214" customWidth="1"/>
    <col min="8456" max="8456" width="4.625" style="214" customWidth="1"/>
    <col min="8457" max="8457" width="5.625" style="214" customWidth="1"/>
    <col min="8458" max="8459" width="4.625" style="214" customWidth="1"/>
    <col min="8460" max="8461" width="6.625" style="214" customWidth="1"/>
    <col min="8462" max="8462" width="4.625" style="214" customWidth="1"/>
    <col min="8463" max="8463" width="6.625" style="214" customWidth="1"/>
    <col min="8464" max="8464" width="0" style="214" hidden="1" customWidth="1"/>
    <col min="8465" max="8699" width="9" style="214"/>
    <col min="8700" max="8700" width="3.625" style="214" customWidth="1"/>
    <col min="8701" max="8701" width="4.625" style="214" customWidth="1"/>
    <col min="8702" max="8702" width="5.625" style="214" customWidth="1"/>
    <col min="8703" max="8703" width="12.625" style="214" customWidth="1"/>
    <col min="8704" max="8704" width="2.625" style="214" customWidth="1"/>
    <col min="8705" max="8705" width="12.625" style="214" customWidth="1"/>
    <col min="8706" max="8706" width="5.625" style="214" customWidth="1"/>
    <col min="8707" max="8708" width="4.625" style="214" customWidth="1"/>
    <col min="8709" max="8709" width="6.625" style="214" customWidth="1"/>
    <col min="8710" max="8710" width="4.625" style="214" customWidth="1"/>
    <col min="8711" max="8711" width="6.625" style="214" customWidth="1"/>
    <col min="8712" max="8712" width="4.625" style="214" customWidth="1"/>
    <col min="8713" max="8713" width="5.625" style="214" customWidth="1"/>
    <col min="8714" max="8715" width="4.625" style="214" customWidth="1"/>
    <col min="8716" max="8717" width="6.625" style="214" customWidth="1"/>
    <col min="8718" max="8718" width="4.625" style="214" customWidth="1"/>
    <col min="8719" max="8719" width="6.625" style="214" customWidth="1"/>
    <col min="8720" max="8720" width="0" style="214" hidden="1" customWidth="1"/>
    <col min="8721" max="8955" width="9" style="214"/>
    <col min="8956" max="8956" width="3.625" style="214" customWidth="1"/>
    <col min="8957" max="8957" width="4.625" style="214" customWidth="1"/>
    <col min="8958" max="8958" width="5.625" style="214" customWidth="1"/>
    <col min="8959" max="8959" width="12.625" style="214" customWidth="1"/>
    <col min="8960" max="8960" width="2.625" style="214" customWidth="1"/>
    <col min="8961" max="8961" width="12.625" style="214" customWidth="1"/>
    <col min="8962" max="8962" width="5.625" style="214" customWidth="1"/>
    <col min="8963" max="8964" width="4.625" style="214" customWidth="1"/>
    <col min="8965" max="8965" width="6.625" style="214" customWidth="1"/>
    <col min="8966" max="8966" width="4.625" style="214" customWidth="1"/>
    <col min="8967" max="8967" width="6.625" style="214" customWidth="1"/>
    <col min="8968" max="8968" width="4.625" style="214" customWidth="1"/>
    <col min="8969" max="8969" width="5.625" style="214" customWidth="1"/>
    <col min="8970" max="8971" width="4.625" style="214" customWidth="1"/>
    <col min="8972" max="8973" width="6.625" style="214" customWidth="1"/>
    <col min="8974" max="8974" width="4.625" style="214" customWidth="1"/>
    <col min="8975" max="8975" width="6.625" style="214" customWidth="1"/>
    <col min="8976" max="8976" width="0" style="214" hidden="1" customWidth="1"/>
    <col min="8977" max="9211" width="9" style="214"/>
    <col min="9212" max="9212" width="3.625" style="214" customWidth="1"/>
    <col min="9213" max="9213" width="4.625" style="214" customWidth="1"/>
    <col min="9214" max="9214" width="5.625" style="214" customWidth="1"/>
    <col min="9215" max="9215" width="12.625" style="214" customWidth="1"/>
    <col min="9216" max="9216" width="2.625" style="214" customWidth="1"/>
    <col min="9217" max="9217" width="12.625" style="214" customWidth="1"/>
    <col min="9218" max="9218" width="5.625" style="214" customWidth="1"/>
    <col min="9219" max="9220" width="4.625" style="214" customWidth="1"/>
    <col min="9221" max="9221" width="6.625" style="214" customWidth="1"/>
    <col min="9222" max="9222" width="4.625" style="214" customWidth="1"/>
    <col min="9223" max="9223" width="6.625" style="214" customWidth="1"/>
    <col min="9224" max="9224" width="4.625" style="214" customWidth="1"/>
    <col min="9225" max="9225" width="5.625" style="214" customWidth="1"/>
    <col min="9226" max="9227" width="4.625" style="214" customWidth="1"/>
    <col min="9228" max="9229" width="6.625" style="214" customWidth="1"/>
    <col min="9230" max="9230" width="4.625" style="214" customWidth="1"/>
    <col min="9231" max="9231" width="6.625" style="214" customWidth="1"/>
    <col min="9232" max="9232" width="0" style="214" hidden="1" customWidth="1"/>
    <col min="9233" max="9467" width="9" style="214"/>
    <col min="9468" max="9468" width="3.625" style="214" customWidth="1"/>
    <col min="9469" max="9469" width="4.625" style="214" customWidth="1"/>
    <col min="9470" max="9470" width="5.625" style="214" customWidth="1"/>
    <col min="9471" max="9471" width="12.625" style="214" customWidth="1"/>
    <col min="9472" max="9472" width="2.625" style="214" customWidth="1"/>
    <col min="9473" max="9473" width="12.625" style="214" customWidth="1"/>
    <col min="9474" max="9474" width="5.625" style="214" customWidth="1"/>
    <col min="9475" max="9476" width="4.625" style="214" customWidth="1"/>
    <col min="9477" max="9477" width="6.625" style="214" customWidth="1"/>
    <col min="9478" max="9478" width="4.625" style="214" customWidth="1"/>
    <col min="9479" max="9479" width="6.625" style="214" customWidth="1"/>
    <col min="9480" max="9480" width="4.625" style="214" customWidth="1"/>
    <col min="9481" max="9481" width="5.625" style="214" customWidth="1"/>
    <col min="9482" max="9483" width="4.625" style="214" customWidth="1"/>
    <col min="9484" max="9485" width="6.625" style="214" customWidth="1"/>
    <col min="9486" max="9486" width="4.625" style="214" customWidth="1"/>
    <col min="9487" max="9487" width="6.625" style="214" customWidth="1"/>
    <col min="9488" max="9488" width="0" style="214" hidden="1" customWidth="1"/>
    <col min="9489" max="9723" width="9" style="214"/>
    <col min="9724" max="9724" width="3.625" style="214" customWidth="1"/>
    <col min="9725" max="9725" width="4.625" style="214" customWidth="1"/>
    <col min="9726" max="9726" width="5.625" style="214" customWidth="1"/>
    <col min="9727" max="9727" width="12.625" style="214" customWidth="1"/>
    <col min="9728" max="9728" width="2.625" style="214" customWidth="1"/>
    <col min="9729" max="9729" width="12.625" style="214" customWidth="1"/>
    <col min="9730" max="9730" width="5.625" style="214" customWidth="1"/>
    <col min="9731" max="9732" width="4.625" style="214" customWidth="1"/>
    <col min="9733" max="9733" width="6.625" style="214" customWidth="1"/>
    <col min="9734" max="9734" width="4.625" style="214" customWidth="1"/>
    <col min="9735" max="9735" width="6.625" style="214" customWidth="1"/>
    <col min="9736" max="9736" width="4.625" style="214" customWidth="1"/>
    <col min="9737" max="9737" width="5.625" style="214" customWidth="1"/>
    <col min="9738" max="9739" width="4.625" style="214" customWidth="1"/>
    <col min="9740" max="9741" width="6.625" style="214" customWidth="1"/>
    <col min="9742" max="9742" width="4.625" style="214" customWidth="1"/>
    <col min="9743" max="9743" width="6.625" style="214" customWidth="1"/>
    <col min="9744" max="9744" width="0" style="214" hidden="1" customWidth="1"/>
    <col min="9745" max="9979" width="9" style="214"/>
    <col min="9980" max="9980" width="3.625" style="214" customWidth="1"/>
    <col min="9981" max="9981" width="4.625" style="214" customWidth="1"/>
    <col min="9982" max="9982" width="5.625" style="214" customWidth="1"/>
    <col min="9983" max="9983" width="12.625" style="214" customWidth="1"/>
    <col min="9984" max="9984" width="2.625" style="214" customWidth="1"/>
    <col min="9985" max="9985" width="12.625" style="214" customWidth="1"/>
    <col min="9986" max="9986" width="5.625" style="214" customWidth="1"/>
    <col min="9987" max="9988" width="4.625" style="214" customWidth="1"/>
    <col min="9989" max="9989" width="6.625" style="214" customWidth="1"/>
    <col min="9990" max="9990" width="4.625" style="214" customWidth="1"/>
    <col min="9991" max="9991" width="6.625" style="214" customWidth="1"/>
    <col min="9992" max="9992" width="4.625" style="214" customWidth="1"/>
    <col min="9993" max="9993" width="5.625" style="214" customWidth="1"/>
    <col min="9994" max="9995" width="4.625" style="214" customWidth="1"/>
    <col min="9996" max="9997" width="6.625" style="214" customWidth="1"/>
    <col min="9998" max="9998" width="4.625" style="214" customWidth="1"/>
    <col min="9999" max="9999" width="6.625" style="214" customWidth="1"/>
    <col min="10000" max="10000" width="0" style="214" hidden="1" customWidth="1"/>
    <col min="10001" max="10235" width="9" style="214"/>
    <col min="10236" max="10236" width="3.625" style="214" customWidth="1"/>
    <col min="10237" max="10237" width="4.625" style="214" customWidth="1"/>
    <col min="10238" max="10238" width="5.625" style="214" customWidth="1"/>
    <col min="10239" max="10239" width="12.625" style="214" customWidth="1"/>
    <col min="10240" max="10240" width="2.625" style="214" customWidth="1"/>
    <col min="10241" max="10241" width="12.625" style="214" customWidth="1"/>
    <col min="10242" max="10242" width="5.625" style="214" customWidth="1"/>
    <col min="10243" max="10244" width="4.625" style="214" customWidth="1"/>
    <col min="10245" max="10245" width="6.625" style="214" customWidth="1"/>
    <col min="10246" max="10246" width="4.625" style="214" customWidth="1"/>
    <col min="10247" max="10247" width="6.625" style="214" customWidth="1"/>
    <col min="10248" max="10248" width="4.625" style="214" customWidth="1"/>
    <col min="10249" max="10249" width="5.625" style="214" customWidth="1"/>
    <col min="10250" max="10251" width="4.625" style="214" customWidth="1"/>
    <col min="10252" max="10253" width="6.625" style="214" customWidth="1"/>
    <col min="10254" max="10254" width="4.625" style="214" customWidth="1"/>
    <col min="10255" max="10255" width="6.625" style="214" customWidth="1"/>
    <col min="10256" max="10256" width="0" style="214" hidden="1" customWidth="1"/>
    <col min="10257" max="10491" width="9" style="214"/>
    <col min="10492" max="10492" width="3.625" style="214" customWidth="1"/>
    <col min="10493" max="10493" width="4.625" style="214" customWidth="1"/>
    <col min="10494" max="10494" width="5.625" style="214" customWidth="1"/>
    <col min="10495" max="10495" width="12.625" style="214" customWidth="1"/>
    <col min="10496" max="10496" width="2.625" style="214" customWidth="1"/>
    <col min="10497" max="10497" width="12.625" style="214" customWidth="1"/>
    <col min="10498" max="10498" width="5.625" style="214" customWidth="1"/>
    <col min="10499" max="10500" width="4.625" style="214" customWidth="1"/>
    <col min="10501" max="10501" width="6.625" style="214" customWidth="1"/>
    <col min="10502" max="10502" width="4.625" style="214" customWidth="1"/>
    <col min="10503" max="10503" width="6.625" style="214" customWidth="1"/>
    <col min="10504" max="10504" width="4.625" style="214" customWidth="1"/>
    <col min="10505" max="10505" width="5.625" style="214" customWidth="1"/>
    <col min="10506" max="10507" width="4.625" style="214" customWidth="1"/>
    <col min="10508" max="10509" width="6.625" style="214" customWidth="1"/>
    <col min="10510" max="10510" width="4.625" style="214" customWidth="1"/>
    <col min="10511" max="10511" width="6.625" style="214" customWidth="1"/>
    <col min="10512" max="10512" width="0" style="214" hidden="1" customWidth="1"/>
    <col min="10513" max="10747" width="9" style="214"/>
    <col min="10748" max="10748" width="3.625" style="214" customWidth="1"/>
    <col min="10749" max="10749" width="4.625" style="214" customWidth="1"/>
    <col min="10750" max="10750" width="5.625" style="214" customWidth="1"/>
    <col min="10751" max="10751" width="12.625" style="214" customWidth="1"/>
    <col min="10752" max="10752" width="2.625" style="214" customWidth="1"/>
    <col min="10753" max="10753" width="12.625" style="214" customWidth="1"/>
    <col min="10754" max="10754" width="5.625" style="214" customWidth="1"/>
    <col min="10755" max="10756" width="4.625" style="214" customWidth="1"/>
    <col min="10757" max="10757" width="6.625" style="214" customWidth="1"/>
    <col min="10758" max="10758" width="4.625" style="214" customWidth="1"/>
    <col min="10759" max="10759" width="6.625" style="214" customWidth="1"/>
    <col min="10760" max="10760" width="4.625" style="214" customWidth="1"/>
    <col min="10761" max="10761" width="5.625" style="214" customWidth="1"/>
    <col min="10762" max="10763" width="4.625" style="214" customWidth="1"/>
    <col min="10764" max="10765" width="6.625" style="214" customWidth="1"/>
    <col min="10766" max="10766" width="4.625" style="214" customWidth="1"/>
    <col min="10767" max="10767" width="6.625" style="214" customWidth="1"/>
    <col min="10768" max="10768" width="0" style="214" hidden="1" customWidth="1"/>
    <col min="10769" max="11003" width="9" style="214"/>
    <col min="11004" max="11004" width="3.625" style="214" customWidth="1"/>
    <col min="11005" max="11005" width="4.625" style="214" customWidth="1"/>
    <col min="11006" max="11006" width="5.625" style="214" customWidth="1"/>
    <col min="11007" max="11007" width="12.625" style="214" customWidth="1"/>
    <col min="11008" max="11008" width="2.625" style="214" customWidth="1"/>
    <col min="11009" max="11009" width="12.625" style="214" customWidth="1"/>
    <col min="11010" max="11010" width="5.625" style="214" customWidth="1"/>
    <col min="11011" max="11012" width="4.625" style="214" customWidth="1"/>
    <col min="11013" max="11013" width="6.625" style="214" customWidth="1"/>
    <col min="11014" max="11014" width="4.625" style="214" customWidth="1"/>
    <col min="11015" max="11015" width="6.625" style="214" customWidth="1"/>
    <col min="11016" max="11016" width="4.625" style="214" customWidth="1"/>
    <col min="11017" max="11017" width="5.625" style="214" customWidth="1"/>
    <col min="11018" max="11019" width="4.625" style="214" customWidth="1"/>
    <col min="11020" max="11021" width="6.625" style="214" customWidth="1"/>
    <col min="11022" max="11022" width="4.625" style="214" customWidth="1"/>
    <col min="11023" max="11023" width="6.625" style="214" customWidth="1"/>
    <col min="11024" max="11024" width="0" style="214" hidden="1" customWidth="1"/>
    <col min="11025" max="11259" width="9" style="214"/>
    <col min="11260" max="11260" width="3.625" style="214" customWidth="1"/>
    <col min="11261" max="11261" width="4.625" style="214" customWidth="1"/>
    <col min="11262" max="11262" width="5.625" style="214" customWidth="1"/>
    <col min="11263" max="11263" width="12.625" style="214" customWidth="1"/>
    <col min="11264" max="11264" width="2.625" style="214" customWidth="1"/>
    <col min="11265" max="11265" width="12.625" style="214" customWidth="1"/>
    <col min="11266" max="11266" width="5.625" style="214" customWidth="1"/>
    <col min="11267" max="11268" width="4.625" style="214" customWidth="1"/>
    <col min="11269" max="11269" width="6.625" style="214" customWidth="1"/>
    <col min="11270" max="11270" width="4.625" style="214" customWidth="1"/>
    <col min="11271" max="11271" width="6.625" style="214" customWidth="1"/>
    <col min="11272" max="11272" width="4.625" style="214" customWidth="1"/>
    <col min="11273" max="11273" width="5.625" style="214" customWidth="1"/>
    <col min="11274" max="11275" width="4.625" style="214" customWidth="1"/>
    <col min="11276" max="11277" width="6.625" style="214" customWidth="1"/>
    <col min="11278" max="11278" width="4.625" style="214" customWidth="1"/>
    <col min="11279" max="11279" width="6.625" style="214" customWidth="1"/>
    <col min="11280" max="11280" width="0" style="214" hidden="1" customWidth="1"/>
    <col min="11281" max="11515" width="9" style="214"/>
    <col min="11516" max="11516" width="3.625" style="214" customWidth="1"/>
    <col min="11517" max="11517" width="4.625" style="214" customWidth="1"/>
    <col min="11518" max="11518" width="5.625" style="214" customWidth="1"/>
    <col min="11519" max="11519" width="12.625" style="214" customWidth="1"/>
    <col min="11520" max="11520" width="2.625" style="214" customWidth="1"/>
    <col min="11521" max="11521" width="12.625" style="214" customWidth="1"/>
    <col min="11522" max="11522" width="5.625" style="214" customWidth="1"/>
    <col min="11523" max="11524" width="4.625" style="214" customWidth="1"/>
    <col min="11525" max="11525" width="6.625" style="214" customWidth="1"/>
    <col min="11526" max="11526" width="4.625" style="214" customWidth="1"/>
    <col min="11527" max="11527" width="6.625" style="214" customWidth="1"/>
    <col min="11528" max="11528" width="4.625" style="214" customWidth="1"/>
    <col min="11529" max="11529" width="5.625" style="214" customWidth="1"/>
    <col min="11530" max="11531" width="4.625" style="214" customWidth="1"/>
    <col min="11532" max="11533" width="6.625" style="214" customWidth="1"/>
    <col min="11534" max="11534" width="4.625" style="214" customWidth="1"/>
    <col min="11535" max="11535" width="6.625" style="214" customWidth="1"/>
    <col min="11536" max="11536" width="0" style="214" hidden="1" customWidth="1"/>
    <col min="11537" max="11771" width="9" style="214"/>
    <col min="11772" max="11772" width="3.625" style="214" customWidth="1"/>
    <col min="11773" max="11773" width="4.625" style="214" customWidth="1"/>
    <col min="11774" max="11774" width="5.625" style="214" customWidth="1"/>
    <col min="11775" max="11775" width="12.625" style="214" customWidth="1"/>
    <col min="11776" max="11776" width="2.625" style="214" customWidth="1"/>
    <col min="11777" max="11777" width="12.625" style="214" customWidth="1"/>
    <col min="11778" max="11778" width="5.625" style="214" customWidth="1"/>
    <col min="11779" max="11780" width="4.625" style="214" customWidth="1"/>
    <col min="11781" max="11781" width="6.625" style="214" customWidth="1"/>
    <col min="11782" max="11782" width="4.625" style="214" customWidth="1"/>
    <col min="11783" max="11783" width="6.625" style="214" customWidth="1"/>
    <col min="11784" max="11784" width="4.625" style="214" customWidth="1"/>
    <col min="11785" max="11785" width="5.625" style="214" customWidth="1"/>
    <col min="11786" max="11787" width="4.625" style="214" customWidth="1"/>
    <col min="11788" max="11789" width="6.625" style="214" customWidth="1"/>
    <col min="11790" max="11790" width="4.625" style="214" customWidth="1"/>
    <col min="11791" max="11791" width="6.625" style="214" customWidth="1"/>
    <col min="11792" max="11792" width="0" style="214" hidden="1" customWidth="1"/>
    <col min="11793" max="12027" width="9" style="214"/>
    <col min="12028" max="12028" width="3.625" style="214" customWidth="1"/>
    <col min="12029" max="12029" width="4.625" style="214" customWidth="1"/>
    <col min="12030" max="12030" width="5.625" style="214" customWidth="1"/>
    <col min="12031" max="12031" width="12.625" style="214" customWidth="1"/>
    <col min="12032" max="12032" width="2.625" style="214" customWidth="1"/>
    <col min="12033" max="12033" width="12.625" style="214" customWidth="1"/>
    <col min="12034" max="12034" width="5.625" style="214" customWidth="1"/>
    <col min="12035" max="12036" width="4.625" style="214" customWidth="1"/>
    <col min="12037" max="12037" width="6.625" style="214" customWidth="1"/>
    <col min="12038" max="12038" width="4.625" style="214" customWidth="1"/>
    <col min="12039" max="12039" width="6.625" style="214" customWidth="1"/>
    <col min="12040" max="12040" width="4.625" style="214" customWidth="1"/>
    <col min="12041" max="12041" width="5.625" style="214" customWidth="1"/>
    <col min="12042" max="12043" width="4.625" style="214" customWidth="1"/>
    <col min="12044" max="12045" width="6.625" style="214" customWidth="1"/>
    <col min="12046" max="12046" width="4.625" style="214" customWidth="1"/>
    <col min="12047" max="12047" width="6.625" style="214" customWidth="1"/>
    <col min="12048" max="12048" width="0" style="214" hidden="1" customWidth="1"/>
    <col min="12049" max="12283" width="9" style="214"/>
    <col min="12284" max="12284" width="3.625" style="214" customWidth="1"/>
    <col min="12285" max="12285" width="4.625" style="214" customWidth="1"/>
    <col min="12286" max="12286" width="5.625" style="214" customWidth="1"/>
    <col min="12287" max="12287" width="12.625" style="214" customWidth="1"/>
    <col min="12288" max="12288" width="2.625" style="214" customWidth="1"/>
    <col min="12289" max="12289" width="12.625" style="214" customWidth="1"/>
    <col min="12290" max="12290" width="5.625" style="214" customWidth="1"/>
    <col min="12291" max="12292" width="4.625" style="214" customWidth="1"/>
    <col min="12293" max="12293" width="6.625" style="214" customWidth="1"/>
    <col min="12294" max="12294" width="4.625" style="214" customWidth="1"/>
    <col min="12295" max="12295" width="6.625" style="214" customWidth="1"/>
    <col min="12296" max="12296" width="4.625" style="214" customWidth="1"/>
    <col min="12297" max="12297" width="5.625" style="214" customWidth="1"/>
    <col min="12298" max="12299" width="4.625" style="214" customWidth="1"/>
    <col min="12300" max="12301" width="6.625" style="214" customWidth="1"/>
    <col min="12302" max="12302" width="4.625" style="214" customWidth="1"/>
    <col min="12303" max="12303" width="6.625" style="214" customWidth="1"/>
    <col min="12304" max="12304" width="0" style="214" hidden="1" customWidth="1"/>
    <col min="12305" max="12539" width="9" style="214"/>
    <col min="12540" max="12540" width="3.625" style="214" customWidth="1"/>
    <col min="12541" max="12541" width="4.625" style="214" customWidth="1"/>
    <col min="12542" max="12542" width="5.625" style="214" customWidth="1"/>
    <col min="12543" max="12543" width="12.625" style="214" customWidth="1"/>
    <col min="12544" max="12544" width="2.625" style="214" customWidth="1"/>
    <col min="12545" max="12545" width="12.625" style="214" customWidth="1"/>
    <col min="12546" max="12546" width="5.625" style="214" customWidth="1"/>
    <col min="12547" max="12548" width="4.625" style="214" customWidth="1"/>
    <col min="12549" max="12549" width="6.625" style="214" customWidth="1"/>
    <col min="12550" max="12550" width="4.625" style="214" customWidth="1"/>
    <col min="12551" max="12551" width="6.625" style="214" customWidth="1"/>
    <col min="12552" max="12552" width="4.625" style="214" customWidth="1"/>
    <col min="12553" max="12553" width="5.625" style="214" customWidth="1"/>
    <col min="12554" max="12555" width="4.625" style="214" customWidth="1"/>
    <col min="12556" max="12557" width="6.625" style="214" customWidth="1"/>
    <col min="12558" max="12558" width="4.625" style="214" customWidth="1"/>
    <col min="12559" max="12559" width="6.625" style="214" customWidth="1"/>
    <col min="12560" max="12560" width="0" style="214" hidden="1" customWidth="1"/>
    <col min="12561" max="12795" width="9" style="214"/>
    <col min="12796" max="12796" width="3.625" style="214" customWidth="1"/>
    <col min="12797" max="12797" width="4.625" style="214" customWidth="1"/>
    <col min="12798" max="12798" width="5.625" style="214" customWidth="1"/>
    <col min="12799" max="12799" width="12.625" style="214" customWidth="1"/>
    <col min="12800" max="12800" width="2.625" style="214" customWidth="1"/>
    <col min="12801" max="12801" width="12.625" style="214" customWidth="1"/>
    <col min="12802" max="12802" width="5.625" style="214" customWidth="1"/>
    <col min="12803" max="12804" width="4.625" style="214" customWidth="1"/>
    <col min="12805" max="12805" width="6.625" style="214" customWidth="1"/>
    <col min="12806" max="12806" width="4.625" style="214" customWidth="1"/>
    <col min="12807" max="12807" width="6.625" style="214" customWidth="1"/>
    <col min="12808" max="12808" width="4.625" style="214" customWidth="1"/>
    <col min="12809" max="12809" width="5.625" style="214" customWidth="1"/>
    <col min="12810" max="12811" width="4.625" style="214" customWidth="1"/>
    <col min="12812" max="12813" width="6.625" style="214" customWidth="1"/>
    <col min="12814" max="12814" width="4.625" style="214" customWidth="1"/>
    <col min="12815" max="12815" width="6.625" style="214" customWidth="1"/>
    <col min="12816" max="12816" width="0" style="214" hidden="1" customWidth="1"/>
    <col min="12817" max="13051" width="9" style="214"/>
    <col min="13052" max="13052" width="3.625" style="214" customWidth="1"/>
    <col min="13053" max="13053" width="4.625" style="214" customWidth="1"/>
    <col min="13054" max="13054" width="5.625" style="214" customWidth="1"/>
    <col min="13055" max="13055" width="12.625" style="214" customWidth="1"/>
    <col min="13056" max="13056" width="2.625" style="214" customWidth="1"/>
    <col min="13057" max="13057" width="12.625" style="214" customWidth="1"/>
    <col min="13058" max="13058" width="5.625" style="214" customWidth="1"/>
    <col min="13059" max="13060" width="4.625" style="214" customWidth="1"/>
    <col min="13061" max="13061" width="6.625" style="214" customWidth="1"/>
    <col min="13062" max="13062" width="4.625" style="214" customWidth="1"/>
    <col min="13063" max="13063" width="6.625" style="214" customWidth="1"/>
    <col min="13064" max="13064" width="4.625" style="214" customWidth="1"/>
    <col min="13065" max="13065" width="5.625" style="214" customWidth="1"/>
    <col min="13066" max="13067" width="4.625" style="214" customWidth="1"/>
    <col min="13068" max="13069" width="6.625" style="214" customWidth="1"/>
    <col min="13070" max="13070" width="4.625" style="214" customWidth="1"/>
    <col min="13071" max="13071" width="6.625" style="214" customWidth="1"/>
    <col min="13072" max="13072" width="0" style="214" hidden="1" customWidth="1"/>
    <col min="13073" max="13307" width="9" style="214"/>
    <col min="13308" max="13308" width="3.625" style="214" customWidth="1"/>
    <col min="13309" max="13309" width="4.625" style="214" customWidth="1"/>
    <col min="13310" max="13310" width="5.625" style="214" customWidth="1"/>
    <col min="13311" max="13311" width="12.625" style="214" customWidth="1"/>
    <col min="13312" max="13312" width="2.625" style="214" customWidth="1"/>
    <col min="13313" max="13313" width="12.625" style="214" customWidth="1"/>
    <col min="13314" max="13314" width="5.625" style="214" customWidth="1"/>
    <col min="13315" max="13316" width="4.625" style="214" customWidth="1"/>
    <col min="13317" max="13317" width="6.625" style="214" customWidth="1"/>
    <col min="13318" max="13318" width="4.625" style="214" customWidth="1"/>
    <col min="13319" max="13319" width="6.625" style="214" customWidth="1"/>
    <col min="13320" max="13320" width="4.625" style="214" customWidth="1"/>
    <col min="13321" max="13321" width="5.625" style="214" customWidth="1"/>
    <col min="13322" max="13323" width="4.625" style="214" customWidth="1"/>
    <col min="13324" max="13325" width="6.625" style="214" customWidth="1"/>
    <col min="13326" max="13326" width="4.625" style="214" customWidth="1"/>
    <col min="13327" max="13327" width="6.625" style="214" customWidth="1"/>
    <col min="13328" max="13328" width="0" style="214" hidden="1" customWidth="1"/>
    <col min="13329" max="13563" width="9" style="214"/>
    <col min="13564" max="13564" width="3.625" style="214" customWidth="1"/>
    <col min="13565" max="13565" width="4.625" style="214" customWidth="1"/>
    <col min="13566" max="13566" width="5.625" style="214" customWidth="1"/>
    <col min="13567" max="13567" width="12.625" style="214" customWidth="1"/>
    <col min="13568" max="13568" width="2.625" style="214" customWidth="1"/>
    <col min="13569" max="13569" width="12.625" style="214" customWidth="1"/>
    <col min="13570" max="13570" width="5.625" style="214" customWidth="1"/>
    <col min="13571" max="13572" width="4.625" style="214" customWidth="1"/>
    <col min="13573" max="13573" width="6.625" style="214" customWidth="1"/>
    <col min="13574" max="13574" width="4.625" style="214" customWidth="1"/>
    <col min="13575" max="13575" width="6.625" style="214" customWidth="1"/>
    <col min="13576" max="13576" width="4.625" style="214" customWidth="1"/>
    <col min="13577" max="13577" width="5.625" style="214" customWidth="1"/>
    <col min="13578" max="13579" width="4.625" style="214" customWidth="1"/>
    <col min="13580" max="13581" width="6.625" style="214" customWidth="1"/>
    <col min="13582" max="13582" width="4.625" style="214" customWidth="1"/>
    <col min="13583" max="13583" width="6.625" style="214" customWidth="1"/>
    <col min="13584" max="13584" width="0" style="214" hidden="1" customWidth="1"/>
    <col min="13585" max="13819" width="9" style="214"/>
    <col min="13820" max="13820" width="3.625" style="214" customWidth="1"/>
    <col min="13821" max="13821" width="4.625" style="214" customWidth="1"/>
    <col min="13822" max="13822" width="5.625" style="214" customWidth="1"/>
    <col min="13823" max="13823" width="12.625" style="214" customWidth="1"/>
    <col min="13824" max="13824" width="2.625" style="214" customWidth="1"/>
    <col min="13825" max="13825" width="12.625" style="214" customWidth="1"/>
    <col min="13826" max="13826" width="5.625" style="214" customWidth="1"/>
    <col min="13827" max="13828" width="4.625" style="214" customWidth="1"/>
    <col min="13829" max="13829" width="6.625" style="214" customWidth="1"/>
    <col min="13830" max="13830" width="4.625" style="214" customWidth="1"/>
    <col min="13831" max="13831" width="6.625" style="214" customWidth="1"/>
    <col min="13832" max="13832" width="4.625" style="214" customWidth="1"/>
    <col min="13833" max="13833" width="5.625" style="214" customWidth="1"/>
    <col min="13834" max="13835" width="4.625" style="214" customWidth="1"/>
    <col min="13836" max="13837" width="6.625" style="214" customWidth="1"/>
    <col min="13838" max="13838" width="4.625" style="214" customWidth="1"/>
    <col min="13839" max="13839" width="6.625" style="214" customWidth="1"/>
    <col min="13840" max="13840" width="0" style="214" hidden="1" customWidth="1"/>
    <col min="13841" max="14075" width="9" style="214"/>
    <col min="14076" max="14076" width="3.625" style="214" customWidth="1"/>
    <col min="14077" max="14077" width="4.625" style="214" customWidth="1"/>
    <col min="14078" max="14078" width="5.625" style="214" customWidth="1"/>
    <col min="14079" max="14079" width="12.625" style="214" customWidth="1"/>
    <col min="14080" max="14080" width="2.625" style="214" customWidth="1"/>
    <col min="14081" max="14081" width="12.625" style="214" customWidth="1"/>
    <col min="14082" max="14082" width="5.625" style="214" customWidth="1"/>
    <col min="14083" max="14084" width="4.625" style="214" customWidth="1"/>
    <col min="14085" max="14085" width="6.625" style="214" customWidth="1"/>
    <col min="14086" max="14086" width="4.625" style="214" customWidth="1"/>
    <col min="14087" max="14087" width="6.625" style="214" customWidth="1"/>
    <col min="14088" max="14088" width="4.625" style="214" customWidth="1"/>
    <col min="14089" max="14089" width="5.625" style="214" customWidth="1"/>
    <col min="14090" max="14091" width="4.625" style="214" customWidth="1"/>
    <col min="14092" max="14093" width="6.625" style="214" customWidth="1"/>
    <col min="14094" max="14094" width="4.625" style="214" customWidth="1"/>
    <col min="14095" max="14095" width="6.625" style="214" customWidth="1"/>
    <col min="14096" max="14096" width="0" style="214" hidden="1" customWidth="1"/>
    <col min="14097" max="14331" width="9" style="214"/>
    <col min="14332" max="14332" width="3.625" style="214" customWidth="1"/>
    <col min="14333" max="14333" width="4.625" style="214" customWidth="1"/>
    <col min="14334" max="14334" width="5.625" style="214" customWidth="1"/>
    <col min="14335" max="14335" width="12.625" style="214" customWidth="1"/>
    <col min="14336" max="14336" width="2.625" style="214" customWidth="1"/>
    <col min="14337" max="14337" width="12.625" style="214" customWidth="1"/>
    <col min="14338" max="14338" width="5.625" style="214" customWidth="1"/>
    <col min="14339" max="14340" width="4.625" style="214" customWidth="1"/>
    <col min="14341" max="14341" width="6.625" style="214" customWidth="1"/>
    <col min="14342" max="14342" width="4.625" style="214" customWidth="1"/>
    <col min="14343" max="14343" width="6.625" style="214" customWidth="1"/>
    <col min="14344" max="14344" width="4.625" style="214" customWidth="1"/>
    <col min="14345" max="14345" width="5.625" style="214" customWidth="1"/>
    <col min="14346" max="14347" width="4.625" style="214" customWidth="1"/>
    <col min="14348" max="14349" width="6.625" style="214" customWidth="1"/>
    <col min="14350" max="14350" width="4.625" style="214" customWidth="1"/>
    <col min="14351" max="14351" width="6.625" style="214" customWidth="1"/>
    <col min="14352" max="14352" width="0" style="214" hidden="1" customWidth="1"/>
    <col min="14353" max="14587" width="9" style="214"/>
    <col min="14588" max="14588" width="3.625" style="214" customWidth="1"/>
    <col min="14589" max="14589" width="4.625" style="214" customWidth="1"/>
    <col min="14590" max="14590" width="5.625" style="214" customWidth="1"/>
    <col min="14591" max="14591" width="12.625" style="214" customWidth="1"/>
    <col min="14592" max="14592" width="2.625" style="214" customWidth="1"/>
    <col min="14593" max="14593" width="12.625" style="214" customWidth="1"/>
    <col min="14594" max="14594" width="5.625" style="214" customWidth="1"/>
    <col min="14595" max="14596" width="4.625" style="214" customWidth="1"/>
    <col min="14597" max="14597" width="6.625" style="214" customWidth="1"/>
    <col min="14598" max="14598" width="4.625" style="214" customWidth="1"/>
    <col min="14599" max="14599" width="6.625" style="214" customWidth="1"/>
    <col min="14600" max="14600" width="4.625" style="214" customWidth="1"/>
    <col min="14601" max="14601" width="5.625" style="214" customWidth="1"/>
    <col min="14602" max="14603" width="4.625" style="214" customWidth="1"/>
    <col min="14604" max="14605" width="6.625" style="214" customWidth="1"/>
    <col min="14606" max="14606" width="4.625" style="214" customWidth="1"/>
    <col min="14607" max="14607" width="6.625" style="214" customWidth="1"/>
    <col min="14608" max="14608" width="0" style="214" hidden="1" customWidth="1"/>
    <col min="14609" max="14843" width="9" style="214"/>
    <col min="14844" max="14844" width="3.625" style="214" customWidth="1"/>
    <col min="14845" max="14845" width="4.625" style="214" customWidth="1"/>
    <col min="14846" max="14846" width="5.625" style="214" customWidth="1"/>
    <col min="14847" max="14847" width="12.625" style="214" customWidth="1"/>
    <col min="14848" max="14848" width="2.625" style="214" customWidth="1"/>
    <col min="14849" max="14849" width="12.625" style="214" customWidth="1"/>
    <col min="14850" max="14850" width="5.625" style="214" customWidth="1"/>
    <col min="14851" max="14852" width="4.625" style="214" customWidth="1"/>
    <col min="14853" max="14853" width="6.625" style="214" customWidth="1"/>
    <col min="14854" max="14854" width="4.625" style="214" customWidth="1"/>
    <col min="14855" max="14855" width="6.625" style="214" customWidth="1"/>
    <col min="14856" max="14856" width="4.625" style="214" customWidth="1"/>
    <col min="14857" max="14857" width="5.625" style="214" customWidth="1"/>
    <col min="14858" max="14859" width="4.625" style="214" customWidth="1"/>
    <col min="14860" max="14861" width="6.625" style="214" customWidth="1"/>
    <col min="14862" max="14862" width="4.625" style="214" customWidth="1"/>
    <col min="14863" max="14863" width="6.625" style="214" customWidth="1"/>
    <col min="14864" max="14864" width="0" style="214" hidden="1" customWidth="1"/>
    <col min="14865" max="15099" width="9" style="214"/>
    <col min="15100" max="15100" width="3.625" style="214" customWidth="1"/>
    <col min="15101" max="15101" width="4.625" style="214" customWidth="1"/>
    <col min="15102" max="15102" width="5.625" style="214" customWidth="1"/>
    <col min="15103" max="15103" width="12.625" style="214" customWidth="1"/>
    <col min="15104" max="15104" width="2.625" style="214" customWidth="1"/>
    <col min="15105" max="15105" width="12.625" style="214" customWidth="1"/>
    <col min="15106" max="15106" width="5.625" style="214" customWidth="1"/>
    <col min="15107" max="15108" width="4.625" style="214" customWidth="1"/>
    <col min="15109" max="15109" width="6.625" style="214" customWidth="1"/>
    <col min="15110" max="15110" width="4.625" style="214" customWidth="1"/>
    <col min="15111" max="15111" width="6.625" style="214" customWidth="1"/>
    <col min="15112" max="15112" width="4.625" style="214" customWidth="1"/>
    <col min="15113" max="15113" width="5.625" style="214" customWidth="1"/>
    <col min="15114" max="15115" width="4.625" style="214" customWidth="1"/>
    <col min="15116" max="15117" width="6.625" style="214" customWidth="1"/>
    <col min="15118" max="15118" width="4.625" style="214" customWidth="1"/>
    <col min="15119" max="15119" width="6.625" style="214" customWidth="1"/>
    <col min="15120" max="15120" width="0" style="214" hidden="1" customWidth="1"/>
    <col min="15121" max="15355" width="9" style="214"/>
    <col min="15356" max="15356" width="3.625" style="214" customWidth="1"/>
    <col min="15357" max="15357" width="4.625" style="214" customWidth="1"/>
    <col min="15358" max="15358" width="5.625" style="214" customWidth="1"/>
    <col min="15359" max="15359" width="12.625" style="214" customWidth="1"/>
    <col min="15360" max="15360" width="2.625" style="214" customWidth="1"/>
    <col min="15361" max="15361" width="12.625" style="214" customWidth="1"/>
    <col min="15362" max="15362" width="5.625" style="214" customWidth="1"/>
    <col min="15363" max="15364" width="4.625" style="214" customWidth="1"/>
    <col min="15365" max="15365" width="6.625" style="214" customWidth="1"/>
    <col min="15366" max="15366" width="4.625" style="214" customWidth="1"/>
    <col min="15367" max="15367" width="6.625" style="214" customWidth="1"/>
    <col min="15368" max="15368" width="4.625" style="214" customWidth="1"/>
    <col min="15369" max="15369" width="5.625" style="214" customWidth="1"/>
    <col min="15370" max="15371" width="4.625" style="214" customWidth="1"/>
    <col min="15372" max="15373" width="6.625" style="214" customWidth="1"/>
    <col min="15374" max="15374" width="4.625" style="214" customWidth="1"/>
    <col min="15375" max="15375" width="6.625" style="214" customWidth="1"/>
    <col min="15376" max="15376" width="0" style="214" hidden="1" customWidth="1"/>
    <col min="15377" max="15611" width="9" style="214"/>
    <col min="15612" max="15612" width="3.625" style="214" customWidth="1"/>
    <col min="15613" max="15613" width="4.625" style="214" customWidth="1"/>
    <col min="15614" max="15614" width="5.625" style="214" customWidth="1"/>
    <col min="15615" max="15615" width="12.625" style="214" customWidth="1"/>
    <col min="15616" max="15616" width="2.625" style="214" customWidth="1"/>
    <col min="15617" max="15617" width="12.625" style="214" customWidth="1"/>
    <col min="15618" max="15618" width="5.625" style="214" customWidth="1"/>
    <col min="15619" max="15620" width="4.625" style="214" customWidth="1"/>
    <col min="15621" max="15621" width="6.625" style="214" customWidth="1"/>
    <col min="15622" max="15622" width="4.625" style="214" customWidth="1"/>
    <col min="15623" max="15623" width="6.625" style="214" customWidth="1"/>
    <col min="15624" max="15624" width="4.625" style="214" customWidth="1"/>
    <col min="15625" max="15625" width="5.625" style="214" customWidth="1"/>
    <col min="15626" max="15627" width="4.625" style="214" customWidth="1"/>
    <col min="15628" max="15629" width="6.625" style="214" customWidth="1"/>
    <col min="15630" max="15630" width="4.625" style="214" customWidth="1"/>
    <col min="15631" max="15631" width="6.625" style="214" customWidth="1"/>
    <col min="15632" max="15632" width="0" style="214" hidden="1" customWidth="1"/>
    <col min="15633" max="15867" width="9" style="214"/>
    <col min="15868" max="15868" width="3.625" style="214" customWidth="1"/>
    <col min="15869" max="15869" width="4.625" style="214" customWidth="1"/>
    <col min="15870" max="15870" width="5.625" style="214" customWidth="1"/>
    <col min="15871" max="15871" width="12.625" style="214" customWidth="1"/>
    <col min="15872" max="15872" width="2.625" style="214" customWidth="1"/>
    <col min="15873" max="15873" width="12.625" style="214" customWidth="1"/>
    <col min="15874" max="15874" width="5.625" style="214" customWidth="1"/>
    <col min="15875" max="15876" width="4.625" style="214" customWidth="1"/>
    <col min="15877" max="15877" width="6.625" style="214" customWidth="1"/>
    <col min="15878" max="15878" width="4.625" style="214" customWidth="1"/>
    <col min="15879" max="15879" width="6.625" style="214" customWidth="1"/>
    <col min="15880" max="15880" width="4.625" style="214" customWidth="1"/>
    <col min="15881" max="15881" width="5.625" style="214" customWidth="1"/>
    <col min="15882" max="15883" width="4.625" style="214" customWidth="1"/>
    <col min="15884" max="15885" width="6.625" style="214" customWidth="1"/>
    <col min="15886" max="15886" width="4.625" style="214" customWidth="1"/>
    <col min="15887" max="15887" width="6.625" style="214" customWidth="1"/>
    <col min="15888" max="15888" width="0" style="214" hidden="1" customWidth="1"/>
    <col min="15889" max="16123" width="9" style="214"/>
    <col min="16124" max="16124" width="3.625" style="214" customWidth="1"/>
    <col min="16125" max="16125" width="4.625" style="214" customWidth="1"/>
    <col min="16126" max="16126" width="5.625" style="214" customWidth="1"/>
    <col min="16127" max="16127" width="12.625" style="214" customWidth="1"/>
    <col min="16128" max="16128" width="2.625" style="214" customWidth="1"/>
    <col min="16129" max="16129" width="12.625" style="214" customWidth="1"/>
    <col min="16130" max="16130" width="5.625" style="214" customWidth="1"/>
    <col min="16131" max="16132" width="4.625" style="214" customWidth="1"/>
    <col min="16133" max="16133" width="6.625" style="214" customWidth="1"/>
    <col min="16134" max="16134" width="4.625" style="214" customWidth="1"/>
    <col min="16135" max="16135" width="6.625" style="214" customWidth="1"/>
    <col min="16136" max="16136" width="4.625" style="214" customWidth="1"/>
    <col min="16137" max="16137" width="5.625" style="214" customWidth="1"/>
    <col min="16138" max="16139" width="4.625" style="214" customWidth="1"/>
    <col min="16140" max="16141" width="6.625" style="214" customWidth="1"/>
    <col min="16142" max="16142" width="4.625" style="214" customWidth="1"/>
    <col min="16143" max="16143" width="6.625" style="214" customWidth="1"/>
    <col min="16144" max="16144" width="0" style="214" hidden="1" customWidth="1"/>
    <col min="16145" max="16384" width="9" style="214"/>
  </cols>
  <sheetData>
    <row r="1" spans="1:16" ht="29.25" customHeight="1" x14ac:dyDescent="0.15">
      <c r="B1" s="215" t="s">
        <v>119</v>
      </c>
      <c r="C1" s="215"/>
      <c r="D1" s="215"/>
      <c r="E1" s="215"/>
      <c r="F1" s="215"/>
      <c r="G1" s="215"/>
      <c r="H1" s="215"/>
      <c r="I1" s="215"/>
      <c r="J1" s="215"/>
      <c r="K1" s="215"/>
      <c r="L1" s="215"/>
      <c r="M1" s="215"/>
      <c r="N1" s="215"/>
    </row>
    <row r="2" spans="1:16" ht="18" thickBot="1" x14ac:dyDescent="0.25">
      <c r="B2" s="216" t="s">
        <v>128</v>
      </c>
      <c r="N2" s="218"/>
    </row>
    <row r="3" spans="1:16" x14ac:dyDescent="0.15">
      <c r="B3" s="219" t="s">
        <v>129</v>
      </c>
      <c r="C3" s="240" t="s">
        <v>130</v>
      </c>
      <c r="D3" s="241" t="s">
        <v>131</v>
      </c>
      <c r="E3" s="222" t="s">
        <v>123</v>
      </c>
      <c r="F3" s="242" t="s">
        <v>132</v>
      </c>
      <c r="G3" s="222" t="s">
        <v>123</v>
      </c>
      <c r="H3" s="223" t="s">
        <v>124</v>
      </c>
      <c r="I3" s="222" t="s">
        <v>123</v>
      </c>
      <c r="J3" s="240" t="s">
        <v>82</v>
      </c>
      <c r="K3" s="241" t="s">
        <v>131</v>
      </c>
      <c r="L3" s="222" t="s">
        <v>123</v>
      </c>
      <c r="M3" s="243" t="s">
        <v>125</v>
      </c>
      <c r="N3" s="224" t="s">
        <v>133</v>
      </c>
    </row>
    <row r="4" spans="1:16" x14ac:dyDescent="0.15">
      <c r="A4" s="214">
        <v>1</v>
      </c>
      <c r="B4" s="225"/>
      <c r="C4" s="226"/>
      <c r="D4" s="244"/>
      <c r="E4" s="245" t="str">
        <f t="shared" ref="E4:E43" si="0">IF(C4="","",IF((C4="記録無")+(C4="失格"),0,IF(VALUE(C4)&gt;26.4,0,INT(9.23076*(26.7-VALUE(C4))^1.835))))</f>
        <v/>
      </c>
      <c r="F4" s="246"/>
      <c r="G4" s="245" t="str">
        <f t="shared" ref="G4:G43" si="1">IF(F4="","",IF(F4="記録無",0,IF(VALUE(F4)&lt;0.76,0,INT(1.84523*(VALUE(F4)*100-75)^1.348))))</f>
        <v/>
      </c>
      <c r="H4" s="226"/>
      <c r="I4" s="245" t="str">
        <f t="shared" ref="I4:I43" si="2">IF(H4="","",IF(H4="記録無",0,IF(VALUE(H4)&lt;1.53,0,INT(56.0211*(VALUE(H4)-1.5)^1.05))))</f>
        <v/>
      </c>
      <c r="J4" s="226"/>
      <c r="K4" s="244"/>
      <c r="L4" s="245" t="str">
        <f>IF(J4="","",IF((J4="記録無")+(J4="失格"),0,IF(VALUE(J4)&gt;42.08,0,INT(4.99087*(42.5-VALUE(J4))^1.81))))</f>
        <v/>
      </c>
      <c r="M4" s="247" t="str">
        <f t="shared" ref="M4:M43" si="3">IF((SUM(E4:L4)=0)+(N4="棄権"),"",SUM(E4:L4))</f>
        <v/>
      </c>
      <c r="N4" s="231"/>
      <c r="O4" s="214" t="str">
        <f t="shared" ref="O4:O43" si="4">IF(M4="","",IF(COUNTIF(M$4:M$43,M4)&gt;1,"同得点",""))</f>
        <v/>
      </c>
      <c r="P4" s="214">
        <f t="shared" ref="P4:P43" si="5">SUM(E4:L4)</f>
        <v>0</v>
      </c>
    </row>
    <row r="5" spans="1:16" x14ac:dyDescent="0.15">
      <c r="A5" s="214">
        <v>2</v>
      </c>
      <c r="B5" s="225"/>
      <c r="C5" s="226"/>
      <c r="D5" s="244"/>
      <c r="E5" s="245" t="str">
        <f t="shared" si="0"/>
        <v/>
      </c>
      <c r="F5" s="246"/>
      <c r="G5" s="245" t="str">
        <f t="shared" si="1"/>
        <v/>
      </c>
      <c r="H5" s="226"/>
      <c r="I5" s="245" t="str">
        <f t="shared" si="2"/>
        <v/>
      </c>
      <c r="J5" s="226"/>
      <c r="K5" s="244"/>
      <c r="L5" s="245" t="str">
        <f t="shared" ref="L5:L43" si="6">IF(J5="","",IF((J5="記録無")+(J5="失格"),0,IF(VALUE(J5)&gt;42.08,0,INT(4.99087*(42.5-VALUE(J5))^1.81))))</f>
        <v/>
      </c>
      <c r="M5" s="247" t="str">
        <f t="shared" si="3"/>
        <v/>
      </c>
      <c r="N5" s="231"/>
      <c r="O5" s="214" t="str">
        <f t="shared" si="4"/>
        <v/>
      </c>
      <c r="P5" s="214">
        <f t="shared" si="5"/>
        <v>0</v>
      </c>
    </row>
    <row r="6" spans="1:16" x14ac:dyDescent="0.15">
      <c r="A6" s="214">
        <v>3</v>
      </c>
      <c r="B6" s="225"/>
      <c r="C6" s="226"/>
      <c r="D6" s="244"/>
      <c r="E6" s="245" t="str">
        <f t="shared" si="0"/>
        <v/>
      </c>
      <c r="F6" s="246"/>
      <c r="G6" s="245" t="str">
        <f t="shared" si="1"/>
        <v/>
      </c>
      <c r="H6" s="226"/>
      <c r="I6" s="245" t="str">
        <f t="shared" si="2"/>
        <v/>
      </c>
      <c r="J6" s="226"/>
      <c r="K6" s="244"/>
      <c r="L6" s="245" t="str">
        <f t="shared" si="6"/>
        <v/>
      </c>
      <c r="M6" s="247" t="str">
        <f t="shared" si="3"/>
        <v/>
      </c>
      <c r="N6" s="231"/>
      <c r="O6" s="214" t="str">
        <f t="shared" si="4"/>
        <v/>
      </c>
      <c r="P6" s="214">
        <f t="shared" si="5"/>
        <v>0</v>
      </c>
    </row>
    <row r="7" spans="1:16" x14ac:dyDescent="0.15">
      <c r="A7" s="214">
        <v>4</v>
      </c>
      <c r="B7" s="225"/>
      <c r="C7" s="226"/>
      <c r="D7" s="244"/>
      <c r="E7" s="245" t="str">
        <f t="shared" si="0"/>
        <v/>
      </c>
      <c r="F7" s="246"/>
      <c r="G7" s="245" t="str">
        <f t="shared" si="1"/>
        <v/>
      </c>
      <c r="H7" s="226"/>
      <c r="I7" s="245" t="str">
        <f t="shared" si="2"/>
        <v/>
      </c>
      <c r="J7" s="226"/>
      <c r="K7" s="244"/>
      <c r="L7" s="245" t="str">
        <f t="shared" si="6"/>
        <v/>
      </c>
      <c r="M7" s="247" t="str">
        <f t="shared" si="3"/>
        <v/>
      </c>
      <c r="N7" s="231"/>
      <c r="O7" s="214" t="str">
        <f t="shared" si="4"/>
        <v/>
      </c>
      <c r="P7" s="214">
        <f t="shared" si="5"/>
        <v>0</v>
      </c>
    </row>
    <row r="8" spans="1:16" x14ac:dyDescent="0.15">
      <c r="A8" s="214">
        <v>5</v>
      </c>
      <c r="B8" s="225"/>
      <c r="C8" s="226"/>
      <c r="D8" s="244"/>
      <c r="E8" s="245" t="str">
        <f t="shared" si="0"/>
        <v/>
      </c>
      <c r="F8" s="246"/>
      <c r="G8" s="245" t="str">
        <f t="shared" si="1"/>
        <v/>
      </c>
      <c r="H8" s="226"/>
      <c r="I8" s="245" t="str">
        <f t="shared" si="2"/>
        <v/>
      </c>
      <c r="J8" s="226"/>
      <c r="K8" s="244"/>
      <c r="L8" s="245" t="str">
        <f t="shared" si="6"/>
        <v/>
      </c>
      <c r="M8" s="247" t="str">
        <f t="shared" si="3"/>
        <v/>
      </c>
      <c r="N8" s="231"/>
      <c r="O8" s="214" t="str">
        <f t="shared" si="4"/>
        <v/>
      </c>
      <c r="P8" s="214">
        <f t="shared" si="5"/>
        <v>0</v>
      </c>
    </row>
    <row r="9" spans="1:16" x14ac:dyDescent="0.15">
      <c r="A9" s="214">
        <v>6</v>
      </c>
      <c r="B9" s="225"/>
      <c r="C9" s="226"/>
      <c r="D9" s="244"/>
      <c r="E9" s="245" t="str">
        <f t="shared" si="0"/>
        <v/>
      </c>
      <c r="F9" s="246"/>
      <c r="G9" s="245" t="str">
        <f t="shared" si="1"/>
        <v/>
      </c>
      <c r="H9" s="226"/>
      <c r="I9" s="245" t="str">
        <f t="shared" si="2"/>
        <v/>
      </c>
      <c r="J9" s="226"/>
      <c r="K9" s="244"/>
      <c r="L9" s="245" t="str">
        <f t="shared" si="6"/>
        <v/>
      </c>
      <c r="M9" s="247" t="str">
        <f t="shared" si="3"/>
        <v/>
      </c>
      <c r="N9" s="231"/>
      <c r="O9" s="214" t="str">
        <f t="shared" si="4"/>
        <v/>
      </c>
      <c r="P9" s="214">
        <f t="shared" si="5"/>
        <v>0</v>
      </c>
    </row>
    <row r="10" spans="1:16" x14ac:dyDescent="0.15">
      <c r="A10" s="214">
        <v>7</v>
      </c>
      <c r="B10" s="225"/>
      <c r="C10" s="226"/>
      <c r="D10" s="244"/>
      <c r="E10" s="245" t="str">
        <f t="shared" si="0"/>
        <v/>
      </c>
      <c r="F10" s="246"/>
      <c r="G10" s="245" t="str">
        <f t="shared" si="1"/>
        <v/>
      </c>
      <c r="H10" s="226"/>
      <c r="I10" s="245" t="str">
        <f t="shared" si="2"/>
        <v/>
      </c>
      <c r="J10" s="226"/>
      <c r="K10" s="244"/>
      <c r="L10" s="245" t="str">
        <f t="shared" si="6"/>
        <v/>
      </c>
      <c r="M10" s="247" t="str">
        <f t="shared" si="3"/>
        <v/>
      </c>
      <c r="N10" s="231"/>
      <c r="O10" s="214" t="str">
        <f t="shared" si="4"/>
        <v/>
      </c>
      <c r="P10" s="214">
        <f t="shared" si="5"/>
        <v>0</v>
      </c>
    </row>
    <row r="11" spans="1:16" x14ac:dyDescent="0.15">
      <c r="A11" s="214">
        <v>8</v>
      </c>
      <c r="B11" s="225"/>
      <c r="C11" s="226"/>
      <c r="D11" s="244"/>
      <c r="E11" s="245" t="str">
        <f t="shared" si="0"/>
        <v/>
      </c>
      <c r="F11" s="246"/>
      <c r="G11" s="245" t="str">
        <f t="shared" si="1"/>
        <v/>
      </c>
      <c r="H11" s="226"/>
      <c r="I11" s="245" t="str">
        <f t="shared" si="2"/>
        <v/>
      </c>
      <c r="J11" s="226"/>
      <c r="K11" s="244"/>
      <c r="L11" s="245" t="str">
        <f t="shared" si="6"/>
        <v/>
      </c>
      <c r="M11" s="247" t="str">
        <f t="shared" si="3"/>
        <v/>
      </c>
      <c r="N11" s="231"/>
      <c r="O11" s="214" t="str">
        <f t="shared" si="4"/>
        <v/>
      </c>
      <c r="P11" s="214">
        <f t="shared" si="5"/>
        <v>0</v>
      </c>
    </row>
    <row r="12" spans="1:16" x14ac:dyDescent="0.15">
      <c r="A12" s="214">
        <v>9</v>
      </c>
      <c r="B12" s="225"/>
      <c r="C12" s="226"/>
      <c r="D12" s="244"/>
      <c r="E12" s="245" t="str">
        <f t="shared" si="0"/>
        <v/>
      </c>
      <c r="F12" s="246"/>
      <c r="G12" s="245" t="str">
        <f t="shared" si="1"/>
        <v/>
      </c>
      <c r="H12" s="226"/>
      <c r="I12" s="245" t="str">
        <f t="shared" si="2"/>
        <v/>
      </c>
      <c r="J12" s="226"/>
      <c r="K12" s="244"/>
      <c r="L12" s="245" t="str">
        <f t="shared" si="6"/>
        <v/>
      </c>
      <c r="M12" s="247" t="str">
        <f t="shared" si="3"/>
        <v/>
      </c>
      <c r="N12" s="231"/>
      <c r="O12" s="214" t="str">
        <f t="shared" si="4"/>
        <v/>
      </c>
      <c r="P12" s="214">
        <f t="shared" si="5"/>
        <v>0</v>
      </c>
    </row>
    <row r="13" spans="1:16" x14ac:dyDescent="0.15">
      <c r="A13" s="214">
        <v>10</v>
      </c>
      <c r="B13" s="225"/>
      <c r="C13" s="226"/>
      <c r="D13" s="244"/>
      <c r="E13" s="245" t="str">
        <f t="shared" si="0"/>
        <v/>
      </c>
      <c r="F13" s="246"/>
      <c r="G13" s="245" t="str">
        <f t="shared" si="1"/>
        <v/>
      </c>
      <c r="H13" s="226"/>
      <c r="I13" s="245" t="str">
        <f t="shared" si="2"/>
        <v/>
      </c>
      <c r="J13" s="226"/>
      <c r="K13" s="244"/>
      <c r="L13" s="245" t="str">
        <f t="shared" si="6"/>
        <v/>
      </c>
      <c r="M13" s="247" t="str">
        <f t="shared" si="3"/>
        <v/>
      </c>
      <c r="N13" s="231"/>
      <c r="O13" s="214" t="str">
        <f t="shared" si="4"/>
        <v/>
      </c>
      <c r="P13" s="214">
        <f t="shared" si="5"/>
        <v>0</v>
      </c>
    </row>
    <row r="14" spans="1:16" x14ac:dyDescent="0.15">
      <c r="A14" s="214">
        <v>11</v>
      </c>
      <c r="B14" s="225"/>
      <c r="C14" s="226"/>
      <c r="D14" s="244"/>
      <c r="E14" s="245" t="str">
        <f t="shared" si="0"/>
        <v/>
      </c>
      <c r="F14" s="246"/>
      <c r="G14" s="245" t="str">
        <f t="shared" si="1"/>
        <v/>
      </c>
      <c r="H14" s="226"/>
      <c r="I14" s="245" t="str">
        <f t="shared" si="2"/>
        <v/>
      </c>
      <c r="J14" s="226"/>
      <c r="K14" s="244"/>
      <c r="L14" s="245" t="str">
        <f t="shared" si="6"/>
        <v/>
      </c>
      <c r="M14" s="247" t="str">
        <f t="shared" si="3"/>
        <v/>
      </c>
      <c r="N14" s="231"/>
      <c r="O14" s="214" t="str">
        <f t="shared" si="4"/>
        <v/>
      </c>
      <c r="P14" s="214">
        <f t="shared" si="5"/>
        <v>0</v>
      </c>
    </row>
    <row r="15" spans="1:16" x14ac:dyDescent="0.15">
      <c r="A15" s="214">
        <v>12</v>
      </c>
      <c r="B15" s="225"/>
      <c r="C15" s="226"/>
      <c r="D15" s="244"/>
      <c r="E15" s="245" t="str">
        <f t="shared" si="0"/>
        <v/>
      </c>
      <c r="F15" s="246"/>
      <c r="G15" s="245" t="str">
        <f t="shared" si="1"/>
        <v/>
      </c>
      <c r="H15" s="226"/>
      <c r="I15" s="245" t="str">
        <f t="shared" si="2"/>
        <v/>
      </c>
      <c r="J15" s="226"/>
      <c r="K15" s="244"/>
      <c r="L15" s="245" t="str">
        <f t="shared" si="6"/>
        <v/>
      </c>
      <c r="M15" s="247" t="str">
        <f t="shared" si="3"/>
        <v/>
      </c>
      <c r="N15" s="231"/>
      <c r="O15" s="214" t="str">
        <f t="shared" si="4"/>
        <v/>
      </c>
      <c r="P15" s="214">
        <f t="shared" si="5"/>
        <v>0</v>
      </c>
    </row>
    <row r="16" spans="1:16" x14ac:dyDescent="0.15">
      <c r="A16" s="214">
        <v>13</v>
      </c>
      <c r="B16" s="225"/>
      <c r="C16" s="226"/>
      <c r="D16" s="244"/>
      <c r="E16" s="245" t="str">
        <f t="shared" si="0"/>
        <v/>
      </c>
      <c r="F16" s="246"/>
      <c r="G16" s="245" t="str">
        <f t="shared" si="1"/>
        <v/>
      </c>
      <c r="H16" s="226"/>
      <c r="I16" s="245" t="str">
        <f t="shared" si="2"/>
        <v/>
      </c>
      <c r="J16" s="226"/>
      <c r="K16" s="244"/>
      <c r="L16" s="245" t="str">
        <f t="shared" si="6"/>
        <v/>
      </c>
      <c r="M16" s="247" t="str">
        <f t="shared" si="3"/>
        <v/>
      </c>
      <c r="N16" s="231"/>
      <c r="O16" s="214" t="str">
        <f t="shared" si="4"/>
        <v/>
      </c>
      <c r="P16" s="214">
        <f t="shared" si="5"/>
        <v>0</v>
      </c>
    </row>
    <row r="17" spans="1:16" x14ac:dyDescent="0.15">
      <c r="A17" s="214">
        <v>14</v>
      </c>
      <c r="B17" s="225"/>
      <c r="C17" s="226"/>
      <c r="D17" s="244"/>
      <c r="E17" s="245" t="str">
        <f t="shared" si="0"/>
        <v/>
      </c>
      <c r="F17" s="246"/>
      <c r="G17" s="245" t="str">
        <f t="shared" si="1"/>
        <v/>
      </c>
      <c r="H17" s="226"/>
      <c r="I17" s="245" t="str">
        <f t="shared" si="2"/>
        <v/>
      </c>
      <c r="J17" s="226"/>
      <c r="K17" s="244"/>
      <c r="L17" s="245" t="str">
        <f t="shared" si="6"/>
        <v/>
      </c>
      <c r="M17" s="247" t="str">
        <f t="shared" si="3"/>
        <v/>
      </c>
      <c r="N17" s="231"/>
      <c r="O17" s="214" t="str">
        <f t="shared" si="4"/>
        <v/>
      </c>
      <c r="P17" s="214">
        <f t="shared" si="5"/>
        <v>0</v>
      </c>
    </row>
    <row r="18" spans="1:16" x14ac:dyDescent="0.15">
      <c r="A18" s="214">
        <v>15</v>
      </c>
      <c r="B18" s="225"/>
      <c r="C18" s="226"/>
      <c r="D18" s="244"/>
      <c r="E18" s="245" t="str">
        <f t="shared" si="0"/>
        <v/>
      </c>
      <c r="F18" s="246"/>
      <c r="G18" s="245" t="str">
        <f t="shared" si="1"/>
        <v/>
      </c>
      <c r="H18" s="226"/>
      <c r="I18" s="245" t="str">
        <f t="shared" si="2"/>
        <v/>
      </c>
      <c r="J18" s="226"/>
      <c r="K18" s="244"/>
      <c r="L18" s="245" t="str">
        <f t="shared" si="6"/>
        <v/>
      </c>
      <c r="M18" s="247" t="str">
        <f t="shared" si="3"/>
        <v/>
      </c>
      <c r="N18" s="231"/>
      <c r="O18" s="214" t="str">
        <f t="shared" si="4"/>
        <v/>
      </c>
      <c r="P18" s="214">
        <f t="shared" si="5"/>
        <v>0</v>
      </c>
    </row>
    <row r="19" spans="1:16" x14ac:dyDescent="0.15">
      <c r="A19" s="214">
        <v>16</v>
      </c>
      <c r="B19" s="225"/>
      <c r="C19" s="226"/>
      <c r="D19" s="244"/>
      <c r="E19" s="245" t="str">
        <f t="shared" si="0"/>
        <v/>
      </c>
      <c r="F19" s="246"/>
      <c r="G19" s="245" t="str">
        <f t="shared" si="1"/>
        <v/>
      </c>
      <c r="H19" s="226"/>
      <c r="I19" s="245" t="str">
        <f t="shared" si="2"/>
        <v/>
      </c>
      <c r="J19" s="226"/>
      <c r="K19" s="244"/>
      <c r="L19" s="245" t="str">
        <f t="shared" si="6"/>
        <v/>
      </c>
      <c r="M19" s="247" t="str">
        <f t="shared" si="3"/>
        <v/>
      </c>
      <c r="N19" s="231"/>
      <c r="O19" s="214" t="str">
        <f t="shared" si="4"/>
        <v/>
      </c>
      <c r="P19" s="214">
        <f t="shared" si="5"/>
        <v>0</v>
      </c>
    </row>
    <row r="20" spans="1:16" x14ac:dyDescent="0.15">
      <c r="A20" s="214">
        <v>17</v>
      </c>
      <c r="B20" s="225"/>
      <c r="C20" s="226"/>
      <c r="D20" s="244"/>
      <c r="E20" s="245" t="str">
        <f t="shared" si="0"/>
        <v/>
      </c>
      <c r="F20" s="246"/>
      <c r="G20" s="245" t="str">
        <f t="shared" si="1"/>
        <v/>
      </c>
      <c r="H20" s="226"/>
      <c r="I20" s="245" t="str">
        <f t="shared" si="2"/>
        <v/>
      </c>
      <c r="J20" s="226"/>
      <c r="K20" s="244"/>
      <c r="L20" s="245" t="str">
        <f t="shared" si="6"/>
        <v/>
      </c>
      <c r="M20" s="247" t="str">
        <f t="shared" si="3"/>
        <v/>
      </c>
      <c r="N20" s="231"/>
      <c r="O20" s="214" t="str">
        <f t="shared" si="4"/>
        <v/>
      </c>
      <c r="P20" s="214">
        <f t="shared" si="5"/>
        <v>0</v>
      </c>
    </row>
    <row r="21" spans="1:16" x14ac:dyDescent="0.15">
      <c r="A21" s="214">
        <v>18</v>
      </c>
      <c r="B21" s="225"/>
      <c r="C21" s="226"/>
      <c r="D21" s="244"/>
      <c r="E21" s="245" t="str">
        <f t="shared" si="0"/>
        <v/>
      </c>
      <c r="F21" s="246"/>
      <c r="G21" s="245" t="str">
        <f t="shared" si="1"/>
        <v/>
      </c>
      <c r="H21" s="226"/>
      <c r="I21" s="245" t="str">
        <f t="shared" si="2"/>
        <v/>
      </c>
      <c r="J21" s="226"/>
      <c r="K21" s="244"/>
      <c r="L21" s="245" t="str">
        <f t="shared" si="6"/>
        <v/>
      </c>
      <c r="M21" s="247" t="str">
        <f t="shared" si="3"/>
        <v/>
      </c>
      <c r="N21" s="231"/>
      <c r="O21" s="214" t="str">
        <f t="shared" si="4"/>
        <v/>
      </c>
      <c r="P21" s="214">
        <f t="shared" si="5"/>
        <v>0</v>
      </c>
    </row>
    <row r="22" spans="1:16" x14ac:dyDescent="0.15">
      <c r="A22" s="214">
        <v>19</v>
      </c>
      <c r="B22" s="225"/>
      <c r="C22" s="226"/>
      <c r="D22" s="244"/>
      <c r="E22" s="245" t="str">
        <f t="shared" si="0"/>
        <v/>
      </c>
      <c r="F22" s="246"/>
      <c r="G22" s="245" t="str">
        <f t="shared" si="1"/>
        <v/>
      </c>
      <c r="H22" s="226"/>
      <c r="I22" s="245" t="str">
        <f t="shared" si="2"/>
        <v/>
      </c>
      <c r="J22" s="226"/>
      <c r="K22" s="244"/>
      <c r="L22" s="245" t="str">
        <f t="shared" si="6"/>
        <v/>
      </c>
      <c r="M22" s="247" t="str">
        <f t="shared" si="3"/>
        <v/>
      </c>
      <c r="N22" s="231"/>
      <c r="O22" s="214" t="str">
        <f t="shared" si="4"/>
        <v/>
      </c>
      <c r="P22" s="214">
        <f t="shared" si="5"/>
        <v>0</v>
      </c>
    </row>
    <row r="23" spans="1:16" x14ac:dyDescent="0.15">
      <c r="A23" s="214">
        <v>20</v>
      </c>
      <c r="B23" s="225"/>
      <c r="C23" s="226"/>
      <c r="D23" s="244"/>
      <c r="E23" s="245" t="str">
        <f t="shared" si="0"/>
        <v/>
      </c>
      <c r="F23" s="246"/>
      <c r="G23" s="245" t="str">
        <f t="shared" si="1"/>
        <v/>
      </c>
      <c r="H23" s="226"/>
      <c r="I23" s="245" t="str">
        <f t="shared" si="2"/>
        <v/>
      </c>
      <c r="J23" s="226"/>
      <c r="K23" s="244"/>
      <c r="L23" s="245" t="str">
        <f t="shared" si="6"/>
        <v/>
      </c>
      <c r="M23" s="247" t="str">
        <f t="shared" si="3"/>
        <v/>
      </c>
      <c r="N23" s="231"/>
      <c r="O23" s="214" t="str">
        <f t="shared" si="4"/>
        <v/>
      </c>
      <c r="P23" s="214">
        <f t="shared" si="5"/>
        <v>0</v>
      </c>
    </row>
    <row r="24" spans="1:16" x14ac:dyDescent="0.15">
      <c r="A24" s="214">
        <v>21</v>
      </c>
      <c r="B24" s="225"/>
      <c r="C24" s="226"/>
      <c r="D24" s="244"/>
      <c r="E24" s="245" t="str">
        <f t="shared" si="0"/>
        <v/>
      </c>
      <c r="F24" s="246"/>
      <c r="G24" s="245" t="str">
        <f t="shared" si="1"/>
        <v/>
      </c>
      <c r="H24" s="226"/>
      <c r="I24" s="245" t="str">
        <f t="shared" si="2"/>
        <v/>
      </c>
      <c r="J24" s="226"/>
      <c r="K24" s="244"/>
      <c r="L24" s="245" t="str">
        <f t="shared" si="6"/>
        <v/>
      </c>
      <c r="M24" s="247" t="str">
        <f t="shared" si="3"/>
        <v/>
      </c>
      <c r="N24" s="231"/>
      <c r="O24" s="214" t="str">
        <f t="shared" si="4"/>
        <v/>
      </c>
      <c r="P24" s="214">
        <f t="shared" si="5"/>
        <v>0</v>
      </c>
    </row>
    <row r="25" spans="1:16" x14ac:dyDescent="0.15">
      <c r="A25" s="214">
        <v>22</v>
      </c>
      <c r="B25" s="225"/>
      <c r="C25" s="226"/>
      <c r="D25" s="244"/>
      <c r="E25" s="245" t="str">
        <f t="shared" si="0"/>
        <v/>
      </c>
      <c r="F25" s="246"/>
      <c r="G25" s="245" t="str">
        <f t="shared" si="1"/>
        <v/>
      </c>
      <c r="H25" s="226"/>
      <c r="I25" s="245" t="str">
        <f t="shared" si="2"/>
        <v/>
      </c>
      <c r="J25" s="226"/>
      <c r="K25" s="244"/>
      <c r="L25" s="245" t="str">
        <f t="shared" si="6"/>
        <v/>
      </c>
      <c r="M25" s="247" t="str">
        <f t="shared" si="3"/>
        <v/>
      </c>
      <c r="N25" s="231"/>
      <c r="O25" s="214" t="str">
        <f t="shared" si="4"/>
        <v/>
      </c>
      <c r="P25" s="214">
        <f t="shared" si="5"/>
        <v>0</v>
      </c>
    </row>
    <row r="26" spans="1:16" x14ac:dyDescent="0.15">
      <c r="A26" s="214">
        <v>23</v>
      </c>
      <c r="B26" s="225"/>
      <c r="C26" s="226"/>
      <c r="D26" s="244"/>
      <c r="E26" s="245" t="str">
        <f t="shared" si="0"/>
        <v/>
      </c>
      <c r="F26" s="246"/>
      <c r="G26" s="245" t="str">
        <f t="shared" si="1"/>
        <v/>
      </c>
      <c r="H26" s="226"/>
      <c r="I26" s="245" t="str">
        <f t="shared" si="2"/>
        <v/>
      </c>
      <c r="J26" s="226"/>
      <c r="K26" s="244"/>
      <c r="L26" s="245" t="str">
        <f t="shared" si="6"/>
        <v/>
      </c>
      <c r="M26" s="247" t="str">
        <f t="shared" si="3"/>
        <v/>
      </c>
      <c r="N26" s="231"/>
      <c r="O26" s="214" t="str">
        <f t="shared" si="4"/>
        <v/>
      </c>
      <c r="P26" s="214">
        <f t="shared" si="5"/>
        <v>0</v>
      </c>
    </row>
    <row r="27" spans="1:16" x14ac:dyDescent="0.15">
      <c r="A27" s="214">
        <v>24</v>
      </c>
      <c r="B27" s="225"/>
      <c r="C27" s="226"/>
      <c r="D27" s="244"/>
      <c r="E27" s="245" t="str">
        <f t="shared" si="0"/>
        <v/>
      </c>
      <c r="F27" s="246"/>
      <c r="G27" s="245" t="str">
        <f t="shared" si="1"/>
        <v/>
      </c>
      <c r="H27" s="226"/>
      <c r="I27" s="245" t="str">
        <f t="shared" si="2"/>
        <v/>
      </c>
      <c r="J27" s="226"/>
      <c r="K27" s="244"/>
      <c r="L27" s="245" t="str">
        <f t="shared" si="6"/>
        <v/>
      </c>
      <c r="M27" s="247" t="str">
        <f t="shared" si="3"/>
        <v/>
      </c>
      <c r="N27" s="231"/>
      <c r="O27" s="214" t="str">
        <f t="shared" si="4"/>
        <v/>
      </c>
      <c r="P27" s="214">
        <f t="shared" si="5"/>
        <v>0</v>
      </c>
    </row>
    <row r="28" spans="1:16" x14ac:dyDescent="0.15">
      <c r="A28" s="214">
        <v>25</v>
      </c>
      <c r="B28" s="225"/>
      <c r="C28" s="226"/>
      <c r="D28" s="244"/>
      <c r="E28" s="245" t="str">
        <f t="shared" si="0"/>
        <v/>
      </c>
      <c r="F28" s="246"/>
      <c r="G28" s="245" t="str">
        <f t="shared" si="1"/>
        <v/>
      </c>
      <c r="H28" s="226"/>
      <c r="I28" s="245" t="str">
        <f t="shared" si="2"/>
        <v/>
      </c>
      <c r="J28" s="226"/>
      <c r="K28" s="244"/>
      <c r="L28" s="245" t="str">
        <f t="shared" si="6"/>
        <v/>
      </c>
      <c r="M28" s="247" t="str">
        <f t="shared" si="3"/>
        <v/>
      </c>
      <c r="N28" s="231"/>
      <c r="O28" s="214" t="str">
        <f t="shared" si="4"/>
        <v/>
      </c>
      <c r="P28" s="214">
        <f t="shared" si="5"/>
        <v>0</v>
      </c>
    </row>
    <row r="29" spans="1:16" x14ac:dyDescent="0.15">
      <c r="A29" s="214">
        <v>26</v>
      </c>
      <c r="B29" s="225"/>
      <c r="C29" s="226"/>
      <c r="D29" s="244"/>
      <c r="E29" s="245" t="str">
        <f t="shared" si="0"/>
        <v/>
      </c>
      <c r="F29" s="246"/>
      <c r="G29" s="245" t="str">
        <f t="shared" si="1"/>
        <v/>
      </c>
      <c r="H29" s="226"/>
      <c r="I29" s="245" t="str">
        <f t="shared" si="2"/>
        <v/>
      </c>
      <c r="J29" s="226"/>
      <c r="K29" s="244"/>
      <c r="L29" s="245" t="str">
        <f t="shared" si="6"/>
        <v/>
      </c>
      <c r="M29" s="247" t="str">
        <f t="shared" si="3"/>
        <v/>
      </c>
      <c r="N29" s="231"/>
      <c r="O29" s="214" t="str">
        <f t="shared" si="4"/>
        <v/>
      </c>
      <c r="P29" s="214">
        <f t="shared" si="5"/>
        <v>0</v>
      </c>
    </row>
    <row r="30" spans="1:16" x14ac:dyDescent="0.15">
      <c r="A30" s="214">
        <v>27</v>
      </c>
      <c r="B30" s="225"/>
      <c r="C30" s="226"/>
      <c r="D30" s="244"/>
      <c r="E30" s="245" t="str">
        <f t="shared" si="0"/>
        <v/>
      </c>
      <c r="F30" s="246"/>
      <c r="G30" s="245" t="str">
        <f t="shared" si="1"/>
        <v/>
      </c>
      <c r="H30" s="226"/>
      <c r="I30" s="245" t="str">
        <f t="shared" si="2"/>
        <v/>
      </c>
      <c r="J30" s="226"/>
      <c r="K30" s="244"/>
      <c r="L30" s="245" t="str">
        <f t="shared" si="6"/>
        <v/>
      </c>
      <c r="M30" s="247" t="str">
        <f t="shared" si="3"/>
        <v/>
      </c>
      <c r="N30" s="231"/>
      <c r="O30" s="214" t="str">
        <f t="shared" si="4"/>
        <v/>
      </c>
      <c r="P30" s="214">
        <f t="shared" si="5"/>
        <v>0</v>
      </c>
    </row>
    <row r="31" spans="1:16" x14ac:dyDescent="0.15">
      <c r="A31" s="214">
        <v>28</v>
      </c>
      <c r="B31" s="225"/>
      <c r="C31" s="226"/>
      <c r="D31" s="244"/>
      <c r="E31" s="245" t="str">
        <f t="shared" si="0"/>
        <v/>
      </c>
      <c r="F31" s="246"/>
      <c r="G31" s="245" t="str">
        <f t="shared" si="1"/>
        <v/>
      </c>
      <c r="H31" s="226"/>
      <c r="I31" s="245" t="str">
        <f t="shared" si="2"/>
        <v/>
      </c>
      <c r="J31" s="226"/>
      <c r="K31" s="244"/>
      <c r="L31" s="245" t="str">
        <f t="shared" si="6"/>
        <v/>
      </c>
      <c r="M31" s="247" t="str">
        <f t="shared" si="3"/>
        <v/>
      </c>
      <c r="N31" s="231"/>
      <c r="O31" s="214" t="str">
        <f t="shared" si="4"/>
        <v/>
      </c>
      <c r="P31" s="214">
        <f t="shared" si="5"/>
        <v>0</v>
      </c>
    </row>
    <row r="32" spans="1:16" x14ac:dyDescent="0.15">
      <c r="A32" s="214">
        <v>29</v>
      </c>
      <c r="B32" s="225"/>
      <c r="C32" s="226"/>
      <c r="D32" s="244"/>
      <c r="E32" s="245" t="str">
        <f t="shared" si="0"/>
        <v/>
      </c>
      <c r="F32" s="246"/>
      <c r="G32" s="245" t="str">
        <f t="shared" si="1"/>
        <v/>
      </c>
      <c r="H32" s="226"/>
      <c r="I32" s="245" t="str">
        <f t="shared" si="2"/>
        <v/>
      </c>
      <c r="J32" s="226"/>
      <c r="K32" s="244"/>
      <c r="L32" s="245" t="str">
        <f t="shared" si="6"/>
        <v/>
      </c>
      <c r="M32" s="247" t="str">
        <f t="shared" si="3"/>
        <v/>
      </c>
      <c r="N32" s="231"/>
      <c r="O32" s="214" t="str">
        <f t="shared" si="4"/>
        <v/>
      </c>
      <c r="P32" s="214">
        <f t="shared" si="5"/>
        <v>0</v>
      </c>
    </row>
    <row r="33" spans="1:16" x14ac:dyDescent="0.15">
      <c r="A33" s="214">
        <v>30</v>
      </c>
      <c r="B33" s="225"/>
      <c r="C33" s="226"/>
      <c r="D33" s="244"/>
      <c r="E33" s="245" t="str">
        <f t="shared" si="0"/>
        <v/>
      </c>
      <c r="F33" s="246"/>
      <c r="G33" s="245" t="str">
        <f t="shared" si="1"/>
        <v/>
      </c>
      <c r="H33" s="226"/>
      <c r="I33" s="245" t="str">
        <f t="shared" si="2"/>
        <v/>
      </c>
      <c r="J33" s="226"/>
      <c r="K33" s="244"/>
      <c r="L33" s="245" t="str">
        <f t="shared" si="6"/>
        <v/>
      </c>
      <c r="M33" s="247" t="str">
        <f t="shared" si="3"/>
        <v/>
      </c>
      <c r="N33" s="231"/>
      <c r="O33" s="214" t="str">
        <f t="shared" si="4"/>
        <v/>
      </c>
      <c r="P33" s="214">
        <f t="shared" si="5"/>
        <v>0</v>
      </c>
    </row>
    <row r="34" spans="1:16" x14ac:dyDescent="0.15">
      <c r="A34" s="214">
        <v>31</v>
      </c>
      <c r="B34" s="225"/>
      <c r="C34" s="226"/>
      <c r="D34" s="244"/>
      <c r="E34" s="245" t="str">
        <f t="shared" si="0"/>
        <v/>
      </c>
      <c r="F34" s="246"/>
      <c r="G34" s="245" t="str">
        <f t="shared" si="1"/>
        <v/>
      </c>
      <c r="H34" s="226"/>
      <c r="I34" s="245" t="str">
        <f t="shared" si="2"/>
        <v/>
      </c>
      <c r="J34" s="226"/>
      <c r="K34" s="244"/>
      <c r="L34" s="245" t="str">
        <f t="shared" si="6"/>
        <v/>
      </c>
      <c r="M34" s="247" t="str">
        <f t="shared" si="3"/>
        <v/>
      </c>
      <c r="N34" s="231"/>
      <c r="O34" s="214" t="str">
        <f t="shared" si="4"/>
        <v/>
      </c>
      <c r="P34" s="214">
        <f t="shared" si="5"/>
        <v>0</v>
      </c>
    </row>
    <row r="35" spans="1:16" x14ac:dyDescent="0.15">
      <c r="A35" s="214">
        <v>32</v>
      </c>
      <c r="B35" s="225"/>
      <c r="C35" s="226"/>
      <c r="D35" s="244"/>
      <c r="E35" s="245" t="str">
        <f t="shared" si="0"/>
        <v/>
      </c>
      <c r="F35" s="246"/>
      <c r="G35" s="245" t="str">
        <f t="shared" si="1"/>
        <v/>
      </c>
      <c r="H35" s="226"/>
      <c r="I35" s="245" t="str">
        <f t="shared" si="2"/>
        <v/>
      </c>
      <c r="J35" s="226"/>
      <c r="K35" s="244"/>
      <c r="L35" s="245" t="str">
        <f t="shared" si="6"/>
        <v/>
      </c>
      <c r="M35" s="247" t="str">
        <f t="shared" si="3"/>
        <v/>
      </c>
      <c r="N35" s="231"/>
      <c r="O35" s="214" t="str">
        <f t="shared" si="4"/>
        <v/>
      </c>
      <c r="P35" s="214">
        <f t="shared" si="5"/>
        <v>0</v>
      </c>
    </row>
    <row r="36" spans="1:16" x14ac:dyDescent="0.15">
      <c r="A36" s="214">
        <v>33</v>
      </c>
      <c r="B36" s="225"/>
      <c r="C36" s="226"/>
      <c r="D36" s="244"/>
      <c r="E36" s="245" t="str">
        <f t="shared" si="0"/>
        <v/>
      </c>
      <c r="F36" s="246"/>
      <c r="G36" s="245" t="str">
        <f t="shared" si="1"/>
        <v/>
      </c>
      <c r="H36" s="226"/>
      <c r="I36" s="245" t="str">
        <f t="shared" si="2"/>
        <v/>
      </c>
      <c r="J36" s="226"/>
      <c r="K36" s="244"/>
      <c r="L36" s="245" t="str">
        <f t="shared" si="6"/>
        <v/>
      </c>
      <c r="M36" s="247" t="str">
        <f t="shared" si="3"/>
        <v/>
      </c>
      <c r="N36" s="231"/>
      <c r="O36" s="214" t="str">
        <f t="shared" si="4"/>
        <v/>
      </c>
      <c r="P36" s="214">
        <f t="shared" si="5"/>
        <v>0</v>
      </c>
    </row>
    <row r="37" spans="1:16" x14ac:dyDescent="0.15">
      <c r="A37" s="214">
        <v>34</v>
      </c>
      <c r="B37" s="225"/>
      <c r="C37" s="226"/>
      <c r="D37" s="244"/>
      <c r="E37" s="245" t="str">
        <f t="shared" si="0"/>
        <v/>
      </c>
      <c r="F37" s="246"/>
      <c r="G37" s="245" t="str">
        <f t="shared" si="1"/>
        <v/>
      </c>
      <c r="H37" s="226"/>
      <c r="I37" s="245" t="str">
        <f t="shared" si="2"/>
        <v/>
      </c>
      <c r="J37" s="226"/>
      <c r="K37" s="244"/>
      <c r="L37" s="245" t="str">
        <f t="shared" si="6"/>
        <v/>
      </c>
      <c r="M37" s="247" t="str">
        <f t="shared" si="3"/>
        <v/>
      </c>
      <c r="N37" s="231"/>
      <c r="O37" s="214" t="str">
        <f>IF(M37="","",IF(COUNTIF(M$4:M$43,M37)&gt;1,"同得点",""))</f>
        <v/>
      </c>
      <c r="P37" s="214">
        <f t="shared" si="5"/>
        <v>0</v>
      </c>
    </row>
    <row r="38" spans="1:16" x14ac:dyDescent="0.15">
      <c r="A38" s="214">
        <v>35</v>
      </c>
      <c r="B38" s="225"/>
      <c r="C38" s="226"/>
      <c r="D38" s="244"/>
      <c r="E38" s="245" t="str">
        <f t="shared" si="0"/>
        <v/>
      </c>
      <c r="F38" s="246"/>
      <c r="G38" s="245" t="str">
        <f t="shared" si="1"/>
        <v/>
      </c>
      <c r="H38" s="226"/>
      <c r="I38" s="245" t="str">
        <f t="shared" si="2"/>
        <v/>
      </c>
      <c r="J38" s="226"/>
      <c r="K38" s="244"/>
      <c r="L38" s="245" t="str">
        <f t="shared" si="6"/>
        <v/>
      </c>
      <c r="M38" s="247" t="str">
        <f t="shared" si="3"/>
        <v/>
      </c>
      <c r="N38" s="231"/>
      <c r="O38" s="214" t="str">
        <f t="shared" si="4"/>
        <v/>
      </c>
      <c r="P38" s="214">
        <f t="shared" si="5"/>
        <v>0</v>
      </c>
    </row>
    <row r="39" spans="1:16" x14ac:dyDescent="0.15">
      <c r="A39" s="214">
        <v>36</v>
      </c>
      <c r="B39" s="225"/>
      <c r="C39" s="226"/>
      <c r="D39" s="244"/>
      <c r="E39" s="245" t="str">
        <f t="shared" si="0"/>
        <v/>
      </c>
      <c r="F39" s="246"/>
      <c r="G39" s="245" t="str">
        <f t="shared" si="1"/>
        <v/>
      </c>
      <c r="H39" s="226"/>
      <c r="I39" s="245" t="str">
        <f t="shared" si="2"/>
        <v/>
      </c>
      <c r="J39" s="226"/>
      <c r="K39" s="244"/>
      <c r="L39" s="245" t="str">
        <f t="shared" si="6"/>
        <v/>
      </c>
      <c r="M39" s="247" t="str">
        <f t="shared" si="3"/>
        <v/>
      </c>
      <c r="N39" s="231"/>
      <c r="O39" s="214" t="str">
        <f t="shared" si="4"/>
        <v/>
      </c>
      <c r="P39" s="214">
        <f t="shared" si="5"/>
        <v>0</v>
      </c>
    </row>
    <row r="40" spans="1:16" x14ac:dyDescent="0.15">
      <c r="A40" s="214">
        <v>37</v>
      </c>
      <c r="B40" s="225"/>
      <c r="C40" s="226"/>
      <c r="D40" s="244"/>
      <c r="E40" s="245" t="str">
        <f t="shared" si="0"/>
        <v/>
      </c>
      <c r="F40" s="246"/>
      <c r="G40" s="245" t="str">
        <f t="shared" si="1"/>
        <v/>
      </c>
      <c r="H40" s="226"/>
      <c r="I40" s="245" t="str">
        <f t="shared" si="2"/>
        <v/>
      </c>
      <c r="J40" s="226"/>
      <c r="K40" s="244"/>
      <c r="L40" s="245" t="str">
        <f t="shared" si="6"/>
        <v/>
      </c>
      <c r="M40" s="247" t="str">
        <f t="shared" si="3"/>
        <v/>
      </c>
      <c r="N40" s="231"/>
      <c r="O40" s="214" t="str">
        <f t="shared" si="4"/>
        <v/>
      </c>
      <c r="P40" s="214">
        <f t="shared" si="5"/>
        <v>0</v>
      </c>
    </row>
    <row r="41" spans="1:16" x14ac:dyDescent="0.15">
      <c r="A41" s="214">
        <v>38</v>
      </c>
      <c r="B41" s="225"/>
      <c r="C41" s="226"/>
      <c r="D41" s="244"/>
      <c r="E41" s="245" t="str">
        <f t="shared" si="0"/>
        <v/>
      </c>
      <c r="F41" s="246"/>
      <c r="G41" s="245" t="str">
        <f t="shared" si="1"/>
        <v/>
      </c>
      <c r="H41" s="226"/>
      <c r="I41" s="245" t="str">
        <f t="shared" si="2"/>
        <v/>
      </c>
      <c r="J41" s="226"/>
      <c r="K41" s="244"/>
      <c r="L41" s="245" t="str">
        <f t="shared" si="6"/>
        <v/>
      </c>
      <c r="M41" s="247" t="str">
        <f t="shared" si="3"/>
        <v/>
      </c>
      <c r="N41" s="231"/>
      <c r="O41" s="214" t="str">
        <f t="shared" si="4"/>
        <v/>
      </c>
      <c r="P41" s="214">
        <f t="shared" si="5"/>
        <v>0</v>
      </c>
    </row>
    <row r="42" spans="1:16" x14ac:dyDescent="0.15">
      <c r="A42" s="214">
        <v>39</v>
      </c>
      <c r="B42" s="225"/>
      <c r="C42" s="226"/>
      <c r="D42" s="244"/>
      <c r="E42" s="245" t="str">
        <f t="shared" si="0"/>
        <v/>
      </c>
      <c r="F42" s="246"/>
      <c r="G42" s="245" t="str">
        <f t="shared" si="1"/>
        <v/>
      </c>
      <c r="H42" s="226"/>
      <c r="I42" s="245" t="str">
        <f t="shared" si="2"/>
        <v/>
      </c>
      <c r="J42" s="226"/>
      <c r="K42" s="244"/>
      <c r="L42" s="245" t="str">
        <f t="shared" si="6"/>
        <v/>
      </c>
      <c r="M42" s="247" t="str">
        <f t="shared" si="3"/>
        <v/>
      </c>
      <c r="N42" s="231"/>
      <c r="O42" s="214" t="str">
        <f t="shared" si="4"/>
        <v/>
      </c>
      <c r="P42" s="214">
        <f t="shared" si="5"/>
        <v>0</v>
      </c>
    </row>
    <row r="43" spans="1:16" ht="14.25" thickBot="1" x14ac:dyDescent="0.2">
      <c r="A43" s="214">
        <v>40</v>
      </c>
      <c r="B43" s="233"/>
      <c r="C43" s="234"/>
      <c r="D43" s="248"/>
      <c r="E43" s="236" t="str">
        <f t="shared" si="0"/>
        <v/>
      </c>
      <c r="F43" s="249"/>
      <c r="G43" s="236" t="str">
        <f t="shared" si="1"/>
        <v/>
      </c>
      <c r="H43" s="234"/>
      <c r="I43" s="236" t="str">
        <f t="shared" si="2"/>
        <v/>
      </c>
      <c r="J43" s="234"/>
      <c r="K43" s="248"/>
      <c r="L43" s="236" t="str">
        <f t="shared" si="6"/>
        <v/>
      </c>
      <c r="M43" s="237" t="str">
        <f t="shared" si="3"/>
        <v/>
      </c>
      <c r="N43" s="238"/>
      <c r="O43" s="214" t="str">
        <f t="shared" si="4"/>
        <v/>
      </c>
      <c r="P43" s="214">
        <f t="shared" si="5"/>
        <v>0</v>
      </c>
    </row>
  </sheetData>
  <sheetProtection algorithmName="SHA-512" hashValue="ZBRxSGVKvGvbTqujzfbKp4vqZxIRCfUVnWekg22aX7rE6BG2GRtNsSmags0RGExrjWPaky59XSl/xz+RrWdIgg==" saltValue="2eKhi9TvvJGOdxzNOIHG8A==" spinCount="100000" sheet="1" objects="1" scenarios="1"/>
  <mergeCells count="1">
    <mergeCell ref="B1:N1"/>
  </mergeCells>
  <phoneticPr fontId="36"/>
  <conditionalFormatting sqref="O4:O43">
    <cfRule type="cellIs" dxfId="0" priority="1" stopIfTrue="1" operator="equal">
      <formula>"同得点"</formula>
    </cfRule>
  </conditionalFormatting>
  <pageMargins left="0.98425196850393704" right="0.39370078740157483" top="0.59055118110236227" bottom="0.19685039370078741" header="0.51181102362204722" footer="0.51181102362204722"/>
  <pageSetup paperSize="9" orientation="landscape" r:id="rId1"/>
  <headerFooter alignWithMargins="0"/>
  <rowBreaks count="1" manualBreakCount="1">
    <brk id="4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注意事項</vt:lpstr>
      <vt:lpstr>個人種目申込一覧表</vt:lpstr>
      <vt:lpstr>リレー申込票</vt:lpstr>
      <vt:lpstr>男子四種 得点計算シート</vt:lpstr>
      <vt:lpstr>女子四種 得点計算シート</vt:lpstr>
      <vt:lpstr>'女子四種 得点計算シート'!Print_Area</vt:lpstr>
      <vt:lpstr>'男子四種 得点計算シート'!Print_Area</vt:lpstr>
      <vt:lpstr>小学女子</vt:lpstr>
      <vt:lpstr>小学男子</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柳哲生</cp:lastModifiedBy>
  <cp:lastPrinted>2009-05-22T15:47:02Z</cp:lastPrinted>
  <dcterms:created xsi:type="dcterms:W3CDTF">2009-03-04T01:02:54Z</dcterms:created>
  <dcterms:modified xsi:type="dcterms:W3CDTF">2025-04-09T06:13:45Z</dcterms:modified>
</cp:coreProperties>
</file>