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F:\飯伊陸協_競技部_R02～\01_飯伊春季記録会\R7\07_スタートリスト・エントリーファイル\"/>
    </mc:Choice>
  </mc:AlternateContent>
  <xr:revisionPtr revIDLastSave="0" documentId="13_ncr:1_{EADFBAD8-7F1D-4340-821D-C39416D65BB6}" xr6:coauthVersionLast="36" xr6:coauthVersionMax="36" xr10:uidLastSave="{00000000-0000-0000-0000-000000000000}"/>
  <bookViews>
    <workbookView xWindow="0" yWindow="0" windowWidth="20490" windowHeight="7530" activeTab="1" xr2:uid="{00000000-000D-0000-FFFF-FFFF00000000}"/>
  </bookViews>
  <sheets>
    <sheet name="注意事項1" sheetId="7" r:id="rId1"/>
    <sheet name="個人種目申込一覧表" sheetId="1" r:id="rId2"/>
    <sheet name="リレー申込票" sheetId="2" r:id="rId3"/>
  </sheets>
  <definedNames>
    <definedName name="女子">個人種目申込一覧表!$W$13:$W$23</definedName>
    <definedName name="小学女子">個人種目申込一覧表!$X$13:$X$18</definedName>
    <definedName name="小学男子">個人種目申込一覧表!$V$13:$V$18</definedName>
    <definedName name="男子">個人種目申込一覧表!$U$13:$U$26</definedName>
  </definedNames>
  <calcPr calcId="191029"/>
</workbook>
</file>

<file path=xl/calcChain.xml><?xml version="1.0" encoding="utf-8"?>
<calcChain xmlns="http://schemas.openxmlformats.org/spreadsheetml/2006/main">
  <c r="G9" i="1" l="1"/>
  <c r="I6" i="2" l="1"/>
  <c r="K50" i="2" l="1"/>
  <c r="K10" i="2"/>
  <c r="C6" i="2"/>
  <c r="N22" i="1" l="1"/>
  <c r="N21" i="1"/>
  <c r="N20" i="1"/>
  <c r="N19" i="1"/>
  <c r="N18" i="1"/>
  <c r="M27" i="1"/>
  <c r="M26" i="1"/>
  <c r="M25" i="1"/>
  <c r="M24" i="1"/>
  <c r="M23" i="1"/>
  <c r="M22" i="1"/>
  <c r="M21" i="1"/>
  <c r="M20" i="1"/>
  <c r="M19" i="1"/>
  <c r="M18" i="1"/>
  <c r="L22" i="1"/>
  <c r="L21" i="1"/>
  <c r="L20" i="1"/>
  <c r="L19" i="1"/>
  <c r="L18" i="1"/>
  <c r="K30" i="1"/>
  <c r="K29" i="1"/>
  <c r="K28" i="1"/>
  <c r="K27" i="1"/>
  <c r="K26" i="1"/>
  <c r="K25" i="1"/>
  <c r="K24" i="1"/>
  <c r="K23" i="1"/>
  <c r="K22" i="1"/>
  <c r="K21" i="1"/>
  <c r="K20" i="1"/>
  <c r="K19" i="1"/>
  <c r="K18" i="1"/>
  <c r="K16" i="1" l="1"/>
  <c r="L16" i="1"/>
  <c r="M16" i="1"/>
  <c r="N16" i="1"/>
  <c r="K17" i="1"/>
  <c r="L17" i="1"/>
  <c r="M17" i="1"/>
  <c r="N17" i="1"/>
  <c r="B1" i="2"/>
  <c r="A16" i="1"/>
  <c r="K65" i="2"/>
  <c r="K60" i="2"/>
  <c r="K55" i="2"/>
  <c r="A96" i="1"/>
  <c r="A76" i="1"/>
  <c r="A56" i="1"/>
  <c r="A36" i="1"/>
  <c r="A95" i="1"/>
  <c r="A75" i="1"/>
  <c r="A55" i="1"/>
  <c r="A35" i="1"/>
  <c r="A15" i="1"/>
  <c r="H9" i="1"/>
  <c r="K45" i="2"/>
  <c r="K40" i="2"/>
  <c r="K35" i="2"/>
  <c r="K30" i="2"/>
  <c r="K25" i="2"/>
  <c r="K20" i="2"/>
  <c r="K15" i="2"/>
  <c r="E6" i="2" s="1"/>
  <c r="C9" i="1" l="1"/>
  <c r="I9" i="1" s="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itayama</author>
  </authors>
  <commentList>
    <comment ref="B4" authorId="0" shapeId="0" xr:uid="{00000000-0006-0000-0100-000001000000}">
      <text>
        <r>
          <rPr>
            <b/>
            <sz val="9"/>
            <color indexed="81"/>
            <rFont val="ＭＳ Ｐゴシック"/>
            <family val="3"/>
            <charset val="128"/>
          </rPr>
          <t>飯伊陸協:</t>
        </r>
        <r>
          <rPr>
            <sz val="9"/>
            <color indexed="81"/>
            <rFont val="ＭＳ Ｐゴシック"/>
            <family val="3"/>
            <charset val="128"/>
          </rPr>
          <t xml:space="preserve">
「上位所属/ｶﾃｺﾞﾘ
  →性別
  →個人種目」
の順に入力して下さい。</t>
        </r>
      </text>
    </comment>
    <comment ref="C15" authorId="0" shapeId="0" xr:uid="{00000000-0006-0000-0100-000002000000}">
      <text>
        <r>
          <rPr>
            <b/>
            <sz val="9"/>
            <color indexed="81"/>
            <rFont val="ＭＳ Ｐゴシック"/>
            <family val="3"/>
            <charset val="128"/>
          </rPr>
          <t>飯伊陸協:</t>
        </r>
        <r>
          <rPr>
            <sz val="9"/>
            <color indexed="81"/>
            <rFont val="ＭＳ Ｐゴシック"/>
            <family val="3"/>
            <charset val="128"/>
          </rPr>
          <t xml:space="preserve">
４月の時点での所属で申し込んで下さい。</t>
        </r>
      </text>
    </comment>
    <comment ref="F15" authorId="0" shapeId="0" xr:uid="{00000000-0006-0000-0100-000003000000}">
      <text>
        <r>
          <rPr>
            <b/>
            <sz val="9"/>
            <color indexed="81"/>
            <rFont val="ＭＳ Ｐゴシック"/>
            <family val="3"/>
            <charset val="128"/>
          </rPr>
          <t>飯伊陸協:</t>
        </r>
        <r>
          <rPr>
            <sz val="9"/>
            <color indexed="81"/>
            <rFont val="ＭＳ Ｐゴシック"/>
            <family val="3"/>
            <charset val="128"/>
          </rPr>
          <t xml:space="preserve">
４月の時点での学年を記入すること</t>
        </r>
      </text>
    </comment>
    <comment ref="G16" authorId="0" shapeId="0" xr:uid="{00000000-0006-0000-0100-000004000000}">
      <text>
        <r>
          <rPr>
            <b/>
            <sz val="9"/>
            <color indexed="81"/>
            <rFont val="ＭＳ Ｐゴシック"/>
            <family val="3"/>
            <charset val="128"/>
          </rPr>
          <t>飯伊陸協:</t>
        </r>
        <r>
          <rPr>
            <sz val="9"/>
            <color indexed="81"/>
            <rFont val="ＭＳ Ｐゴシック"/>
            <family val="3"/>
            <charset val="128"/>
          </rPr>
          <t xml:space="preserve">
（6251×　→　10251○）
（20×　→　2000○）</t>
        </r>
      </text>
    </comment>
    <comment ref="H16" authorId="0" shapeId="0" xr:uid="{00000000-0006-0000-0100-000005000000}">
      <text>
        <r>
          <rPr>
            <b/>
            <sz val="9"/>
            <color indexed="81"/>
            <rFont val="ＭＳ Ｐゴシック"/>
            <family val="3"/>
            <charset val="128"/>
          </rPr>
          <t>飯伊陸協:</t>
        </r>
        <r>
          <rPr>
            <sz val="9"/>
            <color indexed="81"/>
            <rFont val="ＭＳ Ｐゴシック"/>
            <family val="3"/>
            <charset val="128"/>
          </rPr>
          <t xml:space="preserve">
（6251×　→　10251○）
（20×　→　2000○）</t>
        </r>
      </text>
    </comment>
    <comment ref="I16" authorId="0" shapeId="0" xr:uid="{00000000-0006-0000-0100-000006000000}">
      <text>
        <r>
          <rPr>
            <b/>
            <sz val="9"/>
            <color indexed="81"/>
            <rFont val="ＭＳ Ｐゴシック"/>
            <family val="3"/>
            <charset val="128"/>
          </rPr>
          <t>飯伊陸協</t>
        </r>
        <r>
          <rPr>
            <sz val="9"/>
            <color indexed="81"/>
            <rFont val="ＭＳ Ｐゴシック"/>
            <family val="3"/>
            <charset val="128"/>
          </rPr>
          <t>:
（6251×　→　10251○）
（20×　→　2000○）</t>
        </r>
      </text>
    </comment>
  </commentList>
</comments>
</file>

<file path=xl/sharedStrings.xml><?xml version="1.0" encoding="utf-8"?>
<sst xmlns="http://schemas.openxmlformats.org/spreadsheetml/2006/main" count="193" uniqueCount="129">
  <si>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</si>
  <si>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</si>
  <si>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</si>
  <si>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</si>
  <si>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</si>
  <si>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</si>
  <si>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</si>
  <si>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走高跳</t>
    <rPh sb="0" eb="1">
      <t>ハシ</t>
    </rPh>
    <rPh sb="1" eb="3">
      <t>タカト</t>
    </rPh>
    <phoneticPr fontId="2"/>
  </si>
  <si>
    <t>参加料／種目</t>
    <rPh sb="0" eb="2">
      <t>サンカ</t>
    </rPh>
    <rPh sb="4" eb="6">
      <t>シュモク</t>
    </rPh>
    <phoneticPr fontId="2"/>
  </si>
  <si>
    <t>リレー申込票</t>
    <rPh sb="3" eb="5">
      <t>モウシコミ</t>
    </rPh>
    <rPh sb="5" eb="6">
      <t>ヒョウ</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</si>
  <si>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</si>
  <si>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</si>
  <si>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</si>
  <si>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</si>
  <si>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</si>
  <si>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</si>
  <si>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</si>
  <si>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</si>
  <si>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</si>
  <si>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</si>
  <si>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</si>
  <si>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</si>
  <si>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</si>
  <si>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チーム枝記号</t>
    <rPh sb="3" eb="4">
      <t>エダ</t>
    </rPh>
    <rPh sb="4" eb="6">
      <t>キゴウ</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</si>
  <si>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</si>
  <si>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</si>
  <si>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</si>
  <si>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</si>
  <si>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</si>
  <si>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</si>
  <si>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</si>
  <si>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</si>
  <si>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4×100mR</t>
    <phoneticPr fontId="1"/>
  </si>
  <si>
    <t>(A)</t>
    <phoneticPr fontId="1"/>
  </si>
  <si>
    <t>(B)</t>
    <phoneticPr fontId="1"/>
  </si>
  <si>
    <t>(D)</t>
    <phoneticPr fontId="1"/>
  </si>
  <si>
    <t>(E)</t>
    <phoneticPr fontId="1"/>
  </si>
  <si>
    <t>(F)</t>
    <phoneticPr fontId="1"/>
  </si>
  <si>
    <t>(G)</t>
    <phoneticPr fontId="1"/>
  </si>
  <si>
    <t>400m</t>
  </si>
  <si>
    <t>砲丸投(4.000kg)</t>
    <rPh sb="0" eb="3">
      <t>ホウガンナ</t>
    </rPh>
    <phoneticPr fontId="2"/>
  </si>
  <si>
    <t>砲丸投(7.260kg)</t>
    <rPh sb="0" eb="3">
      <t>ホウガンナ</t>
    </rPh>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</si>
  <si>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</si>
  <si>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</si>
  <si>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</si>
  <si>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</si>
  <si>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</si>
  <si>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</si>
  <si>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</si>
  <si>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</si>
  <si>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</si>
  <si>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</si>
  <si>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（３）エントリーセンターの利用方法</t>
    <rPh sb="13" eb="15">
      <t>リヨウ</t>
    </rPh>
    <rPh sb="15" eb="17">
      <t>ホウホウ</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</si>
  <si>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</si>
  <si>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</si>
  <si>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</si>
  <si>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</si>
  <si>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</si>
  <si>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</si>
  <si>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</si>
  <si>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</si>
  <si>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</si>
  <si>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</si>
  <si>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</si>
  <si>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</si>
  <si>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</si>
  <si>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</si>
  <si>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</si>
  <si>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</si>
  <si>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</si>
  <si>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</si>
  <si>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砲丸投(2.721kg)</t>
    <rPh sb="0" eb="3">
      <t>ホウガンナ</t>
    </rPh>
    <phoneticPr fontId="2"/>
  </si>
  <si>
    <t>砲丸投(5.000kg)</t>
    <rPh sb="0" eb="3">
      <t>ホウガンナ</t>
    </rPh>
    <phoneticPr fontId="2"/>
  </si>
  <si>
    <t>砲丸投(6.000kg)</t>
    <rPh sb="0" eb="3">
      <t>ホウガンナ</t>
    </rPh>
    <phoneticPr fontId="2"/>
  </si>
  <si>
    <t>小学男子</t>
    <rPh sb="0" eb="2">
      <t>ショウガク</t>
    </rPh>
    <rPh sb="2" eb="4">
      <t>ダンシ</t>
    </rPh>
    <phoneticPr fontId="1"/>
  </si>
  <si>
    <t>小学女子</t>
    <rPh sb="0" eb="2">
      <t>ショウガク</t>
    </rPh>
    <rPh sb="2" eb="4">
      <t>ジョシ</t>
    </rPh>
    <phoneticPr fontId="1"/>
  </si>
  <si>
    <t>男子</t>
    <rPh sb="0" eb="2">
      <t>ダンシ</t>
    </rPh>
    <phoneticPr fontId="1"/>
  </si>
  <si>
    <t>女子</t>
    <rPh sb="0" eb="2">
      <t>ジョシ</t>
    </rPh>
    <phoneticPr fontId="1"/>
  </si>
  <si>
    <t>100m</t>
  </si>
  <si>
    <t>1500m</t>
  </si>
  <si>
    <t>3000m</t>
  </si>
  <si>
    <t>100mH(0.762m)</t>
  </si>
  <si>
    <t>110mH(0.914m)</t>
  </si>
  <si>
    <t>110mH(1.067m)</t>
  </si>
  <si>
    <t>男子</t>
    <rPh sb="0" eb="2">
      <t>ダンシ</t>
    </rPh>
    <phoneticPr fontId="1"/>
  </si>
  <si>
    <t>女子</t>
    <rPh sb="0" eb="2">
      <t>ジョシ</t>
    </rPh>
    <phoneticPr fontId="1"/>
  </si>
  <si>
    <t>個人種目申込一覧表／飯伊陸上競技協会</t>
    <rPh sb="0" eb="2">
      <t>コジン</t>
    </rPh>
    <rPh sb="2" eb="4">
      <t>シュモク</t>
    </rPh>
    <rPh sb="4" eb="6">
      <t>モウシコミ</t>
    </rPh>
    <rPh sb="6" eb="8">
      <t>イチラン</t>
    </rPh>
    <rPh sb="8" eb="9">
      <t>ヒョウ</t>
    </rPh>
    <rPh sb="10" eb="12">
      <t>ハンイ</t>
    </rPh>
    <rPh sb="12" eb="14">
      <t>リクジョウ</t>
    </rPh>
    <rPh sb="14" eb="16">
      <t>キョウギ</t>
    </rPh>
    <rPh sb="16" eb="18">
      <t>キョウカイ</t>
    </rPh>
    <phoneticPr fontId="2"/>
  </si>
  <si>
    <r>
      <t>100mH(0.8</t>
    </r>
    <r>
      <rPr>
        <sz val="11"/>
        <rFont val="ＭＳ Ｐゴシック"/>
        <family val="3"/>
        <charset val="128"/>
      </rPr>
      <t>38</t>
    </r>
    <r>
      <rPr>
        <sz val="11"/>
        <rFont val="ＭＳ Ｐゴシック"/>
        <family val="3"/>
        <charset val="128"/>
      </rPr>
      <t>m)</t>
    </r>
    <phoneticPr fontId="1"/>
  </si>
  <si>
    <t>D</t>
    <phoneticPr fontId="1"/>
  </si>
  <si>
    <t>M</t>
    <phoneticPr fontId="1"/>
  </si>
  <si>
    <t>①原則として、色のセル範囲は入力（選択）必須事項です。必ず記入してください。</t>
    <rPh sb="1" eb="3">
      <t>ゲンソク</t>
    </rPh>
    <rPh sb="7" eb="8">
      <t>イロ</t>
    </rPh>
    <rPh sb="11" eb="13">
      <t>ハンイ</t>
    </rPh>
    <rPh sb="14" eb="16">
      <t>ニュウリョク</t>
    </rPh>
    <rPh sb="17" eb="19">
      <t>センタク</t>
    </rPh>
    <rPh sb="20" eb="22">
      <t>ヒッス</t>
    </rPh>
    <rPh sb="22" eb="24">
      <t>ジコウ</t>
    </rPh>
    <rPh sb="27" eb="28">
      <t>カナラ</t>
    </rPh>
    <rPh sb="29" eb="31">
      <t>キニュウ</t>
    </rPh>
    <phoneticPr fontId="1"/>
  </si>
  <si>
    <t>②氏名・ﾌﾘｶﾞﾅ欄は、姓と名の間に空白１つ（全角／半角どちらでも可）が標準です。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</si>
  <si>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③ナンバーカードについては、小学生・一般は記入しない。中学・高校の選手は各自の登録ナンバーを記入してください。</t>
    <rPh sb="14" eb="17">
      <t>ショウガクセイ</t>
    </rPh>
    <rPh sb="18" eb="20">
      <t>イッパン</t>
    </rPh>
    <rPh sb="21" eb="23">
      <t>キニュウ</t>
    </rPh>
    <rPh sb="27" eb="29">
      <t>チュウガク</t>
    </rPh>
    <rPh sb="30" eb="32">
      <t>コウコウ</t>
    </rPh>
    <rPh sb="33" eb="35">
      <t>センシュ</t>
    </rPh>
    <rPh sb="36" eb="38">
      <t>カクジ</t>
    </rPh>
    <rPh sb="39" eb="41">
      <t>トウロク</t>
    </rPh>
    <rPh sb="46" eb="48">
      <t>キニュウ</t>
    </rPh>
    <phoneticPr fontId="1"/>
  </si>
  <si>
    <t>　ボール投げ等も20m00cmの場合は（20×　→　2000○）です。</t>
    <rPh sb="4" eb="5">
      <t>ナ</t>
    </rPh>
    <rPh sb="6" eb="7">
      <t>トウ</t>
    </rPh>
    <rPh sb="16" eb="18">
      <t>バアイ</t>
    </rPh>
    <phoneticPr fontId="1"/>
  </si>
  <si>
    <t>④ファイル名については、デフォルトでは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</si>
  <si>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※シートの削除・挿入などはしないでください。</t>
    <rPh sb="5" eb="7">
      <t>サクジョ</t>
    </rPh>
    <rPh sb="8" eb="10">
      <t>ソウニュウ</t>
    </rPh>
    <phoneticPr fontId="1"/>
  </si>
  <si>
    <t>変えてください。（例：#hanishunki_entryfile を #hanishunki_飯田中 に変更）</t>
    <rPh sb="0" eb="1">
      <t>カ</t>
    </rPh>
    <rPh sb="9" eb="10">
      <t>レイ</t>
    </rPh>
    <rPh sb="47" eb="49">
      <t>イイダ</t>
    </rPh>
    <rPh sb="49" eb="50">
      <t>チュウ</t>
    </rPh>
    <rPh sb="52" eb="54">
      <t>ヘンコウ</t>
    </rPh>
    <phoneticPr fontId="1"/>
  </si>
  <si>
    <t>記入例</t>
    <rPh sb="0" eb="2">
      <t>キニュウ</t>
    </rPh>
    <rPh sb="2" eb="3">
      <t>レイ</t>
    </rPh>
    <phoneticPr fontId="1"/>
  </si>
  <si>
    <t>飯田　美子</t>
    <rPh sb="0" eb="2">
      <t>イイダ</t>
    </rPh>
    <rPh sb="3" eb="5">
      <t>ヨシコ</t>
    </rPh>
    <phoneticPr fontId="1"/>
  </si>
  <si>
    <t>ｼﾞｬﾍﾞﾘｯｸｽﾛｰ</t>
    <phoneticPr fontId="1"/>
  </si>
  <si>
    <t>ｲｲﾀﾞ ﾖｼｺ</t>
    <phoneticPr fontId="1"/>
  </si>
  <si>
    <t>審判補助員氏名</t>
    <rPh sb="0" eb="2">
      <t>シンパン</t>
    </rPh>
    <rPh sb="2" eb="4">
      <t>ホジョ</t>
    </rPh>
    <rPh sb="4" eb="5">
      <t>イン</t>
    </rPh>
    <rPh sb="5" eb="7">
      <t>シメイ</t>
    </rPh>
    <phoneticPr fontId="1"/>
  </si>
  <si>
    <r>
      <t>1</t>
    </r>
    <r>
      <rPr>
        <sz val="11"/>
        <rFont val="ＭＳ Ｐゴシック"/>
        <family val="3"/>
        <charset val="128"/>
      </rPr>
      <t>5</t>
    </r>
    <r>
      <rPr>
        <sz val="11"/>
        <rFont val="ＭＳ Ｐゴシック"/>
        <family val="3"/>
        <charset val="128"/>
      </rPr>
      <t>00m</t>
    </r>
    <phoneticPr fontId="1"/>
  </si>
  <si>
    <t>中学生</t>
    <rPh sb="0" eb="3">
      <t>チュウガクセイ</t>
    </rPh>
    <phoneticPr fontId="1"/>
  </si>
  <si>
    <t>小学生</t>
    <rPh sb="0" eb="3">
      <t>ショウガクセイ</t>
    </rPh>
    <phoneticPr fontId="1"/>
  </si>
  <si>
    <t>やり投(800g)</t>
    <rPh sb="2" eb="3">
      <t>ナ</t>
    </rPh>
    <phoneticPr fontId="2"/>
  </si>
  <si>
    <t>やり投(600g)</t>
    <rPh sb="2" eb="3">
      <t>ナ</t>
    </rPh>
    <phoneticPr fontId="2"/>
  </si>
  <si>
    <t>3年以下60m</t>
    <rPh sb="1" eb="2">
      <t>ネン</t>
    </rPh>
    <rPh sb="2" eb="4">
      <t>イカ</t>
    </rPh>
    <phoneticPr fontId="1"/>
  </si>
  <si>
    <r>
      <t xml:space="preserve">ﾅﾝﾊﾞｰ
</t>
    </r>
    <r>
      <rPr>
        <sz val="9"/>
        <color rgb="FFFF0000"/>
        <rFont val="ＭＳ Ｐゴシック"/>
        <family val="3"/>
        <charset val="128"/>
        <scheme val="minor"/>
      </rPr>
      <t>※右記注意事項を参照</t>
    </r>
    <phoneticPr fontId="1"/>
  </si>
  <si>
    <t>審判員の不足が予想されるため、参加される学校・チームからは１名以上の審判または協力役員をお願いします。（「補助審判員氏名」にお名前を記入してください）
また、高校・中学校は若干名の補助員をお願いします。</t>
    <phoneticPr fontId="1"/>
  </si>
  <si>
    <t>5000m(高校・一般)</t>
    <rPh sb="6" eb="8">
      <t>コウコウ</t>
    </rPh>
    <rPh sb="9" eb="11">
      <t>イッパン</t>
    </rPh>
    <phoneticPr fontId="1"/>
  </si>
  <si>
    <t>ｼﾞｬﾍﾞﾘｯｸｽﾛｰ(中学)</t>
    <rPh sb="12" eb="14">
      <t>チュウガク</t>
    </rPh>
    <phoneticPr fontId="1"/>
  </si>
  <si>
    <t>100m</t>
    <phoneticPr fontId="1"/>
  </si>
  <si>
    <t>1000m</t>
  </si>
  <si>
    <t>1000m</t>
    <phoneticPr fontId="1"/>
  </si>
  <si>
    <t>走高跳</t>
    <rPh sb="0" eb="1">
      <t>ハシ</t>
    </rPh>
    <rPh sb="1" eb="3">
      <t>タカト</t>
    </rPh>
    <phoneticPr fontId="1"/>
  </si>
  <si>
    <t>ｼﾞｬﾍﾞﾘｯｸﾎﾞｰﾙ</t>
  </si>
  <si>
    <t>ｼﾞｬﾍﾞﾘｯｸﾎﾞｰﾙ</t>
    <phoneticPr fontId="1"/>
  </si>
  <si>
    <t>男女混合</t>
    <rPh sb="0" eb="2">
      <t>ダンジョ</t>
    </rPh>
    <rPh sb="2" eb="4">
      <t>コンゴウ</t>
    </rPh>
    <phoneticPr fontId="1"/>
  </si>
  <si>
    <t>(C)</t>
    <phoneticPr fontId="1"/>
  </si>
  <si>
    <r>
      <t xml:space="preserve">略称ｶﾅ（半角）
</t>
    </r>
    <r>
      <rPr>
        <sz val="9"/>
        <color indexed="10"/>
        <rFont val="ＭＳ Ｐゴシック"/>
        <family val="3"/>
        <charset val="128"/>
      </rPr>
      <t>末尾に小学校は「ｼｮｳ」
中学校は「ﾁｭｳ」
高校は「ｺｳ」をつけること</t>
    </r>
    <rPh sb="0" eb="2">
      <t>リャクショウ</t>
    </rPh>
    <rPh sb="5" eb="7">
      <t>ハンカク</t>
    </rPh>
    <phoneticPr fontId="1"/>
  </si>
  <si>
    <r>
      <t>略称</t>
    </r>
    <r>
      <rPr>
        <sz val="10"/>
        <color indexed="8"/>
        <rFont val="ＭＳ Ｐゴシック"/>
        <family val="3"/>
        <charset val="128"/>
      </rPr>
      <t xml:space="preserve">（全角7文字以内）
</t>
    </r>
    <r>
      <rPr>
        <sz val="9"/>
        <color indexed="10"/>
        <rFont val="ＭＳ Ｐゴシック"/>
        <family val="3"/>
        <charset val="128"/>
      </rPr>
      <t>末尾に小学校は「小」
中学校は「中」
高校は「高」をつけること</t>
    </r>
    <rPh sb="0" eb="2">
      <t>リャクショウ</t>
    </rPh>
    <rPh sb="3" eb="5">
      <t>ゼンカク</t>
    </rPh>
    <rPh sb="6" eb="8">
      <t>モジ</t>
    </rPh>
    <rPh sb="8" eb="10">
      <t>イナイ</t>
    </rPh>
    <rPh sb="12" eb="14">
      <t>マツビ</t>
    </rPh>
    <rPh sb="15" eb="18">
      <t>ショウガッコウ</t>
    </rPh>
    <rPh sb="20" eb="21">
      <t>ショウ</t>
    </rPh>
    <rPh sb="23" eb="26">
      <t>チュウガッコウ</t>
    </rPh>
    <rPh sb="28" eb="29">
      <t>ナカ</t>
    </rPh>
    <rPh sb="31" eb="33">
      <t>コウコウ</t>
    </rPh>
    <rPh sb="35" eb="36">
      <t>コウ</t>
    </rPh>
    <phoneticPr fontId="1"/>
  </si>
  <si>
    <t>飯伊陸上競技協会　</t>
    <rPh sb="0" eb="2">
      <t>ハンイ</t>
    </rPh>
    <rPh sb="2" eb="4">
      <t>リクジョウ</t>
    </rPh>
    <rPh sb="4" eb="6">
      <t>キョウギ</t>
    </rPh>
    <rPh sb="6" eb="8">
      <t>キョウカイ</t>
    </rPh>
    <phoneticPr fontId="2"/>
  </si>
  <si>
    <t>【大会別特記事項】
・参考記録も必ず入力してください。
（例）５４秒３２　→　5432 と入力
　　　１分０２秒５７　→　10257 と入力
・複数のチームがある場合は、チーム枝記号を入力してください。
・小学生の男女混合リレーについては、小学５・６年生の児童６名以内（正選手男女各２名ずつ及び補欠男女各１名以内）で、オーダーは男女各２名で組むこと。走順は指定しない。</t>
    <rPh sb="1" eb="3">
      <t>タイカイ</t>
    </rPh>
    <rPh sb="3" eb="4">
      <t>ベツ</t>
    </rPh>
    <rPh sb="4" eb="6">
      <t>トッキ</t>
    </rPh>
    <rPh sb="6" eb="8">
      <t>ジコウ</t>
    </rPh>
    <rPh sb="11" eb="13">
      <t>サンコウ</t>
    </rPh>
    <rPh sb="13" eb="15">
      <t>キロク</t>
    </rPh>
    <rPh sb="16" eb="17">
      <t>カナラ</t>
    </rPh>
    <rPh sb="18" eb="20">
      <t>ニュウリョク</t>
    </rPh>
    <rPh sb="29" eb="30">
      <t>レイ</t>
    </rPh>
    <rPh sb="33" eb="34">
      <t>ビョウ</t>
    </rPh>
    <rPh sb="45" eb="47">
      <t>ニュウリョク</t>
    </rPh>
    <rPh sb="52" eb="53">
      <t>フン</t>
    </rPh>
    <rPh sb="55" eb="56">
      <t>ビョウ</t>
    </rPh>
    <rPh sb="68" eb="70">
      <t>ニュウリョク</t>
    </rPh>
    <rPh sb="72" eb="74">
      <t>フクスウ</t>
    </rPh>
    <rPh sb="81" eb="83">
      <t>バアイ</t>
    </rPh>
    <rPh sb="88" eb="89">
      <t>エダ</t>
    </rPh>
    <rPh sb="89" eb="91">
      <t>キゴウ</t>
    </rPh>
    <rPh sb="92" eb="94">
      <t>ニュウリョク</t>
    </rPh>
    <rPh sb="103" eb="106">
      <t>ショウガクセイ</t>
    </rPh>
    <phoneticPr fontId="1"/>
  </si>
  <si>
    <t>携帯ＴＥＬ</t>
    <rPh sb="0" eb="2">
      <t>ケイタイ</t>
    </rPh>
    <phoneticPr fontId="2"/>
  </si>
  <si>
    <r>
      <t xml:space="preserve">学年
</t>
    </r>
    <r>
      <rPr>
        <sz val="11"/>
        <color rgb="FFFF0000"/>
        <rFont val="ＭＳ Ｐゴシック"/>
        <family val="3"/>
        <charset val="128"/>
        <scheme val="minor"/>
      </rPr>
      <t>※新学年</t>
    </r>
    <rPh sb="0" eb="2">
      <t>ガクネン</t>
    </rPh>
    <rPh sb="4" eb="7">
      <t>シンガクネン</t>
    </rPh>
    <phoneticPr fontId="2"/>
  </si>
  <si>
    <t>令和７年度 飯伊春季記録会/4月19日(土)</t>
    <rPh sb="0" eb="2">
      <t>レイワ</t>
    </rPh>
    <rPh sb="3" eb="5">
      <t>ネンド</t>
    </rPh>
    <rPh sb="6" eb="7">
      <t>メシ</t>
    </rPh>
    <rPh sb="7" eb="8">
      <t>イ</t>
    </rPh>
    <rPh sb="8" eb="10">
      <t>シュンキ</t>
    </rPh>
    <rPh sb="10" eb="12">
      <t>キロク</t>
    </rPh>
    <rPh sb="12" eb="13">
      <t>カイ</t>
    </rPh>
    <rPh sb="15" eb="16">
      <t>ガツ</t>
    </rPh>
    <rPh sb="18" eb="19">
      <t>ニチ</t>
    </rPh>
    <rPh sb="20" eb="21">
      <t>ド</t>
    </rPh>
    <phoneticPr fontId="1"/>
  </si>
  <si>
    <r>
      <t xml:space="preserve">【注意事項】　※必ず読んでください
</t>
    </r>
    <r>
      <rPr>
        <b/>
        <sz val="11"/>
        <color theme="1"/>
        <rFont val="ＭＳ Ｐゴシック"/>
        <family val="3"/>
        <charset val="128"/>
      </rPr>
      <t>(1)　「上位所属/ｶﾃｺﾞﾘ」を必ず入力してください。
(2)　クラブチーム等で「小学生」「中学生」が混在する
　　団体は小中ごと別のファイルを作成し送信する
　　ようお願いします。
(3)　「性別/クラス」を先に選択しないと種目が表示
　　されません。
(4)　参考記録を必ず入力すること。400mも分表示
　　です。参考記録は組み分けに影響します。
(5)　</t>
    </r>
    <r>
      <rPr>
        <b/>
        <sz val="11"/>
        <color rgb="FFFF0000"/>
        <rFont val="ＭＳ Ｐゴシック"/>
        <family val="3"/>
        <charset val="128"/>
      </rPr>
      <t>4月の時点での所属・学年</t>
    </r>
    <r>
      <rPr>
        <b/>
        <sz val="11"/>
        <color theme="1"/>
        <rFont val="ＭＳ Ｐゴシック"/>
        <family val="3"/>
        <charset val="128"/>
      </rPr>
      <t xml:space="preserve">で申し込んで下さい。
(6)　ナンバーは次のように入力してください。
　　一般・小学生＝空欄（記入しない）
　　　　　 高校生＝高体連登録番号
　　　　　 中学生＝中体連・県陸協共通登録番号
</t>
    </r>
    <r>
      <rPr>
        <b/>
        <sz val="11"/>
        <color rgb="FFFF0000"/>
        <rFont val="ＭＳ Ｐゴシック"/>
        <family val="3"/>
        <charset val="128"/>
      </rPr>
      <t>(7)　申し込み締め切り
　　　エントリーファイル：４月４日(金)18時00分
　　　　　　　　　参加料：４月１１日（金）までに入金</t>
    </r>
    <rPh sb="210" eb="212">
      <t>ガクネン</t>
    </rPh>
    <rPh sb="339" eb="340">
      <t>キン</t>
    </rPh>
    <rPh sb="362" eb="363">
      <t>ガツ</t>
    </rPh>
    <rPh sb="365" eb="366">
      <t>ヒ</t>
    </rPh>
    <rPh sb="367" eb="368">
      <t>キン</t>
    </rPh>
    <rPh sb="372" eb="374">
      <t>ニュウキン</t>
    </rPh>
    <phoneticPr fontId="1"/>
  </si>
  <si>
    <t>　男女混合リレーについては、上段に『女子選手』、下段に『男子選手』を入力してください</t>
    <rPh sb="1" eb="3">
      <t>ダンジョ</t>
    </rPh>
    <rPh sb="3" eb="5">
      <t>コンゴウ</t>
    </rPh>
    <rPh sb="14" eb="16">
      <t>ジョウダン</t>
    </rPh>
    <rPh sb="18" eb="20">
      <t>ジョシ</t>
    </rPh>
    <rPh sb="20" eb="22">
      <t>センシュ</t>
    </rPh>
    <rPh sb="24" eb="26">
      <t>カダン</t>
    </rPh>
    <rPh sb="28" eb="30">
      <t>ダンシ</t>
    </rPh>
    <rPh sb="30" eb="32">
      <t>センシュ</t>
    </rPh>
    <rPh sb="34" eb="3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</si>
</sst>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3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1"/>
      <color indexed="8"/>
      <name val="メイリオ"/>
      <family val="3"/>
      <charset val="128"/>
    </font>
    <font>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1"/>
      <name val="メイリオ"/>
      <family val="3"/>
      <charset val="128"/>
    </font>
    <font>
      <sz val="9"/>
      <color indexed="81"/>
      <name val="ＭＳ Ｐゴシック"/>
      <family val="3"/>
      <charset val="128"/>
    </font>
    <font>
      <b/>
      <sz val="9"/>
      <color indexed="81"/>
      <name val="ＭＳ Ｐゴシック"/>
      <family val="3"/>
      <charset val="128"/>
    </font>
    <font>
      <sz val="9"/>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color theme="0"/>
      <name val="ＭＳ Ｐゴシック"/>
      <family val="3"/>
      <charset val="128"/>
    </font>
    <font>
      <sz val="11"/>
      <color rgb="FFFF0000"/>
      <name val="メイリオ"/>
      <family val="3"/>
      <charset val="128"/>
    </font>
    <font>
      <b/>
      <sz val="11"/>
      <color theme="0"/>
      <name val="メイリオ"/>
      <family val="3"/>
      <charset val="128"/>
    </font>
    <font>
      <sz val="11"/>
      <color theme="1"/>
      <name val="ＭＳ Ｐゴシック"/>
      <family val="3"/>
      <charset val="128"/>
    </font>
    <font>
      <sz val="9"/>
      <color rgb="FFFF0000"/>
      <name val="ＭＳ Ｐゴシック"/>
      <family val="3"/>
      <charset val="128"/>
      <scheme val="minor"/>
    </font>
    <font>
      <b/>
      <sz val="11"/>
      <color theme="1"/>
      <name val="ＭＳ Ｐゴシック"/>
      <family val="3"/>
      <charset val="128"/>
    </font>
    <font>
      <sz val="10"/>
      <color rgb="FFFF0000"/>
      <name val="ＭＳ Ｐゴシック"/>
      <family val="3"/>
      <charset val="128"/>
      <scheme val="minor"/>
    </font>
    <font>
      <b/>
      <sz val="11"/>
      <color rgb="FFFF0000"/>
      <name val="ＭＳ Ｐゴシック"/>
      <family val="3"/>
      <charset val="128"/>
    </font>
    <font>
      <sz val="11"/>
      <color rgb="FFFF0000"/>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5"/>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rgb="FF0000FF"/>
        <bgColor indexed="64"/>
      </patternFill>
    </fill>
    <fill>
      <patternFill patternType="solid">
        <fgColor rgb="FFFF0000"/>
        <bgColor indexed="64"/>
      </patternFill>
    </fill>
    <fill>
      <patternFill patternType="solid">
        <fgColor rgb="FF99FF66"/>
        <bgColor indexed="64"/>
      </patternFill>
    </fill>
    <fill>
      <patternFill patternType="solid">
        <fgColor theme="1"/>
        <bgColor indexed="64"/>
      </patternFill>
    </fill>
    <fill>
      <patternFill patternType="solid">
        <fgColor theme="7" tint="0.59999389629810485"/>
        <bgColor indexed="64"/>
      </patternFill>
    </fill>
    <fill>
      <patternFill patternType="solid">
        <fgColor rgb="FFFFFF00"/>
        <bgColor indexed="64"/>
      </patternFill>
    </fill>
  </fills>
  <borders count="87">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0000FF"/>
      </left>
      <right style="thin">
        <color rgb="FF0000FF"/>
      </right>
      <top style="hair">
        <color rgb="FF0000FF"/>
      </top>
      <bottom style="hair">
        <color rgb="FF0000FF"/>
      </bottom>
      <diagonal/>
    </border>
    <border>
      <left style="thin">
        <color rgb="FF0000FF"/>
      </left>
      <right style="thin">
        <color rgb="FF0000FF"/>
      </right>
      <top style="thin">
        <color rgb="FF0000FF"/>
      </top>
      <bottom style="hair">
        <color rgb="FF0000FF"/>
      </bottom>
      <diagonal/>
    </border>
    <border>
      <left style="thin">
        <color rgb="FFFF0000"/>
      </left>
      <right style="thin">
        <color rgb="FFFF0000"/>
      </right>
      <top style="hair">
        <color rgb="FFFF0000"/>
      </top>
      <bottom style="hair">
        <color rgb="FFFF0000"/>
      </bottom>
      <diagonal/>
    </border>
    <border>
      <left style="thin">
        <color rgb="FFFF0000"/>
      </left>
      <right style="thin">
        <color rgb="FFFF0000"/>
      </right>
      <top style="hair">
        <color rgb="FFFF0000"/>
      </top>
      <bottom style="thin">
        <color rgb="FFFF0000"/>
      </bottom>
      <diagonal/>
    </border>
    <border>
      <left style="thin">
        <color rgb="FFFF0000"/>
      </left>
      <right style="thin">
        <color rgb="FFFF0000"/>
      </right>
      <top style="thin">
        <color rgb="FFFF0000"/>
      </top>
      <bottom style="hair">
        <color rgb="FFFF0000"/>
      </bottom>
      <diagonal/>
    </border>
    <border>
      <left style="thin">
        <color rgb="FF0000FF"/>
      </left>
      <right style="thin">
        <color rgb="FF0000FF"/>
      </right>
      <top style="hair">
        <color rgb="FF0000FF"/>
      </top>
      <bottom style="thin">
        <color rgb="FF0000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rgb="FF0000FF"/>
      </top>
      <bottom/>
      <diagonal/>
    </border>
    <border>
      <left style="thin">
        <color rgb="FF0000FF"/>
      </left>
      <right style="thin">
        <color rgb="FF0000FF"/>
      </right>
      <top style="thin">
        <color rgb="FF0000FF"/>
      </top>
      <bottom/>
      <diagonal/>
    </border>
    <border>
      <left style="thin">
        <color rgb="FFFF0000"/>
      </left>
      <right style="thin">
        <color rgb="FFFF0000"/>
      </right>
      <top style="thin">
        <color rgb="FFFF0000"/>
      </top>
      <bottom/>
      <diagonal/>
    </border>
    <border>
      <left/>
      <right style="thin">
        <color rgb="FFFF0000"/>
      </right>
      <top style="thin">
        <color rgb="FFFF0000"/>
      </top>
      <bottom style="hair">
        <color rgb="FFFF0000"/>
      </bottom>
      <diagonal/>
    </border>
    <border>
      <left/>
      <right style="thin">
        <color rgb="FFFF0000"/>
      </right>
      <top style="hair">
        <color rgb="FFFF0000"/>
      </top>
      <bottom style="hair">
        <color rgb="FFFF0000"/>
      </bottom>
      <diagonal/>
    </border>
    <border>
      <left style="thin">
        <color rgb="FF0000FF"/>
      </left>
      <right style="thin">
        <color rgb="FF0000FF"/>
      </right>
      <top style="hair">
        <color rgb="FF0000FF"/>
      </top>
      <bottom/>
      <diagonal/>
    </border>
    <border>
      <left style="thin">
        <color rgb="FFFF0000"/>
      </left>
      <right style="thin">
        <color rgb="FFFF0000"/>
      </right>
      <top style="hair">
        <color rgb="FFFF0000"/>
      </top>
      <bottom/>
      <diagonal/>
    </border>
    <border>
      <left style="thin">
        <color indexed="64"/>
      </left>
      <right style="thin">
        <color indexed="64"/>
      </right>
      <top/>
      <bottom/>
      <diagonal/>
    </border>
    <border>
      <left/>
      <right/>
      <top style="thin">
        <color rgb="FFFF0000"/>
      </top>
      <bottom/>
      <diagonal/>
    </border>
  </borders>
  <cellStyleXfs count="2">
    <xf numFmtId="0" fontId="0" fillId="0" borderId="0">
      <alignment vertical="center"/>
    </xf>
    <xf numFmtId="0" fontId="21" fillId="0" borderId="0">
      <alignment vertical="center"/>
    </xf>
  </cellStyleXfs>
  <cellXfs count="20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10" fillId="0" borderId="0" xfId="0" applyNumberFormat="1" applyFont="1" applyAlignment="1">
      <alignment horizontal="center" vertical="center"/>
    </xf>
    <xf numFmtId="49" fontId="0" fillId="0" borderId="0" xfId="0" applyNumberFormat="1" applyAlignment="1">
      <alignment vertical="center" wrapText="1"/>
    </xf>
    <xf numFmtId="0" fontId="0" fillId="0" borderId="7" xfId="0" applyBorder="1">
      <alignment vertical="center"/>
    </xf>
    <xf numFmtId="0" fontId="11" fillId="0" borderId="8" xfId="0" applyFont="1" applyBorder="1" applyAlignment="1">
      <alignment horizontal="center" vertical="center" wrapText="1"/>
    </xf>
    <xf numFmtId="0" fontId="0" fillId="0" borderId="9" xfId="0" applyBorder="1" applyAlignment="1">
      <alignment vertical="center" wrapText="1"/>
    </xf>
    <xf numFmtId="0" fontId="11" fillId="0" borderId="10" xfId="0" applyFont="1" applyBorder="1" applyAlignment="1">
      <alignment horizontal="center" vertical="center" wrapText="1"/>
    </xf>
    <xf numFmtId="0" fontId="0" fillId="0" borderId="11" xfId="0" applyBorder="1" applyAlignment="1">
      <alignment vertical="center" wrapText="1"/>
    </xf>
    <xf numFmtId="0" fontId="12" fillId="0" borderId="0" xfId="0" applyFont="1">
      <alignment vertical="center"/>
    </xf>
    <xf numFmtId="0" fontId="11" fillId="0" borderId="0" xfId="0" applyFont="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0" xfId="0" applyAlignment="1">
      <alignment vertical="top"/>
    </xf>
    <xf numFmtId="0" fontId="0" fillId="0" borderId="0" xfId="0" applyAlignment="1">
      <alignment vertical="center" wrapText="1"/>
    </xf>
    <xf numFmtId="0" fontId="13" fillId="0" borderId="0" xfId="0" applyFont="1">
      <alignment vertical="center"/>
    </xf>
    <xf numFmtId="0" fontId="0" fillId="0" borderId="0" xfId="0" applyAlignment="1">
      <alignment vertical="top" wrapText="1"/>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7" xfId="0" applyBorder="1" applyAlignment="1">
      <alignment horizontal="center" vertical="center" wrapText="1"/>
    </xf>
    <xf numFmtId="0" fontId="12" fillId="0" borderId="3"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178" fontId="0" fillId="0" borderId="6" xfId="0" applyNumberFormat="1" applyBorder="1" applyAlignment="1">
      <alignment horizontal="center" vertical="center"/>
    </xf>
    <xf numFmtId="177" fontId="0" fillId="0" borderId="6" xfId="0" applyNumberFormat="1" applyBorder="1" applyAlignment="1">
      <alignment horizontal="center" vertical="center"/>
    </xf>
    <xf numFmtId="0" fontId="0" fillId="2" borderId="20" xfId="0" applyFill="1" applyBorder="1" applyAlignment="1" applyProtection="1">
      <alignment horizontal="center" vertical="center"/>
      <protection locked="0"/>
    </xf>
    <xf numFmtId="0" fontId="0" fillId="2" borderId="21" xfId="0" applyFill="1" applyBorder="1" applyProtection="1">
      <alignment vertical="center"/>
      <protection locked="0"/>
    </xf>
    <xf numFmtId="0" fontId="0" fillId="2" borderId="22" xfId="0" applyFill="1" applyBorder="1" applyAlignment="1" applyProtection="1">
      <alignment horizontal="center" vertical="center"/>
      <protection locked="0"/>
    </xf>
    <xf numFmtId="0" fontId="0" fillId="2" borderId="23" xfId="0" applyFill="1" applyBorder="1" applyProtection="1">
      <alignment vertical="center"/>
      <protection locked="0"/>
    </xf>
    <xf numFmtId="0" fontId="0" fillId="2" borderId="24" xfId="0" applyFill="1" applyBorder="1" applyProtection="1">
      <alignment vertical="center"/>
      <protection locked="0"/>
    </xf>
    <xf numFmtId="0" fontId="0" fillId="2" borderId="25" xfId="0" applyFill="1" applyBorder="1" applyProtection="1">
      <alignment vertical="center"/>
      <protection locked="0"/>
    </xf>
    <xf numFmtId="0" fontId="0" fillId="2" borderId="26" xfId="0" applyFill="1" applyBorder="1" applyProtection="1">
      <alignment vertical="center"/>
      <protection locked="0"/>
    </xf>
    <xf numFmtId="0" fontId="9" fillId="2" borderId="6" xfId="0" applyFont="1" applyFill="1" applyBorder="1" applyAlignment="1" applyProtection="1">
      <alignment horizontal="center" vertical="center"/>
      <protection locked="0"/>
    </xf>
    <xf numFmtId="0" fontId="0" fillId="2" borderId="27" xfId="0" applyFill="1" applyBorder="1" applyProtection="1">
      <alignment vertical="center"/>
      <protection locked="0"/>
    </xf>
    <xf numFmtId="0" fontId="14"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6" fillId="3" borderId="0" xfId="0" applyFont="1" applyFill="1">
      <alignment vertical="center"/>
    </xf>
    <xf numFmtId="5" fontId="0" fillId="0" borderId="7" xfId="0" applyNumberFormat="1" applyBorder="1" applyAlignment="1">
      <alignment horizontal="center" vertical="center"/>
    </xf>
    <xf numFmtId="5" fontId="0" fillId="0" borderId="4" xfId="0" applyNumberFormat="1" applyBorder="1" applyAlignment="1">
      <alignment horizontal="center" vertical="center"/>
    </xf>
    <xf numFmtId="176" fontId="0" fillId="2" borderId="6" xfId="0" applyNumberFormat="1" applyFill="1" applyBorder="1" applyAlignment="1">
      <alignment horizontal="center" vertical="center"/>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9" fillId="4" borderId="32" xfId="0" applyFont="1" applyFill="1" applyBorder="1" applyAlignment="1" applyProtection="1">
      <alignment horizontal="center" vertical="center"/>
      <protection locked="0"/>
    </xf>
    <xf numFmtId="0" fontId="5" fillId="5" borderId="0" xfId="0" applyFont="1" applyFill="1">
      <alignment vertical="center"/>
    </xf>
    <xf numFmtId="0" fontId="5" fillId="0" borderId="0" xfId="0" applyFont="1">
      <alignment vertical="center"/>
    </xf>
    <xf numFmtId="0" fontId="5" fillId="0" borderId="0" xfId="0" applyFont="1" applyAlignment="1">
      <alignment horizontal="left" vertical="center"/>
    </xf>
    <xf numFmtId="0" fontId="12" fillId="2" borderId="33"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0" fontId="0" fillId="2" borderId="35" xfId="0" applyFill="1" applyBorder="1" applyProtection="1">
      <alignment vertical="center"/>
      <protection locked="0"/>
    </xf>
    <xf numFmtId="0" fontId="0" fillId="2" borderId="36" xfId="0" applyFill="1" applyBorder="1" applyProtection="1">
      <alignment vertical="center"/>
      <protection locked="0"/>
    </xf>
    <xf numFmtId="49" fontId="24" fillId="0" borderId="0" xfId="0" applyNumberFormat="1" applyFont="1" applyAlignment="1">
      <alignment horizontal="center" vertical="center"/>
    </xf>
    <xf numFmtId="49" fontId="4" fillId="0" borderId="0" xfId="0" applyNumberFormat="1" applyFont="1" applyAlignment="1">
      <alignment horizontal="center" vertical="center"/>
    </xf>
    <xf numFmtId="49" fontId="24" fillId="0" borderId="68" xfId="0" applyNumberFormat="1" applyFont="1" applyBorder="1" applyAlignment="1">
      <alignment horizontal="center" vertical="center" shrinkToFit="1"/>
    </xf>
    <xf numFmtId="49" fontId="4" fillId="0" borderId="68" xfId="0" applyNumberFormat="1" applyFont="1" applyBorder="1" applyAlignment="1">
      <alignment horizontal="center" vertical="center" shrinkToFit="1"/>
    </xf>
    <xf numFmtId="0" fontId="0" fillId="10" borderId="12" xfId="0" applyFill="1" applyBorder="1" applyProtection="1">
      <alignment vertical="center"/>
      <protection locked="0"/>
    </xf>
    <xf numFmtId="0" fontId="0" fillId="10" borderId="12" xfId="0" applyFill="1" applyBorder="1" applyAlignment="1" applyProtection="1">
      <alignment horizontal="center" vertical="center"/>
      <protection locked="0"/>
    </xf>
    <xf numFmtId="0" fontId="0" fillId="10" borderId="37" xfId="0" applyFill="1" applyBorder="1" applyAlignment="1" applyProtection="1">
      <alignment horizontal="center" vertical="center"/>
      <protection locked="0"/>
    </xf>
    <xf numFmtId="0" fontId="0" fillId="10" borderId="7" xfId="0" applyFill="1" applyBorder="1" applyProtection="1">
      <alignment vertical="center"/>
      <protection locked="0"/>
    </xf>
    <xf numFmtId="0" fontId="0" fillId="10" borderId="7" xfId="0"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4" fillId="0" borderId="0" xfId="0" applyFont="1">
      <alignment vertical="center"/>
    </xf>
    <xf numFmtId="0" fontId="26" fillId="0" borderId="0" xfId="0" applyFont="1">
      <alignment vertical="center"/>
    </xf>
    <xf numFmtId="0" fontId="17" fillId="0" borderId="0" xfId="0" applyFont="1">
      <alignment vertical="center"/>
    </xf>
    <xf numFmtId="0" fontId="27" fillId="11" borderId="0" xfId="0" applyFont="1" applyFill="1">
      <alignment vertical="center"/>
    </xf>
    <xf numFmtId="0" fontId="0" fillId="12" borderId="1" xfId="0" applyFill="1" applyBorder="1">
      <alignment vertical="center"/>
    </xf>
    <xf numFmtId="0" fontId="0" fillId="12" borderId="1" xfId="0" applyFill="1" applyBorder="1" applyAlignment="1">
      <alignment horizontal="center" vertical="center"/>
    </xf>
    <xf numFmtId="0" fontId="0" fillId="12" borderId="38" xfId="0" applyFill="1" applyBorder="1" applyAlignment="1">
      <alignment horizontal="center" vertical="center"/>
    </xf>
    <xf numFmtId="0" fontId="0" fillId="12" borderId="12" xfId="0" applyFill="1" applyBorder="1">
      <alignment vertical="center"/>
    </xf>
    <xf numFmtId="0" fontId="0" fillId="12" borderId="12" xfId="0" applyFill="1" applyBorder="1" applyAlignment="1">
      <alignment horizontal="center" vertical="center"/>
    </xf>
    <xf numFmtId="0" fontId="0" fillId="12" borderId="37" xfId="0" applyFill="1" applyBorder="1" applyAlignment="1">
      <alignment horizontal="center" vertical="center"/>
    </xf>
    <xf numFmtId="49" fontId="0" fillId="0" borderId="7" xfId="0" applyNumberFormat="1" applyBorder="1" applyAlignment="1">
      <alignment horizontal="center" vertical="center" shrinkToFit="1"/>
    </xf>
    <xf numFmtId="49" fontId="24" fillId="0" borderId="66" xfId="0" applyNumberFormat="1" applyFont="1" applyBorder="1" applyAlignment="1">
      <alignment horizontal="center" vertical="center" shrinkToFit="1"/>
    </xf>
    <xf numFmtId="0" fontId="0" fillId="0" borderId="68" xfId="0" applyBorder="1" applyAlignment="1">
      <alignment horizontal="center" vertical="center" shrinkToFit="1"/>
    </xf>
    <xf numFmtId="49" fontId="22" fillId="8" borderId="79" xfId="0" applyNumberFormat="1" applyFont="1" applyFill="1" applyBorder="1" applyAlignment="1">
      <alignment horizontal="center" vertical="center" shrinkToFit="1"/>
    </xf>
    <xf numFmtId="49" fontId="25" fillId="8" borderId="78" xfId="0" applyNumberFormat="1" applyFont="1" applyFill="1" applyBorder="1" applyAlignment="1">
      <alignment horizontal="center" vertical="center" shrinkToFit="1"/>
    </xf>
    <xf numFmtId="49" fontId="24" fillId="0" borderId="67" xfId="0" applyNumberFormat="1" applyFont="1" applyBorder="1" applyAlignment="1">
      <alignment horizontal="center" vertical="center" shrinkToFit="1"/>
    </xf>
    <xf numFmtId="49" fontId="25" fillId="9" borderId="80" xfId="0" applyNumberFormat="1" applyFont="1" applyFill="1" applyBorder="1" applyAlignment="1">
      <alignment horizontal="center" vertical="center" shrinkToFit="1"/>
    </xf>
    <xf numFmtId="0" fontId="0" fillId="0" borderId="0" xfId="0" applyAlignment="1">
      <alignment horizontal="center" vertical="center" shrinkToFit="1"/>
    </xf>
    <xf numFmtId="49" fontId="4" fillId="0" borderId="0" xfId="0" applyNumberFormat="1" applyFont="1" applyAlignment="1">
      <alignment horizontal="center" vertical="center" shrinkToFit="1"/>
    </xf>
    <xf numFmtId="49" fontId="24" fillId="0" borderId="0" xfId="0" applyNumberFormat="1" applyFont="1" applyAlignment="1">
      <alignment horizontal="center" vertical="center" shrinkToFit="1"/>
    </xf>
    <xf numFmtId="0" fontId="0" fillId="0" borderId="66" xfId="0" applyBorder="1" applyAlignment="1">
      <alignment horizontal="center" vertical="center" shrinkToFit="1"/>
    </xf>
    <xf numFmtId="49" fontId="4" fillId="0" borderId="82" xfId="0" applyNumberFormat="1" applyFont="1" applyBorder="1" applyAlignment="1">
      <alignment horizontal="center" vertical="center" shrinkToFit="1"/>
    </xf>
    <xf numFmtId="0" fontId="0" fillId="0" borderId="0" xfId="0" applyFont="1">
      <alignment vertical="center"/>
    </xf>
    <xf numFmtId="49" fontId="24" fillId="0" borderId="81" xfId="0" applyNumberFormat="1" applyFont="1" applyBorder="1" applyAlignment="1">
      <alignment horizontal="center" vertical="center" shrinkToFit="1"/>
    </xf>
    <xf numFmtId="49" fontId="24" fillId="0" borderId="82" xfId="0" applyNumberFormat="1" applyFont="1" applyBorder="1" applyAlignment="1">
      <alignment horizontal="center" vertical="center" shrinkToFit="1"/>
    </xf>
    <xf numFmtId="49" fontId="4" fillId="0" borderId="67" xfId="0" applyNumberFormat="1" applyFont="1" applyBorder="1" applyAlignment="1">
      <alignment horizontal="center" vertical="center" shrinkToFit="1"/>
    </xf>
    <xf numFmtId="49" fontId="4" fillId="0" borderId="66" xfId="0" applyNumberFormat="1" applyFont="1" applyBorder="1" applyAlignment="1">
      <alignment horizontal="center" vertical="center" shrinkToFit="1"/>
    </xf>
    <xf numFmtId="49" fontId="4" fillId="0" borderId="70" xfId="0" applyNumberFormat="1" applyFont="1" applyBorder="1" applyAlignment="1">
      <alignment horizontal="center" vertical="center" shrinkToFit="1"/>
    </xf>
    <xf numFmtId="49" fontId="4" fillId="0" borderId="69" xfId="0" applyNumberFormat="1" applyFont="1" applyBorder="1" applyAlignment="1">
      <alignment horizontal="center" vertical="center" shrinkToFit="1"/>
    </xf>
    <xf numFmtId="0" fontId="0" fillId="0" borderId="0" xfId="0" applyAlignment="1">
      <alignment horizontal="center" vertical="center"/>
    </xf>
    <xf numFmtId="0" fontId="8" fillId="0" borderId="0" xfId="0" applyFont="1" applyFill="1" applyBorder="1" applyAlignment="1">
      <alignment vertical="top" wrapText="1"/>
    </xf>
    <xf numFmtId="49" fontId="24" fillId="0" borderId="71" xfId="0" applyNumberFormat="1" applyFont="1" applyBorder="1" applyAlignment="1">
      <alignment vertical="center" shrinkToFit="1"/>
    </xf>
    <xf numFmtId="49" fontId="24" fillId="0" borderId="66" xfId="0" applyNumberFormat="1" applyFont="1" applyBorder="1" applyAlignment="1">
      <alignment vertical="center" shrinkToFit="1"/>
    </xf>
    <xf numFmtId="49" fontId="4" fillId="0" borderId="83" xfId="0" applyNumberFormat="1" applyFont="1" applyBorder="1" applyAlignment="1">
      <alignment horizontal="center" vertical="center" shrinkToFit="1"/>
    </xf>
    <xf numFmtId="49" fontId="4" fillId="0" borderId="84" xfId="0" applyNumberFormat="1" applyFont="1" applyBorder="1" applyAlignment="1">
      <alignment horizontal="center" vertical="center" shrinkToFit="1"/>
    </xf>
    <xf numFmtId="0" fontId="0" fillId="0" borderId="71" xfId="0" applyBorder="1" applyAlignment="1">
      <alignment horizontal="center" vertical="center" shrinkToFit="1"/>
    </xf>
    <xf numFmtId="49" fontId="24" fillId="0" borderId="0" xfId="0" applyNumberFormat="1" applyFont="1" applyBorder="1" applyAlignment="1">
      <alignment vertical="center" shrinkToFit="1"/>
    </xf>
    <xf numFmtId="0" fontId="0" fillId="0" borderId="0" xfId="0" applyBorder="1" applyAlignment="1">
      <alignment horizontal="center" vertical="center" shrinkToFit="1"/>
    </xf>
    <xf numFmtId="49" fontId="24" fillId="0" borderId="0" xfId="0" applyNumberFormat="1" applyFont="1" applyBorder="1" applyAlignment="1">
      <alignment horizontal="center" vertical="center" shrinkToFit="1"/>
    </xf>
    <xf numFmtId="0" fontId="0" fillId="0" borderId="86" xfId="0" applyBorder="1" applyAlignment="1">
      <alignment horizontal="center" vertical="center"/>
    </xf>
    <xf numFmtId="0" fontId="0" fillId="0" borderId="78" xfId="0" applyBorder="1">
      <alignment vertical="center"/>
    </xf>
    <xf numFmtId="0" fontId="12" fillId="0" borderId="56" xfId="0" applyFont="1" applyBorder="1" applyAlignment="1">
      <alignment horizontal="center" vertical="center" wrapText="1"/>
    </xf>
    <xf numFmtId="0" fontId="12" fillId="0" borderId="0" xfId="0" applyFont="1" applyFill="1" applyBorder="1" applyAlignment="1">
      <alignment vertical="top" wrapText="1"/>
    </xf>
    <xf numFmtId="0" fontId="12" fillId="0" borderId="0" xfId="0" applyFont="1" applyFill="1" applyBorder="1" applyAlignment="1">
      <alignment vertical="top"/>
    </xf>
    <xf numFmtId="0" fontId="5" fillId="5" borderId="0" xfId="0" applyFont="1" applyFill="1" applyAlignment="1">
      <alignment horizontal="left" vertical="center"/>
    </xf>
    <xf numFmtId="0" fontId="5" fillId="6" borderId="0" xfId="0" applyFont="1" applyFill="1" applyAlignment="1">
      <alignment horizontal="left" vertical="center"/>
    </xf>
    <xf numFmtId="0" fontId="0" fillId="10" borderId="60"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10" borderId="12" xfId="0" applyFill="1" applyBorder="1" applyAlignment="1" applyProtection="1">
      <alignment horizontal="center" vertical="center"/>
      <protection locked="0"/>
    </xf>
    <xf numFmtId="0" fontId="0" fillId="10" borderId="7" xfId="0" applyFill="1" applyBorder="1" applyAlignment="1" applyProtection="1">
      <alignment horizontal="center" vertical="center"/>
      <protection locked="0"/>
    </xf>
    <xf numFmtId="0" fontId="0" fillId="12" borderId="57" xfId="0" applyFill="1" applyBorder="1" applyAlignment="1">
      <alignment horizontal="center" vertical="center"/>
    </xf>
    <xf numFmtId="0" fontId="0" fillId="12" borderId="1" xfId="0" applyFill="1" applyBorder="1" applyAlignment="1">
      <alignment horizontal="center" vertical="center"/>
    </xf>
    <xf numFmtId="0" fontId="0" fillId="0" borderId="44" xfId="0" applyBorder="1" applyAlignment="1">
      <alignment horizontal="center" vertical="center"/>
    </xf>
    <xf numFmtId="0" fontId="0" fillId="12" borderId="59" xfId="0" applyFill="1" applyBorder="1" applyAlignment="1">
      <alignment horizontal="center" vertical="center"/>
    </xf>
    <xf numFmtId="0" fontId="0" fillId="12" borderId="44" xfId="0" applyFill="1" applyBorder="1" applyAlignment="1">
      <alignment horizontal="center" vertical="center"/>
    </xf>
    <xf numFmtId="0" fontId="0" fillId="12" borderId="12" xfId="0" applyFill="1" applyBorder="1" applyAlignment="1">
      <alignment horizontal="center" vertical="center"/>
    </xf>
    <xf numFmtId="0" fontId="28" fillId="12" borderId="1" xfId="0" applyFont="1" applyFill="1" applyBorder="1" applyAlignment="1">
      <alignment horizontal="center" vertical="center" wrapText="1"/>
    </xf>
    <xf numFmtId="0" fontId="0" fillId="12" borderId="1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23" fillId="7" borderId="45" xfId="0" applyFont="1" applyFill="1" applyBorder="1" applyAlignment="1">
      <alignment horizontal="center" vertical="center"/>
    </xf>
    <xf numFmtId="0" fontId="0" fillId="0" borderId="44" xfId="0" applyBorder="1" applyAlignment="1">
      <alignment horizontal="center" vertical="center" wrapText="1"/>
    </xf>
    <xf numFmtId="0" fontId="0" fillId="0" borderId="4" xfId="0" applyBorder="1" applyAlignment="1">
      <alignment horizontal="center" vertical="center"/>
    </xf>
    <xf numFmtId="49" fontId="0" fillId="10" borderId="46" xfId="0" applyNumberFormat="1" applyFill="1" applyBorder="1" applyAlignment="1" applyProtection="1">
      <alignment horizontal="left" vertical="center"/>
      <protection locked="0"/>
    </xf>
    <xf numFmtId="49" fontId="0" fillId="10" borderId="47" xfId="0" applyNumberFormat="1" applyFill="1" applyBorder="1" applyAlignment="1" applyProtection="1">
      <alignment horizontal="left" vertical="center"/>
      <protection locked="0"/>
    </xf>
    <xf numFmtId="49" fontId="0" fillId="10" borderId="48" xfId="0" applyNumberFormat="1" applyFill="1" applyBorder="1" applyAlignment="1" applyProtection="1">
      <alignment horizontal="center" vertical="center"/>
      <protection locked="0"/>
    </xf>
    <xf numFmtId="49" fontId="0" fillId="10" borderId="49" xfId="0" applyNumberFormat="1" applyFill="1" applyBorder="1" applyAlignment="1" applyProtection="1">
      <alignment horizontal="center" vertical="center"/>
      <protection locked="0"/>
    </xf>
    <xf numFmtId="49" fontId="0" fillId="10" borderId="46" xfId="0" applyNumberFormat="1" applyFill="1" applyBorder="1" applyAlignment="1" applyProtection="1">
      <alignment horizontal="center" vertical="center"/>
      <protection locked="0"/>
    </xf>
    <xf numFmtId="49" fontId="0" fillId="10" borderId="47" xfId="0" applyNumberFormat="1" applyFill="1" applyBorder="1" applyAlignment="1" applyProtection="1">
      <alignment horizontal="center" vertical="center"/>
      <protection locked="0"/>
    </xf>
    <xf numFmtId="0" fontId="9" fillId="0" borderId="13" xfId="0" applyFont="1" applyBorder="1" applyAlignment="1">
      <alignment horizontal="center" vertical="center" wrapText="1"/>
    </xf>
    <xf numFmtId="0" fontId="9" fillId="0" borderId="14"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xf>
    <xf numFmtId="49" fontId="0" fillId="10" borderId="50" xfId="0" applyNumberFormat="1" applyFill="1" applyBorder="1" applyAlignment="1" applyProtection="1">
      <alignment horizontal="left" vertical="center"/>
      <protection locked="0"/>
    </xf>
    <xf numFmtId="49" fontId="0" fillId="10" borderId="51" xfId="0" applyNumberFormat="1" applyFill="1" applyBorder="1" applyAlignment="1" applyProtection="1">
      <alignment horizontal="left" vertical="center"/>
      <protection locked="0"/>
    </xf>
    <xf numFmtId="49" fontId="0" fillId="10" borderId="52" xfId="0" applyNumberFormat="1" applyFill="1" applyBorder="1" applyAlignment="1" applyProtection="1">
      <alignment horizontal="left" vertical="center"/>
      <protection locked="0"/>
    </xf>
    <xf numFmtId="0" fontId="0" fillId="0" borderId="17"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xf>
    <xf numFmtId="49" fontId="0" fillId="10" borderId="51" xfId="0" applyNumberFormat="1" applyFill="1" applyBorder="1" applyAlignment="1" applyProtection="1">
      <alignment horizontal="center" vertical="center"/>
      <protection locked="0"/>
    </xf>
    <xf numFmtId="49" fontId="0" fillId="10" borderId="52" xfId="0" applyNumberFormat="1" applyFill="1" applyBorder="1" applyAlignment="1" applyProtection="1">
      <alignment horizontal="center" vertical="center"/>
      <protection locked="0"/>
    </xf>
    <xf numFmtId="0" fontId="0" fillId="0" borderId="57" xfId="0" applyBorder="1" applyAlignment="1">
      <alignment horizontal="center" vertical="center" wrapText="1"/>
    </xf>
    <xf numFmtId="0" fontId="0" fillId="0" borderId="58" xfId="0" applyBorder="1" applyAlignment="1">
      <alignment horizontal="center" vertical="center"/>
    </xf>
    <xf numFmtId="0" fontId="0" fillId="10" borderId="58" xfId="0" applyFill="1" applyBorder="1" applyAlignment="1" applyProtection="1">
      <alignment horizontal="center" vertical="center"/>
      <protection locked="0"/>
    </xf>
    <xf numFmtId="0" fontId="0" fillId="10" borderId="85" xfId="0" applyFill="1" applyBorder="1" applyAlignment="1" applyProtection="1">
      <alignment horizontal="center" vertical="center"/>
      <protection locked="0"/>
    </xf>
    <xf numFmtId="0" fontId="8" fillId="5" borderId="72" xfId="0" applyFont="1" applyFill="1" applyBorder="1" applyAlignment="1">
      <alignment horizontal="left" vertical="center" wrapText="1"/>
    </xf>
    <xf numFmtId="0" fontId="8" fillId="5" borderId="73" xfId="0" applyFont="1" applyFill="1" applyBorder="1" applyAlignment="1">
      <alignment horizontal="left" vertical="center" wrapText="1"/>
    </xf>
    <xf numFmtId="0" fontId="8" fillId="5" borderId="74" xfId="0" applyFont="1" applyFill="1" applyBorder="1" applyAlignment="1">
      <alignment horizontal="left" vertical="center" wrapText="1"/>
    </xf>
    <xf numFmtId="0" fontId="8" fillId="5" borderId="7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76" xfId="0" applyFont="1" applyFill="1" applyBorder="1" applyAlignment="1">
      <alignment horizontal="left" vertical="center" wrapText="1"/>
    </xf>
    <xf numFmtId="0" fontId="8" fillId="5" borderId="50" xfId="0" applyFont="1" applyFill="1" applyBorder="1" applyAlignment="1">
      <alignment horizontal="left" vertical="center" wrapText="1"/>
    </xf>
    <xf numFmtId="0" fontId="8" fillId="5" borderId="77" xfId="0" applyFont="1" applyFill="1" applyBorder="1" applyAlignment="1">
      <alignment horizontal="left" vertical="center" wrapText="1"/>
    </xf>
    <xf numFmtId="0" fontId="8" fillId="5" borderId="49" xfId="0" applyFont="1" applyFill="1" applyBorder="1" applyAlignment="1">
      <alignment horizontal="left" vertical="center" wrapText="1"/>
    </xf>
    <xf numFmtId="0" fontId="31" fillId="13" borderId="72" xfId="0" applyFont="1" applyFill="1" applyBorder="1" applyAlignment="1">
      <alignment horizontal="left" vertical="center" wrapText="1"/>
    </xf>
    <xf numFmtId="0" fontId="31" fillId="13" borderId="73" xfId="0" applyFont="1" applyFill="1" applyBorder="1" applyAlignment="1">
      <alignment horizontal="left" vertical="center"/>
    </xf>
    <xf numFmtId="0" fontId="31" fillId="13" borderId="74" xfId="0" applyFont="1" applyFill="1" applyBorder="1" applyAlignment="1">
      <alignment horizontal="left" vertical="center"/>
    </xf>
    <xf numFmtId="0" fontId="31" fillId="13" borderId="50" xfId="0" applyFont="1" applyFill="1" applyBorder="1" applyAlignment="1">
      <alignment horizontal="left" vertical="center"/>
    </xf>
    <xf numFmtId="0" fontId="31" fillId="13" borderId="77" xfId="0" applyFont="1" applyFill="1" applyBorder="1" applyAlignment="1">
      <alignment horizontal="left" vertical="center"/>
    </xf>
    <xf numFmtId="0" fontId="31" fillId="13" borderId="49" xfId="0" applyFont="1" applyFill="1" applyBorder="1" applyAlignment="1">
      <alignment horizontal="left" vertical="center"/>
    </xf>
    <xf numFmtId="49" fontId="0" fillId="10" borderId="40" xfId="0" applyNumberFormat="1" applyFill="1" applyBorder="1" applyAlignment="1" applyProtection="1">
      <alignment horizontal="center" vertical="center"/>
      <protection locked="0"/>
    </xf>
    <xf numFmtId="49" fontId="0" fillId="10" borderId="41" xfId="0" applyNumberFormat="1" applyFill="1" applyBorder="1" applyAlignment="1" applyProtection="1">
      <alignment horizontal="center" vertical="center"/>
      <protection locked="0"/>
    </xf>
    <xf numFmtId="49" fontId="0" fillId="10" borderId="42" xfId="0" applyNumberFormat="1" applyFill="1" applyBorder="1" applyAlignment="1" applyProtection="1">
      <alignment horizontal="center" vertical="center"/>
      <protection locked="0"/>
    </xf>
    <xf numFmtId="49" fontId="0" fillId="10" borderId="43" xfId="0" applyNumberFormat="1" applyFill="1" applyBorder="1" applyAlignment="1" applyProtection="1">
      <alignment horizontal="center" vertical="center"/>
      <protection locked="0"/>
    </xf>
    <xf numFmtId="0" fontId="0" fillId="7" borderId="45" xfId="0" applyFill="1" applyBorder="1" applyAlignment="1">
      <alignment horizontal="center" vertical="center"/>
    </xf>
    <xf numFmtId="0" fontId="0" fillId="0" borderId="0" xfId="0" applyAlignment="1">
      <alignment horizontal="right" vertical="center"/>
    </xf>
    <xf numFmtId="0" fontId="12" fillId="13" borderId="61" xfId="0" applyFont="1" applyFill="1" applyBorder="1" applyAlignment="1">
      <alignment horizontal="left" vertical="top" wrapText="1"/>
    </xf>
    <xf numFmtId="0" fontId="12" fillId="13" borderId="16" xfId="0" applyFont="1" applyFill="1" applyBorder="1" applyAlignment="1">
      <alignment horizontal="left" vertical="top" wrapText="1"/>
    </xf>
    <xf numFmtId="0" fontId="12" fillId="13" borderId="62" xfId="0" applyFont="1" applyFill="1" applyBorder="1" applyAlignment="1">
      <alignment horizontal="left" vertical="top" wrapText="1"/>
    </xf>
    <xf numFmtId="0" fontId="12" fillId="13" borderId="63" xfId="0" applyFont="1" applyFill="1" applyBorder="1" applyAlignment="1">
      <alignment horizontal="left" vertical="top" wrapText="1"/>
    </xf>
    <xf numFmtId="0" fontId="12" fillId="13" borderId="0" xfId="0" applyFont="1" applyFill="1" applyBorder="1" applyAlignment="1">
      <alignment horizontal="left" vertical="top" wrapText="1"/>
    </xf>
    <xf numFmtId="0" fontId="12" fillId="13" borderId="64" xfId="0" applyFont="1" applyFill="1" applyBorder="1" applyAlignment="1">
      <alignment horizontal="left" vertical="top" wrapText="1"/>
    </xf>
    <xf numFmtId="0" fontId="12" fillId="13" borderId="65" xfId="0" applyFont="1" applyFill="1" applyBorder="1" applyAlignment="1">
      <alignment horizontal="left" vertical="top" wrapText="1"/>
    </xf>
    <xf numFmtId="0" fontId="12" fillId="13" borderId="39" xfId="0" applyFont="1" applyFill="1" applyBorder="1" applyAlignment="1">
      <alignment horizontal="left" vertical="top" wrapText="1"/>
    </xf>
    <xf numFmtId="0" fontId="12" fillId="13" borderId="34" xfId="0" applyFont="1" applyFill="1" applyBorder="1" applyAlignment="1">
      <alignment horizontal="left" vertical="top" wrapText="1"/>
    </xf>
  </cellXfs>
  <cellStyles count="2">
    <cellStyle name="標準" xfId="0" builtinId="0"/>
    <cellStyle name="標準 2" xfId="1" xr:uid="{00000000-0005-0000-0000-000001000000}"/>
  </cellStyles>
  <dxfs count="17">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F35"/>
  <sheetViews>
    <sheetView zoomScale="70" zoomScaleNormal="70" workbookViewId="0">
      <selection activeCell="D35" sqref="D35"/>
    </sheetView>
  </sheetViews>
  <sheetFormatPr defaultRowHeight="18.75" x14ac:dyDescent="0.15"/>
  <cols>
    <col min="1" max="1" width="3.875" style="66" customWidth="1"/>
    <col min="2" max="3" width="4.375" style="66" customWidth="1"/>
    <col min="4" max="4" width="97.75" style="66" customWidth="1"/>
    <col min="5" max="6" width="4.375" style="66" customWidth="1"/>
    <col min="7" max="16384" width="9" style="66"/>
  </cols>
  <sheetData>
    <row r="2" spans="2:6" x14ac:dyDescent="0.15">
      <c r="B2" s="126" t="s">
        <v>44</v>
      </c>
      <c r="C2" s="126"/>
      <c r="D2" s="126"/>
      <c r="E2" s="126"/>
      <c r="F2" s="65"/>
    </row>
    <row r="3" spans="2:6" x14ac:dyDescent="0.15">
      <c r="B3" s="67"/>
      <c r="C3" s="67"/>
      <c r="D3" s="67"/>
      <c r="E3" s="67"/>
      <c r="F3" s="67"/>
    </row>
    <row r="4" spans="2:6" x14ac:dyDescent="0.15">
      <c r="C4" s="127" t="s">
        <v>45</v>
      </c>
      <c r="D4" s="127"/>
      <c r="E4" s="127"/>
    </row>
    <row r="5" spans="2:6" x14ac:dyDescent="0.15">
      <c r="D5" s="66" t="s">
        <v>46</v>
      </c>
    </row>
    <row r="6" spans="2:6" x14ac:dyDescent="0.15">
      <c r="D6" s="66" t="s">
        <v>47</v>
      </c>
    </row>
    <row r="7" spans="2:6" x14ac:dyDescent="0.15">
      <c r="D7" s="66" t="s">
        <v>48</v>
      </c>
    </row>
    <row r="8" spans="2:6" x14ac:dyDescent="0.15">
      <c r="C8" s="127" t="s">
        <v>49</v>
      </c>
      <c r="D8" s="127"/>
      <c r="E8" s="127"/>
    </row>
    <row r="9" spans="2:6" x14ac:dyDescent="0.15">
      <c r="D9" s="66" t="s">
        <v>90</v>
      </c>
    </row>
    <row r="10" spans="2:6" x14ac:dyDescent="0.15">
      <c r="D10" s="66" t="s">
        <v>91</v>
      </c>
    </row>
    <row r="11" spans="2:6" x14ac:dyDescent="0.15">
      <c r="C11" s="83"/>
      <c r="D11" s="84" t="s">
        <v>92</v>
      </c>
    </row>
    <row r="12" spans="2:6" x14ac:dyDescent="0.15">
      <c r="D12" s="66" t="s">
        <v>50</v>
      </c>
    </row>
    <row r="13" spans="2:6" x14ac:dyDescent="0.15">
      <c r="D13" s="66" t="s">
        <v>51</v>
      </c>
    </row>
    <row r="14" spans="2:6" x14ac:dyDescent="0.15">
      <c r="D14" s="66" t="s">
        <v>93</v>
      </c>
    </row>
    <row r="15" spans="2:6" x14ac:dyDescent="0.15">
      <c r="D15" s="85" t="s">
        <v>94</v>
      </c>
      <c r="E15" s="85"/>
    </row>
    <row r="16" spans="2:6" x14ac:dyDescent="0.15">
      <c r="D16" s="85" t="s">
        <v>96</v>
      </c>
      <c r="E16" s="85"/>
    </row>
    <row r="17" spans="3:5" x14ac:dyDescent="0.15">
      <c r="D17" s="66" t="s">
        <v>95</v>
      </c>
    </row>
    <row r="18" spans="3:5" x14ac:dyDescent="0.15">
      <c r="C18" s="127" t="s">
        <v>52</v>
      </c>
      <c r="D18" s="127"/>
      <c r="E18" s="127"/>
    </row>
    <row r="19" spans="3:5" x14ac:dyDescent="0.15">
      <c r="D19" s="66" t="s">
        <v>53</v>
      </c>
    </row>
    <row r="20" spans="3:5" x14ac:dyDescent="0.15">
      <c r="D20" s="66" t="s">
        <v>54</v>
      </c>
    </row>
    <row r="21" spans="3:5" x14ac:dyDescent="0.15">
      <c r="D21" s="66" t="s">
        <v>55</v>
      </c>
    </row>
    <row r="22" spans="3:5" x14ac:dyDescent="0.15">
      <c r="D22" s="66" t="s">
        <v>56</v>
      </c>
    </row>
    <row r="23" spans="3:5" x14ac:dyDescent="0.15">
      <c r="D23" s="66" t="s">
        <v>57</v>
      </c>
    </row>
    <row r="24" spans="3:5" x14ac:dyDescent="0.15">
      <c r="C24" s="66" t="s">
        <v>58</v>
      </c>
      <c r="D24" s="85" t="s">
        <v>59</v>
      </c>
    </row>
    <row r="25" spans="3:5" x14ac:dyDescent="0.15">
      <c r="D25" s="66" t="s">
        <v>60</v>
      </c>
    </row>
    <row r="26" spans="3:5" x14ac:dyDescent="0.15">
      <c r="D26" s="66" t="s">
        <v>61</v>
      </c>
    </row>
    <row r="27" spans="3:5" x14ac:dyDescent="0.15">
      <c r="D27" s="66" t="s">
        <v>62</v>
      </c>
    </row>
    <row r="28" spans="3:5" x14ac:dyDescent="0.15">
      <c r="D28" s="66" t="s">
        <v>63</v>
      </c>
    </row>
    <row r="29" spans="3:5" x14ac:dyDescent="0.15">
      <c r="D29" s="66" t="s">
        <v>64</v>
      </c>
    </row>
    <row r="30" spans="3:5" x14ac:dyDescent="0.15">
      <c r="D30" s="66" t="s">
        <v>65</v>
      </c>
    </row>
    <row r="31" spans="3:5" x14ac:dyDescent="0.15">
      <c r="D31" s="66" t="s">
        <v>66</v>
      </c>
    </row>
    <row r="32" spans="3:5" x14ac:dyDescent="0.15">
      <c r="D32" s="66" t="s">
        <v>67</v>
      </c>
    </row>
    <row r="33" spans="4:4" x14ac:dyDescent="0.15">
      <c r="D33" s="66" t="s">
        <v>68</v>
      </c>
    </row>
    <row r="34" spans="4:4" x14ac:dyDescent="0.15">
      <c r="D34" s="66" t="s">
        <v>69</v>
      </c>
    </row>
    <row r="35" spans="4:4" x14ac:dyDescent="0.15">
      <c r="D35" s="66" t="s">
        <v>70</v>
      </c>
    </row>
  </sheetData>
  <sheetProtection password="CC6F" sheet="1"/>
  <mergeCells count="4">
    <mergeCell ref="B2:E2"/>
    <mergeCell ref="C4:E4"/>
    <mergeCell ref="C8:E8"/>
    <mergeCell ref="C18:E18"/>
  </mergeCells>
  <phoneticPr fontId="16"/>
  <pageMargins left="0.7" right="0.7" top="0.75" bottom="0.75" header="0.3" footer="0.3"/>
  <pageSetup paperSize="9" scale="75" orientation="portrait" r:id="rId1"/>
  <colBreaks count="3" manualBreakCount="3">
    <brk id="1" max="1048575" man="1"/>
    <brk id="3" max="34" man="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Y117"/>
  <sheetViews>
    <sheetView tabSelected="1" zoomScale="90" zoomScaleNormal="90" workbookViewId="0">
      <selection activeCell="AA7" sqref="AA7"/>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customWidth="1"/>
    <col min="11" max="11" width="12.125" customWidth="1"/>
    <col min="12" max="14" width="12.125" style="1" customWidth="1"/>
    <col min="15" max="15" width="9" style="1"/>
    <col min="16" max="16" width="9" style="1" customWidth="1"/>
    <col min="17" max="17" width="9" style="1" hidden="1" customWidth="1"/>
    <col min="18" max="20" width="7.5" hidden="1" customWidth="1"/>
    <col min="21" max="21" width="15" hidden="1" customWidth="1"/>
    <col min="22" max="22" width="14.125" hidden="1" customWidth="1"/>
    <col min="23" max="23" width="15.375" hidden="1" customWidth="1"/>
    <col min="24" max="24" width="14.125" hidden="1" customWidth="1"/>
  </cols>
  <sheetData>
    <row r="1" spans="1:25" ht="25.5" customHeight="1" thickBot="1" x14ac:dyDescent="0.2">
      <c r="B1" s="143" t="s">
        <v>126</v>
      </c>
      <c r="C1" s="143"/>
      <c r="D1" s="143"/>
      <c r="E1" s="143"/>
      <c r="F1" s="143"/>
      <c r="G1" s="140" t="s">
        <v>86</v>
      </c>
      <c r="H1" s="140"/>
      <c r="I1" s="140"/>
      <c r="K1" s="27"/>
      <c r="L1" s="27"/>
      <c r="M1" s="27"/>
      <c r="N1" s="27"/>
      <c r="O1" s="27"/>
      <c r="P1" s="27"/>
      <c r="Q1" s="27"/>
      <c r="R1" s="27"/>
      <c r="S1" s="27"/>
      <c r="T1" s="27"/>
    </row>
    <row r="2" spans="1:25" ht="6.75" customHeight="1" thickTop="1" thickBot="1" x14ac:dyDescent="0.2">
      <c r="K2" s="175" t="s">
        <v>127</v>
      </c>
      <c r="L2" s="176"/>
      <c r="M2" s="176"/>
      <c r="N2" s="177"/>
      <c r="O2" s="112"/>
      <c r="P2" s="27"/>
      <c r="Q2" s="27"/>
      <c r="R2" s="27"/>
      <c r="S2" s="27"/>
      <c r="T2" s="27"/>
    </row>
    <row r="3" spans="1:25" ht="52.5" customHeight="1" x14ac:dyDescent="0.15">
      <c r="B3" s="162" t="s">
        <v>42</v>
      </c>
      <c r="C3" s="163"/>
      <c r="D3" s="164" t="s">
        <v>13</v>
      </c>
      <c r="E3" s="165"/>
      <c r="F3" s="166" t="s">
        <v>121</v>
      </c>
      <c r="G3" s="163"/>
      <c r="H3" s="167" t="s">
        <v>120</v>
      </c>
      <c r="I3" s="168"/>
      <c r="K3" s="178"/>
      <c r="L3" s="179"/>
      <c r="M3" s="179"/>
      <c r="N3" s="180"/>
      <c r="O3" s="112"/>
      <c r="P3" s="33"/>
      <c r="Q3" s="33"/>
      <c r="R3" s="34"/>
      <c r="S3" s="33"/>
      <c r="T3" s="33"/>
    </row>
    <row r="4" spans="1:25" ht="27" customHeight="1" x14ac:dyDescent="0.15">
      <c r="B4" s="148"/>
      <c r="C4" s="149"/>
      <c r="D4" s="150"/>
      <c r="E4" s="151"/>
      <c r="F4" s="150"/>
      <c r="G4" s="169"/>
      <c r="H4" s="150"/>
      <c r="I4" s="170"/>
      <c r="K4" s="178"/>
      <c r="L4" s="179"/>
      <c r="M4" s="179"/>
      <c r="N4" s="180"/>
      <c r="O4" s="112"/>
      <c r="P4" s="27"/>
      <c r="Q4" s="27"/>
      <c r="R4" s="27"/>
      <c r="S4" s="27"/>
      <c r="T4" s="33"/>
    </row>
    <row r="5" spans="1:25" ht="27" customHeight="1" x14ac:dyDescent="0.15">
      <c r="B5" s="144" t="s">
        <v>0</v>
      </c>
      <c r="C5" s="24" t="s">
        <v>1</v>
      </c>
      <c r="D5" s="146"/>
      <c r="E5" s="147"/>
      <c r="F5" s="2" t="s">
        <v>124</v>
      </c>
      <c r="G5" s="159"/>
      <c r="H5" s="160"/>
      <c r="I5" s="161"/>
      <c r="K5" s="178"/>
      <c r="L5" s="179"/>
      <c r="M5" s="179"/>
      <c r="N5" s="180"/>
      <c r="O5" s="112"/>
      <c r="P5" s="27"/>
      <c r="Q5" s="27"/>
      <c r="R5" s="27"/>
      <c r="S5" s="27"/>
      <c r="T5" s="33"/>
    </row>
    <row r="6" spans="1:25" ht="27" customHeight="1" thickBot="1" x14ac:dyDescent="0.2">
      <c r="B6" s="145"/>
      <c r="C6" s="25" t="s">
        <v>2</v>
      </c>
      <c r="D6" s="190"/>
      <c r="E6" s="191"/>
      <c r="F6" s="192"/>
      <c r="G6" s="92" t="s">
        <v>101</v>
      </c>
      <c r="H6" s="190"/>
      <c r="I6" s="193"/>
      <c r="K6" s="178"/>
      <c r="L6" s="179"/>
      <c r="M6" s="179"/>
      <c r="N6" s="180"/>
      <c r="O6" s="112"/>
      <c r="P6" s="27"/>
      <c r="Q6" s="27"/>
      <c r="R6" s="27"/>
      <c r="S6" s="27"/>
      <c r="T6" s="33"/>
    </row>
    <row r="7" spans="1:25" ht="27" customHeight="1" thickBot="1" x14ac:dyDescent="0.2">
      <c r="B7" s="5" t="s">
        <v>25</v>
      </c>
      <c r="C7" s="6"/>
      <c r="D7" s="7"/>
      <c r="E7" s="7"/>
      <c r="F7" s="6"/>
      <c r="G7" s="5"/>
      <c r="H7" s="6"/>
      <c r="K7" s="178"/>
      <c r="L7" s="179"/>
      <c r="M7" s="179"/>
      <c r="N7" s="180"/>
      <c r="O7" s="112"/>
      <c r="P7" s="34"/>
      <c r="Q7" s="34"/>
      <c r="R7" s="34"/>
      <c r="S7" s="34"/>
      <c r="T7" s="35"/>
    </row>
    <row r="8" spans="1:25" ht="27" customHeight="1" x14ac:dyDescent="0.15">
      <c r="B8" s="152" t="s">
        <v>28</v>
      </c>
      <c r="C8" s="153"/>
      <c r="D8" s="8"/>
      <c r="E8" s="4" t="s">
        <v>8</v>
      </c>
      <c r="G8" s="30" t="s">
        <v>29</v>
      </c>
      <c r="H8" s="31" t="s">
        <v>30</v>
      </c>
      <c r="I8" s="32" t="s">
        <v>31</v>
      </c>
      <c r="K8" s="178"/>
      <c r="L8" s="179"/>
      <c r="M8" s="179"/>
      <c r="N8" s="180"/>
      <c r="O8" s="112"/>
      <c r="P8" s="34"/>
      <c r="Q8" s="53"/>
      <c r="R8" s="53"/>
      <c r="S8" s="53"/>
      <c r="T8" s="54"/>
      <c r="U8" s="54"/>
      <c r="V8" s="54"/>
      <c r="W8" s="54"/>
      <c r="X8" s="54"/>
      <c r="Y8" s="54"/>
    </row>
    <row r="9" spans="1:25" ht="27" customHeight="1" thickBot="1" x14ac:dyDescent="0.2">
      <c r="B9" s="9">
        <f>SUM(A15+A35+A55+A75+A95)</f>
        <v>0</v>
      </c>
      <c r="C9" s="10">
        <f>SUM(A16+A36+A56+A76+A96)</f>
        <v>0</v>
      </c>
      <c r="D9" s="8"/>
      <c r="E9" s="11">
        <v>1000</v>
      </c>
      <c r="G9" s="58">
        <f>C9*E9</f>
        <v>0</v>
      </c>
      <c r="H9" s="57">
        <f>リレー申込票!I6</f>
        <v>0</v>
      </c>
      <c r="I9" s="12">
        <f>SUM(G9+H9)</f>
        <v>0</v>
      </c>
      <c r="K9" s="178"/>
      <c r="L9" s="179"/>
      <c r="M9" s="179"/>
      <c r="N9" s="180"/>
      <c r="O9" s="34"/>
      <c r="P9" s="34"/>
      <c r="Q9" s="53"/>
      <c r="R9" s="54"/>
      <c r="S9" s="54"/>
      <c r="T9" s="54"/>
      <c r="U9" s="54"/>
      <c r="V9" s="54"/>
      <c r="W9" s="54"/>
      <c r="X9" s="54"/>
      <c r="Y9" s="54"/>
    </row>
    <row r="10" spans="1:25" ht="6.75" customHeight="1" thickBot="1" x14ac:dyDescent="0.2">
      <c r="B10" s="5"/>
      <c r="G10" s="5"/>
      <c r="K10" s="178"/>
      <c r="L10" s="179"/>
      <c r="M10" s="179"/>
      <c r="N10" s="180"/>
      <c r="Q10" s="53"/>
      <c r="R10" s="54"/>
      <c r="S10" s="54"/>
      <c r="T10" s="54"/>
      <c r="U10" s="54"/>
      <c r="V10" s="54"/>
      <c r="W10" s="54"/>
      <c r="X10" s="54"/>
      <c r="Y10" s="54"/>
    </row>
    <row r="11" spans="1:25" ht="26.25" customHeight="1" x14ac:dyDescent="0.15">
      <c r="B11" s="154" t="s">
        <v>3</v>
      </c>
      <c r="C11" s="155" t="s">
        <v>4</v>
      </c>
      <c r="D11" s="155" t="s">
        <v>108</v>
      </c>
      <c r="E11" s="3" t="s">
        <v>1</v>
      </c>
      <c r="F11" s="171" t="s">
        <v>125</v>
      </c>
      <c r="G11" s="141" t="s">
        <v>26</v>
      </c>
      <c r="H11" s="141"/>
      <c r="I11" s="142"/>
      <c r="K11" s="181"/>
      <c r="L11" s="182"/>
      <c r="M11" s="182"/>
      <c r="N11" s="183"/>
      <c r="Q11" s="55"/>
      <c r="R11" s="55"/>
      <c r="S11" s="55"/>
      <c r="T11" s="54"/>
      <c r="U11" s="54"/>
      <c r="V11" s="54"/>
      <c r="W11" s="54"/>
      <c r="X11" s="54"/>
      <c r="Y11" s="54"/>
    </row>
    <row r="12" spans="1:25" ht="26.25" customHeight="1" thickBot="1" x14ac:dyDescent="0.2">
      <c r="B12" s="145"/>
      <c r="C12" s="156"/>
      <c r="D12" s="156"/>
      <c r="E12" s="17" t="s">
        <v>6</v>
      </c>
      <c r="F12" s="172"/>
      <c r="G12" s="157" t="s">
        <v>27</v>
      </c>
      <c r="H12" s="156"/>
      <c r="I12" s="158"/>
      <c r="O12" s="73"/>
      <c r="P12" s="54"/>
      <c r="Q12" s="53">
        <v>1</v>
      </c>
      <c r="R12" s="54"/>
      <c r="S12" s="54" t="s">
        <v>14</v>
      </c>
      <c r="T12" s="54"/>
      <c r="U12" s="54" t="s">
        <v>76</v>
      </c>
      <c r="V12" s="54" t="s">
        <v>74</v>
      </c>
      <c r="W12" s="54" t="s">
        <v>77</v>
      </c>
      <c r="X12" s="54" t="s">
        <v>75</v>
      </c>
    </row>
    <row r="13" spans="1:25" ht="26.25" customHeight="1" x14ac:dyDescent="0.15">
      <c r="B13" s="135" t="s">
        <v>97</v>
      </c>
      <c r="C13" s="133" t="s">
        <v>77</v>
      </c>
      <c r="D13" s="138">
        <v>1234</v>
      </c>
      <c r="E13" s="86" t="s">
        <v>98</v>
      </c>
      <c r="F13" s="132">
        <v>2</v>
      </c>
      <c r="G13" s="87" t="s">
        <v>39</v>
      </c>
      <c r="H13" s="87" t="s">
        <v>24</v>
      </c>
      <c r="I13" s="88" t="s">
        <v>99</v>
      </c>
      <c r="K13" s="184" t="s">
        <v>109</v>
      </c>
      <c r="L13" s="185"/>
      <c r="M13" s="185"/>
      <c r="N13" s="186"/>
      <c r="O13" s="73"/>
      <c r="P13" s="54"/>
      <c r="Q13" s="53">
        <v>2</v>
      </c>
      <c r="R13" s="54">
        <v>700</v>
      </c>
      <c r="S13" s="54" t="s">
        <v>15</v>
      </c>
      <c r="T13" s="54"/>
      <c r="U13" s="54" t="s">
        <v>78</v>
      </c>
      <c r="V13" t="s">
        <v>107</v>
      </c>
      <c r="W13" s="54" t="s">
        <v>78</v>
      </c>
      <c r="X13" t="s">
        <v>107</v>
      </c>
    </row>
    <row r="14" spans="1:25" ht="26.25" customHeight="1" x14ac:dyDescent="0.15">
      <c r="B14" s="136"/>
      <c r="C14" s="137"/>
      <c r="D14" s="139"/>
      <c r="E14" s="89" t="s">
        <v>100</v>
      </c>
      <c r="F14" s="133"/>
      <c r="G14" s="90">
        <v>10251</v>
      </c>
      <c r="H14" s="90">
        <v>471</v>
      </c>
      <c r="I14" s="91">
        <v>3256</v>
      </c>
      <c r="K14" s="187"/>
      <c r="L14" s="188"/>
      <c r="M14" s="188"/>
      <c r="N14" s="189"/>
      <c r="O14" s="73"/>
      <c r="P14" s="54"/>
      <c r="Q14" s="53">
        <v>3</v>
      </c>
      <c r="R14" s="54"/>
      <c r="S14" s="54" t="s">
        <v>16</v>
      </c>
      <c r="T14" s="54"/>
      <c r="U14" s="54" t="s">
        <v>39</v>
      </c>
      <c r="V14" s="82" t="s">
        <v>112</v>
      </c>
      <c r="W14" s="54" t="s">
        <v>39</v>
      </c>
      <c r="X14" s="82" t="s">
        <v>78</v>
      </c>
    </row>
    <row r="15" spans="1:25" ht="27" customHeight="1" x14ac:dyDescent="0.15">
      <c r="A15" s="8">
        <f>COUNTA(E15,E17,E19,E21,E23,E25,E27,E29,E31,E33)</f>
        <v>0</v>
      </c>
      <c r="B15" s="134">
        <v>1</v>
      </c>
      <c r="C15" s="130"/>
      <c r="D15" s="130"/>
      <c r="E15" s="76"/>
      <c r="F15" s="128"/>
      <c r="G15" s="77"/>
      <c r="H15" s="77"/>
      <c r="I15" s="78"/>
      <c r="K15" s="28" t="s">
        <v>5</v>
      </c>
      <c r="O15" s="73"/>
      <c r="P15" s="54"/>
      <c r="Q15" s="53">
        <v>4</v>
      </c>
      <c r="R15" s="54"/>
      <c r="S15" s="82" t="s">
        <v>103</v>
      </c>
      <c r="T15" s="54"/>
      <c r="U15" s="54" t="s">
        <v>79</v>
      </c>
      <c r="V15" s="82" t="s">
        <v>114</v>
      </c>
      <c r="W15" s="82" t="s">
        <v>102</v>
      </c>
      <c r="X15" s="82" t="s">
        <v>113</v>
      </c>
    </row>
    <row r="16" spans="1:25" ht="27" customHeight="1" x14ac:dyDescent="0.15">
      <c r="A16" s="56">
        <f>COUNTA(G15:I15,G17:I17,G19:I19,G21:I21,G23:I23,G25:I25,G27:I27,G29:I29,G31:I31,G33:I33)</f>
        <v>0</v>
      </c>
      <c r="B16" s="134"/>
      <c r="C16" s="130"/>
      <c r="D16" s="130"/>
      <c r="E16" s="76"/>
      <c r="F16" s="129"/>
      <c r="G16" s="77"/>
      <c r="H16" s="77"/>
      <c r="I16" s="78"/>
      <c r="K16" s="95" t="str">
        <f t="shared" ref="K16:N22" si="0">U12</f>
        <v>男子</v>
      </c>
      <c r="L16" s="96" t="str">
        <f t="shared" si="0"/>
        <v>小学男子</v>
      </c>
      <c r="M16" s="98" t="str">
        <f t="shared" si="0"/>
        <v>女子</v>
      </c>
      <c r="N16" s="98" t="str">
        <f t="shared" si="0"/>
        <v>小学女子</v>
      </c>
      <c r="O16" s="73"/>
      <c r="P16" s="54"/>
      <c r="Q16" s="53">
        <v>5</v>
      </c>
      <c r="R16" s="54"/>
      <c r="S16" s="82" t="s">
        <v>104</v>
      </c>
      <c r="T16" s="54"/>
      <c r="U16" s="54" t="s">
        <v>80</v>
      </c>
      <c r="V16" s="104" t="s">
        <v>24</v>
      </c>
      <c r="W16" s="82" t="s">
        <v>87</v>
      </c>
      <c r="X16" t="s">
        <v>24</v>
      </c>
    </row>
    <row r="17" spans="2:24" ht="27" customHeight="1" x14ac:dyDescent="0.15">
      <c r="B17" s="134">
        <v>2</v>
      </c>
      <c r="C17" s="130"/>
      <c r="D17" s="128"/>
      <c r="E17" s="76"/>
      <c r="F17" s="128"/>
      <c r="G17" s="77"/>
      <c r="H17" s="77"/>
      <c r="I17" s="78"/>
      <c r="K17" s="97" t="str">
        <f t="shared" si="0"/>
        <v>100m</v>
      </c>
      <c r="L17" s="107" t="str">
        <f t="shared" si="0"/>
        <v>3年以下60m</v>
      </c>
      <c r="M17" s="105" t="str">
        <f t="shared" si="0"/>
        <v>100m</v>
      </c>
      <c r="N17" s="109" t="str">
        <f t="shared" si="0"/>
        <v>3年以下60m</v>
      </c>
      <c r="O17" s="73"/>
      <c r="P17" s="54"/>
      <c r="Q17" s="53">
        <v>6</v>
      </c>
      <c r="R17" s="54"/>
      <c r="S17" s="54"/>
      <c r="T17" s="54"/>
      <c r="U17" s="82" t="s">
        <v>110</v>
      </c>
      <c r="V17" s="82" t="s">
        <v>115</v>
      </c>
      <c r="W17" s="54" t="s">
        <v>81</v>
      </c>
      <c r="X17" t="s">
        <v>115</v>
      </c>
    </row>
    <row r="18" spans="2:24" ht="27" customHeight="1" x14ac:dyDescent="0.15">
      <c r="B18" s="134"/>
      <c r="C18" s="130"/>
      <c r="D18" s="129"/>
      <c r="E18" s="76"/>
      <c r="F18" s="129"/>
      <c r="G18" s="77"/>
      <c r="H18" s="77"/>
      <c r="I18" s="78"/>
      <c r="K18" s="93" t="str">
        <f t="shared" ref="K18:K23" si="1">U14</f>
        <v>400m</v>
      </c>
      <c r="L18" s="108" t="str">
        <f t="shared" si="0"/>
        <v>100m</v>
      </c>
      <c r="M18" s="106" t="str">
        <f t="shared" ref="M18:M21" si="2">W14</f>
        <v>400m</v>
      </c>
      <c r="N18" s="75" t="str">
        <f t="shared" si="0"/>
        <v>100m</v>
      </c>
      <c r="O18" s="73"/>
      <c r="P18" s="54"/>
      <c r="Q18" t="s">
        <v>89</v>
      </c>
      <c r="R18" s="54"/>
      <c r="S18" s="54"/>
      <c r="T18" s="54"/>
      <c r="U18" s="54" t="s">
        <v>83</v>
      </c>
      <c r="V18" s="82" t="s">
        <v>117</v>
      </c>
      <c r="W18" t="s">
        <v>7</v>
      </c>
      <c r="X18" t="s">
        <v>116</v>
      </c>
    </row>
    <row r="19" spans="2:24" ht="27" customHeight="1" x14ac:dyDescent="0.15">
      <c r="B19" s="134">
        <v>3</v>
      </c>
      <c r="C19" s="130"/>
      <c r="D19" s="128"/>
      <c r="E19" s="76"/>
      <c r="F19" s="128"/>
      <c r="G19" s="77"/>
      <c r="H19" s="77"/>
      <c r="I19" s="78"/>
      <c r="K19" s="93" t="str">
        <f t="shared" si="1"/>
        <v>1500m</v>
      </c>
      <c r="L19" s="108" t="str">
        <f t="shared" si="0"/>
        <v>1000m</v>
      </c>
      <c r="M19" s="103" t="str">
        <f t="shared" si="2"/>
        <v>1500m</v>
      </c>
      <c r="N19" s="75" t="str">
        <f t="shared" si="0"/>
        <v>1000m</v>
      </c>
      <c r="O19" s="73"/>
      <c r="P19" s="54"/>
      <c r="Q19" t="s">
        <v>88</v>
      </c>
      <c r="R19" s="54"/>
      <c r="S19" s="54"/>
      <c r="T19" s="54"/>
      <c r="U19" s="54" t="s">
        <v>82</v>
      </c>
      <c r="V19" s="54"/>
      <c r="W19" t="s">
        <v>24</v>
      </c>
    </row>
    <row r="20" spans="2:24" ht="27" customHeight="1" x14ac:dyDescent="0.15">
      <c r="B20" s="134"/>
      <c r="C20" s="130"/>
      <c r="D20" s="129"/>
      <c r="E20" s="76"/>
      <c r="F20" s="129"/>
      <c r="G20" s="77"/>
      <c r="H20" s="77"/>
      <c r="I20" s="78"/>
      <c r="K20" s="93" t="str">
        <f t="shared" si="1"/>
        <v>3000m</v>
      </c>
      <c r="L20" s="115" t="str">
        <f t="shared" si="0"/>
        <v>走幅跳</v>
      </c>
      <c r="M20" s="106" t="str">
        <f t="shared" si="2"/>
        <v>100mH(0.838m)</v>
      </c>
      <c r="N20" s="116" t="str">
        <f t="shared" si="0"/>
        <v>走幅跳</v>
      </c>
      <c r="O20" s="73"/>
      <c r="P20" s="54"/>
      <c r="Q20"/>
      <c r="R20" s="54"/>
      <c r="S20" s="54"/>
      <c r="U20" t="s">
        <v>7</v>
      </c>
      <c r="V20" s="54"/>
      <c r="W20" t="s">
        <v>40</v>
      </c>
    </row>
    <row r="21" spans="2:24" ht="27" customHeight="1" x14ac:dyDescent="0.15">
      <c r="B21" s="134">
        <v>4</v>
      </c>
      <c r="C21" s="130"/>
      <c r="D21" s="128"/>
      <c r="E21" s="76"/>
      <c r="F21" s="128"/>
      <c r="G21" s="77"/>
      <c r="H21" s="77"/>
      <c r="I21" s="78"/>
      <c r="K21" s="93" t="str">
        <f t="shared" si="1"/>
        <v>5000m(高校・一般)</v>
      </c>
      <c r="L21" s="102" t="str">
        <f t="shared" si="0"/>
        <v>走高跳</v>
      </c>
      <c r="M21" s="74" t="str">
        <f t="shared" si="2"/>
        <v>100mH(0.762m)</v>
      </c>
      <c r="N21" s="75" t="str">
        <f t="shared" si="0"/>
        <v>走高跳</v>
      </c>
      <c r="O21" s="73"/>
      <c r="P21" s="54"/>
      <c r="R21" s="54"/>
      <c r="S21" s="54"/>
      <c r="T21" s="54"/>
      <c r="U21" t="s">
        <v>24</v>
      </c>
      <c r="V21" s="54"/>
      <c r="W21" t="s">
        <v>71</v>
      </c>
    </row>
    <row r="22" spans="2:24" ht="27" customHeight="1" x14ac:dyDescent="0.15">
      <c r="B22" s="134"/>
      <c r="C22" s="130"/>
      <c r="D22" s="129"/>
      <c r="E22" s="76"/>
      <c r="F22" s="129"/>
      <c r="G22" s="77"/>
      <c r="H22" s="77"/>
      <c r="I22" s="78"/>
      <c r="K22" s="93" t="str">
        <f t="shared" si="1"/>
        <v>110mH(1.067m)</v>
      </c>
      <c r="L22" s="117" t="str">
        <f t="shared" si="0"/>
        <v>ｼﾞｬﾍﾞﾘｯｸﾎﾞｰﾙ</v>
      </c>
      <c r="M22" s="74" t="str">
        <f t="shared" ref="M22:M27" si="3">W18</f>
        <v>走高跳</v>
      </c>
      <c r="N22" s="110" t="str">
        <f t="shared" si="0"/>
        <v>ｼﾞｬﾍﾞﾘｯｸﾎﾞｰﾙ</v>
      </c>
      <c r="O22" s="73"/>
      <c r="P22" s="54"/>
      <c r="R22" s="54"/>
      <c r="S22" s="54"/>
      <c r="U22" t="s">
        <v>41</v>
      </c>
      <c r="W22" t="s">
        <v>106</v>
      </c>
    </row>
    <row r="23" spans="2:24" ht="27" customHeight="1" x14ac:dyDescent="0.15">
      <c r="B23" s="134">
        <v>5</v>
      </c>
      <c r="C23" s="130"/>
      <c r="D23" s="128"/>
      <c r="E23" s="76"/>
      <c r="F23" s="128"/>
      <c r="G23" s="77"/>
      <c r="H23" s="77"/>
      <c r="I23" s="78"/>
      <c r="K23" s="93" t="str">
        <f t="shared" si="1"/>
        <v>110mH(0.914m)</v>
      </c>
      <c r="L23" s="99"/>
      <c r="M23" s="94" t="str">
        <f t="shared" si="3"/>
        <v>走幅跳</v>
      </c>
      <c r="N23" s="100"/>
      <c r="O23" s="73"/>
      <c r="P23" s="54"/>
      <c r="R23" s="54"/>
      <c r="S23" s="54"/>
      <c r="T23" s="54"/>
      <c r="U23" t="s">
        <v>73</v>
      </c>
      <c r="W23" t="s">
        <v>111</v>
      </c>
    </row>
    <row r="24" spans="2:24" ht="27" customHeight="1" x14ac:dyDescent="0.15">
      <c r="B24" s="134"/>
      <c r="C24" s="130"/>
      <c r="D24" s="129"/>
      <c r="E24" s="76"/>
      <c r="F24" s="129"/>
      <c r="G24" s="77"/>
      <c r="H24" s="77"/>
      <c r="I24" s="78"/>
      <c r="K24" s="93" t="str">
        <f t="shared" ref="K24:K30" si="4">U20</f>
        <v>走高跳</v>
      </c>
      <c r="L24" s="99"/>
      <c r="M24" s="75" t="str">
        <f t="shared" si="3"/>
        <v>砲丸投(4.000kg)</v>
      </c>
      <c r="N24" s="100"/>
      <c r="O24" s="72"/>
      <c r="P24"/>
      <c r="U24" t="s">
        <v>72</v>
      </c>
    </row>
    <row r="25" spans="2:24" ht="27" customHeight="1" x14ac:dyDescent="0.15">
      <c r="B25" s="134">
        <v>6</v>
      </c>
      <c r="C25" s="130"/>
      <c r="D25" s="128"/>
      <c r="E25" s="76"/>
      <c r="F25" s="128"/>
      <c r="G25" s="77"/>
      <c r="H25" s="77"/>
      <c r="I25" s="78"/>
      <c r="K25" s="93" t="str">
        <f t="shared" si="4"/>
        <v>走幅跳</v>
      </c>
      <c r="L25" s="99"/>
      <c r="M25" s="74" t="str">
        <f t="shared" si="3"/>
        <v>砲丸投(2.721kg)</v>
      </c>
      <c r="N25" s="100"/>
      <c r="O25" s="73"/>
      <c r="P25"/>
      <c r="U25" t="s">
        <v>105</v>
      </c>
    </row>
    <row r="26" spans="2:24" ht="27" customHeight="1" x14ac:dyDescent="0.15">
      <c r="B26" s="134"/>
      <c r="C26" s="130"/>
      <c r="D26" s="129"/>
      <c r="E26" s="76"/>
      <c r="F26" s="129"/>
      <c r="G26" s="77"/>
      <c r="H26" s="77"/>
      <c r="I26" s="78"/>
      <c r="K26" s="93" t="str">
        <f t="shared" si="4"/>
        <v>砲丸投(7.260kg)</v>
      </c>
      <c r="L26" s="99"/>
      <c r="M26" s="94" t="str">
        <f t="shared" si="3"/>
        <v>やり投(600g)</v>
      </c>
      <c r="N26" s="100"/>
      <c r="O26" s="73"/>
      <c r="P26"/>
      <c r="U26" t="s">
        <v>111</v>
      </c>
    </row>
    <row r="27" spans="2:24" ht="27" customHeight="1" x14ac:dyDescent="0.15">
      <c r="B27" s="134">
        <v>7</v>
      </c>
      <c r="C27" s="130"/>
      <c r="D27" s="128"/>
      <c r="E27" s="76"/>
      <c r="F27" s="128"/>
      <c r="G27" s="77"/>
      <c r="H27" s="77"/>
      <c r="I27" s="78"/>
      <c r="K27" s="93" t="str">
        <f t="shared" si="4"/>
        <v>砲丸投(6.000kg)</v>
      </c>
      <c r="L27" s="99"/>
      <c r="M27" s="110" t="str">
        <f t="shared" si="3"/>
        <v>ｼﾞｬﾍﾞﾘｯｸｽﾛｰ(中学)</v>
      </c>
      <c r="N27" s="100"/>
      <c r="O27" s="73"/>
      <c r="P27"/>
      <c r="Q27"/>
    </row>
    <row r="28" spans="2:24" ht="27" customHeight="1" x14ac:dyDescent="0.15">
      <c r="B28" s="134"/>
      <c r="C28" s="130"/>
      <c r="D28" s="129"/>
      <c r="E28" s="76"/>
      <c r="F28" s="129"/>
      <c r="G28" s="77"/>
      <c r="H28" s="77"/>
      <c r="I28" s="78"/>
      <c r="K28" s="102" t="str">
        <f t="shared" si="4"/>
        <v>砲丸投(5.000kg)</v>
      </c>
      <c r="L28" s="99"/>
      <c r="M28" s="121"/>
      <c r="N28" s="100"/>
      <c r="O28" s="73"/>
      <c r="P28"/>
    </row>
    <row r="29" spans="2:24" ht="27" customHeight="1" x14ac:dyDescent="0.15">
      <c r="B29" s="134">
        <v>8</v>
      </c>
      <c r="C29" s="130"/>
      <c r="D29" s="128"/>
      <c r="E29" s="76"/>
      <c r="F29" s="128"/>
      <c r="G29" s="77"/>
      <c r="H29" s="77"/>
      <c r="I29" s="78"/>
      <c r="K29" s="114" t="str">
        <f t="shared" si="4"/>
        <v>やり投(800g)</v>
      </c>
      <c r="L29" s="99"/>
      <c r="M29" s="120"/>
      <c r="N29" s="100"/>
      <c r="O29" s="73"/>
      <c r="P29"/>
      <c r="Q29"/>
    </row>
    <row r="30" spans="2:24" ht="27" customHeight="1" x14ac:dyDescent="0.15">
      <c r="B30" s="134"/>
      <c r="C30" s="130"/>
      <c r="D30" s="129"/>
      <c r="E30" s="76"/>
      <c r="F30" s="129"/>
      <c r="G30" s="77"/>
      <c r="H30" s="77"/>
      <c r="I30" s="78"/>
      <c r="K30" s="113" t="str">
        <f t="shared" si="4"/>
        <v>ｼﾞｬﾍﾞﾘｯｸｽﾛｰ(中学)</v>
      </c>
      <c r="L30" s="101"/>
      <c r="M30" s="119"/>
      <c r="N30" s="100"/>
      <c r="O30" s="73"/>
      <c r="P30"/>
      <c r="Q30"/>
    </row>
    <row r="31" spans="2:24" ht="27" customHeight="1" x14ac:dyDescent="0.15">
      <c r="B31" s="134">
        <v>9</v>
      </c>
      <c r="C31" s="130"/>
      <c r="D31" s="128"/>
      <c r="E31" s="76"/>
      <c r="F31" s="128"/>
      <c r="G31" s="77"/>
      <c r="H31" s="77"/>
      <c r="I31" s="78"/>
      <c r="K31" s="122"/>
      <c r="L31" s="72"/>
      <c r="N31" s="73"/>
      <c r="O31" s="73"/>
      <c r="P31"/>
      <c r="Q31" s="15"/>
    </row>
    <row r="32" spans="2:24" ht="27" customHeight="1" x14ac:dyDescent="0.15">
      <c r="B32" s="134"/>
      <c r="C32" s="130"/>
      <c r="D32" s="129"/>
      <c r="E32" s="76"/>
      <c r="F32" s="129"/>
      <c r="G32" s="77"/>
      <c r="H32" s="77"/>
      <c r="I32" s="78"/>
      <c r="K32" s="120"/>
      <c r="L32" s="73"/>
      <c r="N32" s="73"/>
      <c r="O32" s="72"/>
      <c r="P32"/>
      <c r="Q32" s="15"/>
    </row>
    <row r="33" spans="1:17" ht="27" customHeight="1" x14ac:dyDescent="0.15">
      <c r="B33" s="134">
        <v>10</v>
      </c>
      <c r="C33" s="130"/>
      <c r="D33" s="128"/>
      <c r="E33" s="76"/>
      <c r="F33" s="130"/>
      <c r="G33" s="77"/>
      <c r="H33" s="77"/>
      <c r="I33" s="78"/>
      <c r="K33" s="118"/>
      <c r="L33" s="72"/>
      <c r="M33" s="73"/>
      <c r="N33" s="73"/>
      <c r="O33" s="73"/>
      <c r="P33"/>
      <c r="Q33" s="15"/>
    </row>
    <row r="34" spans="1:17" ht="27" customHeight="1" thickBot="1" x14ac:dyDescent="0.2">
      <c r="B34" s="145"/>
      <c r="C34" s="131"/>
      <c r="D34" s="173"/>
      <c r="E34" s="79"/>
      <c r="F34" s="131"/>
      <c r="G34" s="80"/>
      <c r="H34" s="80"/>
      <c r="I34" s="81"/>
      <c r="K34" s="118"/>
      <c r="L34" s="73"/>
      <c r="M34" s="73"/>
      <c r="N34" s="73"/>
      <c r="O34" s="73"/>
      <c r="P34"/>
      <c r="Q34" s="15"/>
    </row>
    <row r="35" spans="1:17" ht="27" customHeight="1" x14ac:dyDescent="0.15">
      <c r="A35" s="8">
        <f>COUNTA(E35,E37,E39,E41,E43,E45,E47,E49,E51,E53)</f>
        <v>0</v>
      </c>
      <c r="B35" s="134">
        <v>11</v>
      </c>
      <c r="C35" s="130"/>
      <c r="D35" s="174"/>
      <c r="E35" s="76"/>
      <c r="F35" s="128"/>
      <c r="G35" s="77"/>
      <c r="H35" s="77"/>
      <c r="I35" s="78"/>
      <c r="L35" s="72"/>
      <c r="M35" s="73"/>
      <c r="N35" s="73"/>
      <c r="O35" s="73"/>
      <c r="P35"/>
      <c r="Q35" s="15"/>
    </row>
    <row r="36" spans="1:17" ht="27" customHeight="1" x14ac:dyDescent="0.15">
      <c r="A36" s="56">
        <f>COUNTA(G35:I35,G37:I37,G39:I39,G41:I41,G43:I43,G45:I45,G47:I47,G49:I49,G51:I51,G53:I53)</f>
        <v>0</v>
      </c>
      <c r="B36" s="134"/>
      <c r="C36" s="130"/>
      <c r="D36" s="129"/>
      <c r="E36" s="76"/>
      <c r="F36" s="129"/>
      <c r="G36" s="77"/>
      <c r="H36" s="77"/>
      <c r="I36" s="78"/>
      <c r="L36" s="73"/>
      <c r="M36" s="73"/>
      <c r="N36" s="73"/>
      <c r="O36" s="73"/>
      <c r="P36"/>
      <c r="Q36" s="15"/>
    </row>
    <row r="37" spans="1:17" ht="27" customHeight="1" x14ac:dyDescent="0.15">
      <c r="B37" s="134">
        <v>12</v>
      </c>
      <c r="C37" s="130"/>
      <c r="D37" s="128"/>
      <c r="E37" s="76"/>
      <c r="F37" s="128"/>
      <c r="G37" s="77"/>
      <c r="H37" s="77"/>
      <c r="I37" s="78"/>
      <c r="K37" s="13"/>
      <c r="L37" s="15"/>
      <c r="M37" s="15"/>
      <c r="N37" s="15"/>
      <c r="O37" s="15"/>
      <c r="P37" s="14"/>
      <c r="Q37" s="15"/>
    </row>
    <row r="38" spans="1:17" ht="27" customHeight="1" x14ac:dyDescent="0.15">
      <c r="B38" s="134"/>
      <c r="C38" s="130"/>
      <c r="D38" s="129"/>
      <c r="E38" s="76"/>
      <c r="F38" s="129"/>
      <c r="G38" s="77"/>
      <c r="H38" s="77"/>
      <c r="I38" s="78"/>
      <c r="K38" s="13"/>
      <c r="L38" s="14"/>
      <c r="M38" s="15"/>
      <c r="N38" s="15"/>
      <c r="O38" s="15"/>
      <c r="P38" s="15"/>
      <c r="Q38" s="15"/>
    </row>
    <row r="39" spans="1:17" ht="27" customHeight="1" x14ac:dyDescent="0.15">
      <c r="B39" s="134">
        <v>13</v>
      </c>
      <c r="C39" s="130"/>
      <c r="D39" s="128"/>
      <c r="E39" s="76"/>
      <c r="F39" s="128"/>
      <c r="G39" s="77"/>
      <c r="H39" s="77"/>
      <c r="I39" s="78"/>
      <c r="K39" s="13"/>
      <c r="L39" s="14"/>
      <c r="M39" s="15"/>
      <c r="N39" s="15"/>
      <c r="O39" s="15"/>
      <c r="P39" s="14"/>
      <c r="Q39" s="15"/>
    </row>
    <row r="40" spans="1:17" ht="27" customHeight="1" x14ac:dyDescent="0.15">
      <c r="B40" s="134"/>
      <c r="C40" s="130"/>
      <c r="D40" s="129"/>
      <c r="E40" s="76"/>
      <c r="F40" s="129"/>
      <c r="G40" s="77"/>
      <c r="H40" s="77"/>
      <c r="I40" s="78"/>
      <c r="K40" s="16"/>
      <c r="L40" s="14"/>
      <c r="M40" s="15"/>
      <c r="N40" s="15"/>
      <c r="O40" s="15"/>
      <c r="P40" s="15"/>
      <c r="Q40" s="15"/>
    </row>
    <row r="41" spans="1:17" ht="27" customHeight="1" x14ac:dyDescent="0.15">
      <c r="B41" s="134">
        <v>14</v>
      </c>
      <c r="C41" s="130"/>
      <c r="D41" s="128"/>
      <c r="E41" s="76"/>
      <c r="F41" s="128"/>
      <c r="G41" s="77"/>
      <c r="H41" s="77"/>
      <c r="I41" s="78"/>
      <c r="K41" s="13"/>
      <c r="L41" s="14"/>
      <c r="M41" s="15"/>
      <c r="N41" s="15"/>
      <c r="O41" s="15"/>
      <c r="P41" s="14"/>
      <c r="Q41" s="15"/>
    </row>
    <row r="42" spans="1:17" ht="27" customHeight="1" x14ac:dyDescent="0.15">
      <c r="B42" s="134"/>
      <c r="C42" s="130"/>
      <c r="D42" s="129"/>
      <c r="E42" s="76"/>
      <c r="F42" s="129"/>
      <c r="G42" s="77"/>
      <c r="H42" s="77"/>
      <c r="I42" s="78"/>
      <c r="K42" s="13"/>
      <c r="L42" s="15"/>
      <c r="M42" s="15"/>
      <c r="N42" s="15"/>
      <c r="O42" s="15"/>
      <c r="P42" s="14"/>
      <c r="Q42" s="15"/>
    </row>
    <row r="43" spans="1:17" ht="27" customHeight="1" x14ac:dyDescent="0.15">
      <c r="B43" s="134">
        <v>15</v>
      </c>
      <c r="C43" s="130"/>
      <c r="D43" s="128"/>
      <c r="E43" s="76"/>
      <c r="F43" s="128"/>
      <c r="G43" s="77"/>
      <c r="H43" s="77"/>
      <c r="I43" s="78"/>
      <c r="K43" s="13"/>
      <c r="L43" s="14"/>
      <c r="M43" s="15"/>
      <c r="N43" s="15"/>
      <c r="O43" s="15"/>
      <c r="P43" s="15"/>
      <c r="Q43" s="15"/>
    </row>
    <row r="44" spans="1:17" ht="27" customHeight="1" x14ac:dyDescent="0.15">
      <c r="B44" s="134"/>
      <c r="C44" s="130"/>
      <c r="D44" s="129"/>
      <c r="E44" s="76"/>
      <c r="F44" s="129"/>
      <c r="G44" s="77"/>
      <c r="H44" s="77"/>
      <c r="I44" s="78"/>
      <c r="K44" s="13"/>
      <c r="L44" s="14"/>
      <c r="M44" s="15"/>
      <c r="N44" s="15"/>
      <c r="O44" s="14"/>
      <c r="P44" s="15"/>
      <c r="Q44" s="15"/>
    </row>
    <row r="45" spans="1:17" ht="27" customHeight="1" x14ac:dyDescent="0.15">
      <c r="B45" s="134">
        <v>16</v>
      </c>
      <c r="C45" s="130"/>
      <c r="D45" s="128"/>
      <c r="E45" s="76"/>
      <c r="F45" s="128"/>
      <c r="G45" s="77"/>
      <c r="H45" s="77"/>
      <c r="I45" s="78"/>
      <c r="K45" s="13"/>
      <c r="L45" s="14"/>
      <c r="M45" s="15"/>
      <c r="N45" s="15"/>
      <c r="O45" s="15"/>
      <c r="P45" s="14"/>
      <c r="Q45" s="15"/>
    </row>
    <row r="46" spans="1:17" ht="27" customHeight="1" x14ac:dyDescent="0.15">
      <c r="B46" s="134"/>
      <c r="C46" s="130"/>
      <c r="D46" s="129"/>
      <c r="E46" s="76"/>
      <c r="F46" s="129"/>
      <c r="G46" s="77"/>
      <c r="H46" s="77"/>
      <c r="I46" s="78"/>
      <c r="K46" s="13"/>
      <c r="L46" s="14"/>
      <c r="M46" s="15"/>
      <c r="N46" s="15"/>
      <c r="O46" s="15"/>
      <c r="P46" s="15"/>
      <c r="Q46" s="15"/>
    </row>
    <row r="47" spans="1:17" ht="27" customHeight="1" x14ac:dyDescent="0.15">
      <c r="B47" s="134">
        <v>17</v>
      </c>
      <c r="C47" s="130"/>
      <c r="D47" s="128"/>
      <c r="E47" s="76"/>
      <c r="F47" s="128"/>
      <c r="G47" s="77"/>
      <c r="H47" s="77"/>
      <c r="I47" s="78"/>
      <c r="K47" s="13"/>
      <c r="L47" s="14"/>
      <c r="M47" s="15"/>
      <c r="N47" s="15"/>
      <c r="O47" s="15"/>
      <c r="P47" s="14"/>
      <c r="Q47" s="15"/>
    </row>
    <row r="48" spans="1:17" ht="27" customHeight="1" x14ac:dyDescent="0.15">
      <c r="B48" s="134"/>
      <c r="C48" s="130"/>
      <c r="D48" s="129"/>
      <c r="E48" s="76"/>
      <c r="F48" s="129"/>
      <c r="G48" s="77"/>
      <c r="H48" s="77"/>
      <c r="I48" s="78"/>
      <c r="K48" s="13"/>
      <c r="L48" s="14"/>
      <c r="M48" s="14"/>
      <c r="N48" s="14"/>
      <c r="O48" s="15"/>
      <c r="P48" s="15"/>
      <c r="Q48" s="15"/>
    </row>
    <row r="49" spans="1:17" ht="27" customHeight="1" x14ac:dyDescent="0.15">
      <c r="B49" s="134">
        <v>18</v>
      </c>
      <c r="C49" s="130"/>
      <c r="D49" s="128"/>
      <c r="E49" s="76"/>
      <c r="F49" s="128"/>
      <c r="G49" s="77"/>
      <c r="H49" s="77"/>
      <c r="I49" s="78"/>
      <c r="K49" s="13"/>
      <c r="L49" s="14"/>
      <c r="M49" s="14"/>
      <c r="N49" s="14"/>
      <c r="O49" s="15"/>
      <c r="P49" s="14"/>
      <c r="Q49" s="15"/>
    </row>
    <row r="50" spans="1:17" ht="27" customHeight="1" x14ac:dyDescent="0.15">
      <c r="B50" s="134"/>
      <c r="C50" s="130"/>
      <c r="D50" s="129"/>
      <c r="E50" s="76"/>
      <c r="F50" s="129"/>
      <c r="G50" s="77"/>
      <c r="H50" s="77"/>
      <c r="I50" s="78"/>
      <c r="K50" s="13"/>
      <c r="L50" s="14"/>
      <c r="M50" s="15"/>
      <c r="N50" s="15"/>
      <c r="O50" s="15"/>
      <c r="P50" s="14"/>
      <c r="Q50" s="15"/>
    </row>
    <row r="51" spans="1:17" ht="27" customHeight="1" x14ac:dyDescent="0.15">
      <c r="B51" s="134">
        <v>19</v>
      </c>
      <c r="C51" s="130"/>
      <c r="D51" s="128"/>
      <c r="E51" s="76"/>
      <c r="F51" s="128"/>
      <c r="G51" s="77"/>
      <c r="H51" s="77"/>
      <c r="I51" s="78"/>
      <c r="K51" s="13"/>
      <c r="L51" s="14"/>
      <c r="M51" s="15"/>
      <c r="N51" s="15"/>
      <c r="O51" s="15"/>
      <c r="P51" s="14"/>
      <c r="Q51" s="14"/>
    </row>
    <row r="52" spans="1:17" ht="27" customHeight="1" x14ac:dyDescent="0.15">
      <c r="B52" s="134"/>
      <c r="C52" s="130"/>
      <c r="D52" s="129"/>
      <c r="E52" s="76"/>
      <c r="F52" s="129"/>
      <c r="G52" s="77"/>
      <c r="H52" s="77"/>
      <c r="I52" s="78"/>
      <c r="K52" s="13"/>
      <c r="L52" s="15"/>
      <c r="M52" s="15"/>
      <c r="N52" s="15"/>
      <c r="O52" s="14"/>
      <c r="P52" s="14"/>
      <c r="Q52" s="15"/>
    </row>
    <row r="53" spans="1:17" ht="27" customHeight="1" x14ac:dyDescent="0.15">
      <c r="B53" s="134">
        <v>20</v>
      </c>
      <c r="C53" s="130"/>
      <c r="D53" s="128"/>
      <c r="E53" s="76"/>
      <c r="F53" s="130"/>
      <c r="G53" s="77"/>
      <c r="H53" s="77"/>
      <c r="I53" s="78"/>
      <c r="K53" s="13"/>
      <c r="L53" s="14"/>
      <c r="M53" s="15"/>
      <c r="N53" s="15"/>
      <c r="O53" s="15"/>
      <c r="P53" s="14"/>
      <c r="Q53" s="15"/>
    </row>
    <row r="54" spans="1:17" ht="27" customHeight="1" thickBot="1" x14ac:dyDescent="0.2">
      <c r="B54" s="145"/>
      <c r="C54" s="131"/>
      <c r="D54" s="173"/>
      <c r="E54" s="79"/>
      <c r="F54" s="131"/>
      <c r="G54" s="80"/>
      <c r="H54" s="80"/>
      <c r="I54" s="81"/>
      <c r="K54" s="13"/>
      <c r="L54" s="15"/>
      <c r="M54" s="15"/>
      <c r="N54" s="15"/>
      <c r="O54" s="15"/>
      <c r="P54" s="14"/>
      <c r="Q54" s="15"/>
    </row>
    <row r="55" spans="1:17" ht="27" customHeight="1" x14ac:dyDescent="0.15">
      <c r="A55" s="8">
        <f>COUNTA(E55,E57,E59,E61,E63,E65,E67,E69,E71,E73)</f>
        <v>0</v>
      </c>
      <c r="B55" s="134">
        <v>21</v>
      </c>
      <c r="C55" s="130"/>
      <c r="D55" s="174"/>
      <c r="E55" s="76"/>
      <c r="F55" s="128"/>
      <c r="G55" s="77"/>
      <c r="H55" s="77"/>
      <c r="I55" s="78"/>
      <c r="K55" s="13"/>
      <c r="L55" s="14"/>
      <c r="M55" s="15"/>
      <c r="N55" s="15"/>
      <c r="O55" s="15"/>
      <c r="P55" s="14"/>
      <c r="Q55" s="15"/>
    </row>
    <row r="56" spans="1:17" ht="27" customHeight="1" x14ac:dyDescent="0.15">
      <c r="A56" s="56">
        <f>COUNTA(G55:I55,G57:I57,G59:I59,G61:I61,G63:I63,G65:I65,G67:I67,G69:I69,G71:I71,G73:I73)</f>
        <v>0</v>
      </c>
      <c r="B56" s="134"/>
      <c r="C56" s="130"/>
      <c r="D56" s="129"/>
      <c r="E56" s="76"/>
      <c r="F56" s="129"/>
      <c r="G56" s="77"/>
      <c r="H56" s="77"/>
      <c r="I56" s="78"/>
      <c r="K56" s="13"/>
      <c r="L56" s="15"/>
      <c r="M56" s="15"/>
      <c r="N56" s="15"/>
      <c r="O56" s="15"/>
      <c r="P56" s="14"/>
      <c r="Q56" s="15"/>
    </row>
    <row r="57" spans="1:17" ht="27" customHeight="1" x14ac:dyDescent="0.15">
      <c r="B57" s="134">
        <v>22</v>
      </c>
      <c r="C57" s="130"/>
      <c r="D57" s="128"/>
      <c r="E57" s="76"/>
      <c r="F57" s="128"/>
      <c r="G57" s="77"/>
      <c r="H57" s="77"/>
      <c r="I57" s="78"/>
      <c r="K57" s="13"/>
      <c r="L57" s="15"/>
      <c r="M57" s="15"/>
      <c r="N57" s="15"/>
      <c r="O57" s="15"/>
      <c r="P57" s="15"/>
      <c r="Q57" s="15"/>
    </row>
    <row r="58" spans="1:17" ht="27" customHeight="1" x14ac:dyDescent="0.15">
      <c r="B58" s="134"/>
      <c r="C58" s="130"/>
      <c r="D58" s="129"/>
      <c r="E58" s="76"/>
      <c r="F58" s="129"/>
      <c r="G58" s="77"/>
      <c r="H58" s="77"/>
      <c r="I58" s="78"/>
      <c r="K58" s="13"/>
      <c r="L58" s="14"/>
      <c r="M58" s="15"/>
      <c r="N58" s="15"/>
      <c r="O58" s="15"/>
      <c r="P58" s="14"/>
      <c r="Q58" s="15"/>
    </row>
    <row r="59" spans="1:17" ht="27" customHeight="1" x14ac:dyDescent="0.15">
      <c r="B59" s="134">
        <v>23</v>
      </c>
      <c r="C59" s="130"/>
      <c r="D59" s="128"/>
      <c r="E59" s="76"/>
      <c r="F59" s="128"/>
      <c r="G59" s="77"/>
      <c r="H59" s="77"/>
      <c r="I59" s="78"/>
      <c r="K59" s="13"/>
      <c r="L59" s="14"/>
      <c r="M59" s="15"/>
      <c r="N59" s="15"/>
      <c r="O59" s="15"/>
      <c r="P59" s="14"/>
      <c r="Q59" s="15"/>
    </row>
    <row r="60" spans="1:17" ht="27" customHeight="1" x14ac:dyDescent="0.15">
      <c r="B60" s="134"/>
      <c r="C60" s="130"/>
      <c r="D60" s="129"/>
      <c r="E60" s="76"/>
      <c r="F60" s="129"/>
      <c r="G60" s="77"/>
      <c r="H60" s="77"/>
      <c r="I60" s="78"/>
      <c r="K60" s="16"/>
      <c r="L60" s="14"/>
      <c r="M60" s="15"/>
      <c r="N60" s="15"/>
      <c r="O60" s="15"/>
      <c r="P60" s="15"/>
      <c r="Q60" s="15"/>
    </row>
    <row r="61" spans="1:17" ht="27" customHeight="1" x14ac:dyDescent="0.15">
      <c r="B61" s="134">
        <v>24</v>
      </c>
      <c r="C61" s="130"/>
      <c r="D61" s="128"/>
      <c r="E61" s="76"/>
      <c r="F61" s="128"/>
      <c r="G61" s="77"/>
      <c r="H61" s="77"/>
      <c r="I61" s="78"/>
      <c r="K61" s="13"/>
      <c r="L61" s="14"/>
      <c r="M61" s="15"/>
      <c r="N61" s="15"/>
      <c r="O61" s="15"/>
      <c r="P61" s="14"/>
      <c r="Q61" s="15"/>
    </row>
    <row r="62" spans="1:17" ht="27" customHeight="1" x14ac:dyDescent="0.15">
      <c r="B62" s="134"/>
      <c r="C62" s="130"/>
      <c r="D62" s="129"/>
      <c r="E62" s="76"/>
      <c r="F62" s="129"/>
      <c r="G62" s="77"/>
      <c r="H62" s="77"/>
      <c r="I62" s="78"/>
      <c r="K62" s="13"/>
      <c r="L62" s="15"/>
      <c r="M62" s="15"/>
      <c r="N62" s="15"/>
      <c r="O62" s="15"/>
      <c r="P62" s="14"/>
      <c r="Q62" s="15"/>
    </row>
    <row r="63" spans="1:17" ht="27" customHeight="1" x14ac:dyDescent="0.15">
      <c r="B63" s="134">
        <v>25</v>
      </c>
      <c r="C63" s="130"/>
      <c r="D63" s="128"/>
      <c r="E63" s="76"/>
      <c r="F63" s="128"/>
      <c r="G63" s="77"/>
      <c r="H63" s="77"/>
      <c r="I63" s="78"/>
      <c r="K63" s="13"/>
      <c r="L63" s="14"/>
      <c r="M63" s="15"/>
      <c r="N63" s="15"/>
      <c r="O63" s="15"/>
      <c r="P63" s="15"/>
      <c r="Q63" s="15"/>
    </row>
    <row r="64" spans="1:17" ht="27" customHeight="1" x14ac:dyDescent="0.15">
      <c r="B64" s="134"/>
      <c r="C64" s="130"/>
      <c r="D64" s="129"/>
      <c r="E64" s="76"/>
      <c r="F64" s="129"/>
      <c r="G64" s="77"/>
      <c r="H64" s="77"/>
      <c r="I64" s="78"/>
      <c r="K64" s="13"/>
      <c r="L64" s="14"/>
      <c r="M64" s="15"/>
      <c r="N64" s="15"/>
      <c r="O64" s="14"/>
      <c r="P64" s="15"/>
      <c r="Q64" s="15"/>
    </row>
    <row r="65" spans="1:17" ht="27" customHeight="1" x14ac:dyDescent="0.15">
      <c r="B65" s="134">
        <v>26</v>
      </c>
      <c r="C65" s="130"/>
      <c r="D65" s="128"/>
      <c r="E65" s="76"/>
      <c r="F65" s="128"/>
      <c r="G65" s="77"/>
      <c r="H65" s="77"/>
      <c r="I65" s="78"/>
      <c r="K65" s="13"/>
      <c r="L65" s="14"/>
      <c r="M65" s="15"/>
      <c r="N65" s="15"/>
      <c r="O65" s="15"/>
      <c r="P65" s="14"/>
      <c r="Q65" s="15"/>
    </row>
    <row r="66" spans="1:17" ht="27" customHeight="1" x14ac:dyDescent="0.15">
      <c r="B66" s="134"/>
      <c r="C66" s="130"/>
      <c r="D66" s="129"/>
      <c r="E66" s="76"/>
      <c r="F66" s="129"/>
      <c r="G66" s="77"/>
      <c r="H66" s="77"/>
      <c r="I66" s="78"/>
      <c r="K66" s="13"/>
      <c r="L66" s="14"/>
      <c r="M66" s="15"/>
      <c r="N66" s="15"/>
      <c r="O66" s="15"/>
      <c r="P66" s="15"/>
      <c r="Q66" s="15"/>
    </row>
    <row r="67" spans="1:17" ht="27" customHeight="1" x14ac:dyDescent="0.15">
      <c r="B67" s="134">
        <v>27</v>
      </c>
      <c r="C67" s="130"/>
      <c r="D67" s="128"/>
      <c r="E67" s="76"/>
      <c r="F67" s="128"/>
      <c r="G67" s="77"/>
      <c r="H67" s="77"/>
      <c r="I67" s="78"/>
      <c r="K67" s="13"/>
      <c r="L67" s="14"/>
      <c r="M67" s="15"/>
      <c r="N67" s="15"/>
      <c r="O67" s="15"/>
      <c r="P67" s="14"/>
      <c r="Q67" s="15"/>
    </row>
    <row r="68" spans="1:17" ht="27" customHeight="1" x14ac:dyDescent="0.15">
      <c r="B68" s="134"/>
      <c r="C68" s="130"/>
      <c r="D68" s="129"/>
      <c r="E68" s="76"/>
      <c r="F68" s="129"/>
      <c r="G68" s="77"/>
      <c r="H68" s="77"/>
      <c r="I68" s="78"/>
      <c r="K68" s="13"/>
      <c r="L68" s="14"/>
      <c r="M68" s="14"/>
      <c r="N68" s="14"/>
      <c r="O68" s="15"/>
      <c r="P68" s="15"/>
      <c r="Q68" s="15"/>
    </row>
    <row r="69" spans="1:17" ht="27" customHeight="1" x14ac:dyDescent="0.15">
      <c r="B69" s="134">
        <v>28</v>
      </c>
      <c r="C69" s="130"/>
      <c r="D69" s="128"/>
      <c r="E69" s="76"/>
      <c r="F69" s="128"/>
      <c r="G69" s="77"/>
      <c r="H69" s="77"/>
      <c r="I69" s="78"/>
      <c r="K69" s="13"/>
      <c r="L69" s="14"/>
      <c r="M69" s="14"/>
      <c r="N69" s="14"/>
      <c r="O69" s="15"/>
      <c r="P69" s="14"/>
      <c r="Q69" s="15"/>
    </row>
    <row r="70" spans="1:17" ht="27" customHeight="1" x14ac:dyDescent="0.15">
      <c r="B70" s="134"/>
      <c r="C70" s="130"/>
      <c r="D70" s="129"/>
      <c r="E70" s="76"/>
      <c r="F70" s="129"/>
      <c r="G70" s="77"/>
      <c r="H70" s="77"/>
      <c r="I70" s="78"/>
      <c r="K70" s="13"/>
      <c r="L70" s="14"/>
      <c r="M70" s="15"/>
      <c r="N70" s="15"/>
      <c r="O70" s="15"/>
      <c r="P70" s="14"/>
      <c r="Q70" s="15"/>
    </row>
    <row r="71" spans="1:17" ht="27" customHeight="1" x14ac:dyDescent="0.15">
      <c r="B71" s="134">
        <v>29</v>
      </c>
      <c r="C71" s="130"/>
      <c r="D71" s="128"/>
      <c r="E71" s="76"/>
      <c r="F71" s="128"/>
      <c r="G71" s="77"/>
      <c r="H71" s="77"/>
      <c r="I71" s="78"/>
      <c r="K71" s="13"/>
      <c r="L71" s="14"/>
      <c r="M71" s="15"/>
      <c r="N71" s="15"/>
      <c r="O71" s="15"/>
      <c r="P71" s="14"/>
      <c r="Q71" s="14"/>
    </row>
    <row r="72" spans="1:17" ht="27" customHeight="1" x14ac:dyDescent="0.15">
      <c r="B72" s="134"/>
      <c r="C72" s="130"/>
      <c r="D72" s="129"/>
      <c r="E72" s="76"/>
      <c r="F72" s="129"/>
      <c r="G72" s="77"/>
      <c r="H72" s="77"/>
      <c r="I72" s="78"/>
      <c r="K72" s="13"/>
      <c r="L72" s="15"/>
      <c r="M72" s="15"/>
      <c r="N72" s="15"/>
      <c r="O72" s="14"/>
      <c r="P72" s="14"/>
      <c r="Q72" s="15"/>
    </row>
    <row r="73" spans="1:17" ht="27" customHeight="1" x14ac:dyDescent="0.15">
      <c r="B73" s="134">
        <v>30</v>
      </c>
      <c r="C73" s="130"/>
      <c r="D73" s="128"/>
      <c r="E73" s="76"/>
      <c r="F73" s="130"/>
      <c r="G73" s="77"/>
      <c r="H73" s="77"/>
      <c r="I73" s="78"/>
      <c r="K73" s="13"/>
      <c r="L73" s="14"/>
      <c r="M73" s="15"/>
      <c r="N73" s="15"/>
      <c r="O73" s="15"/>
      <c r="P73" s="14"/>
      <c r="Q73" s="15"/>
    </row>
    <row r="74" spans="1:17" ht="27" customHeight="1" thickBot="1" x14ac:dyDescent="0.2">
      <c r="B74" s="145"/>
      <c r="C74" s="131"/>
      <c r="D74" s="173"/>
      <c r="E74" s="79"/>
      <c r="F74" s="131"/>
      <c r="G74" s="80"/>
      <c r="H74" s="80"/>
      <c r="I74" s="81"/>
      <c r="K74" s="13"/>
      <c r="L74" s="15"/>
      <c r="M74" s="15"/>
      <c r="N74" s="15"/>
      <c r="O74" s="15"/>
      <c r="P74" s="14"/>
      <c r="Q74" s="15"/>
    </row>
    <row r="75" spans="1:17" ht="27" customHeight="1" x14ac:dyDescent="0.15">
      <c r="A75" s="8">
        <f>COUNTA(E75,E77,E79,E81,E83,E85,E87,E89,E91,E93)</f>
        <v>0</v>
      </c>
      <c r="B75" s="134">
        <v>31</v>
      </c>
      <c r="C75" s="130"/>
      <c r="D75" s="174"/>
      <c r="E75" s="76"/>
      <c r="F75" s="128"/>
      <c r="G75" s="77"/>
      <c r="H75" s="77"/>
      <c r="I75" s="78"/>
      <c r="K75" s="13"/>
      <c r="L75" s="14"/>
      <c r="M75" s="15"/>
      <c r="N75" s="15"/>
      <c r="O75" s="15"/>
      <c r="P75" s="14"/>
      <c r="Q75" s="15"/>
    </row>
    <row r="76" spans="1:17" ht="27" customHeight="1" x14ac:dyDescent="0.15">
      <c r="A76" s="56">
        <f>COUNTA(G75:I75,G77:I77,G79:I79,G81:I81,G83:I83,G85:I85,G87:I87,G89:I89,G91:I91,G93:I93)</f>
        <v>0</v>
      </c>
      <c r="B76" s="134"/>
      <c r="C76" s="130"/>
      <c r="D76" s="129"/>
      <c r="E76" s="76"/>
      <c r="F76" s="129"/>
      <c r="G76" s="77"/>
      <c r="H76" s="77"/>
      <c r="I76" s="78"/>
      <c r="K76" s="13"/>
      <c r="L76" s="15"/>
      <c r="M76" s="15"/>
      <c r="N76" s="15"/>
      <c r="O76" s="15"/>
      <c r="P76" s="14"/>
      <c r="Q76" s="15"/>
    </row>
    <row r="77" spans="1:17" ht="27" customHeight="1" x14ac:dyDescent="0.15">
      <c r="B77" s="134">
        <v>32</v>
      </c>
      <c r="C77" s="130"/>
      <c r="D77" s="128"/>
      <c r="E77" s="76"/>
      <c r="F77" s="128"/>
      <c r="G77" s="77"/>
      <c r="H77" s="77"/>
      <c r="I77" s="78"/>
      <c r="K77" s="13"/>
      <c r="L77" s="15"/>
      <c r="M77" s="15"/>
      <c r="N77" s="15"/>
      <c r="O77" s="15"/>
      <c r="P77" s="15"/>
      <c r="Q77" s="15"/>
    </row>
    <row r="78" spans="1:17" ht="27" customHeight="1" x14ac:dyDescent="0.15">
      <c r="B78" s="134"/>
      <c r="C78" s="130"/>
      <c r="D78" s="129"/>
      <c r="E78" s="76"/>
      <c r="F78" s="129"/>
      <c r="G78" s="77"/>
      <c r="H78" s="77"/>
      <c r="I78" s="78"/>
      <c r="K78" s="13"/>
      <c r="L78" s="14"/>
      <c r="M78" s="15"/>
      <c r="N78" s="15"/>
      <c r="O78" s="15"/>
      <c r="P78" s="14"/>
      <c r="Q78" s="15"/>
    </row>
    <row r="79" spans="1:17" ht="27" customHeight="1" x14ac:dyDescent="0.15">
      <c r="B79" s="134">
        <v>33</v>
      </c>
      <c r="C79" s="130"/>
      <c r="D79" s="128"/>
      <c r="E79" s="76"/>
      <c r="F79" s="128"/>
      <c r="G79" s="77"/>
      <c r="H79" s="77"/>
      <c r="I79" s="78"/>
      <c r="K79" s="13"/>
      <c r="L79" s="14"/>
      <c r="M79" s="15"/>
      <c r="N79" s="15"/>
      <c r="O79" s="15"/>
      <c r="P79" s="14"/>
      <c r="Q79" s="15"/>
    </row>
    <row r="80" spans="1:17" ht="27" customHeight="1" x14ac:dyDescent="0.15">
      <c r="B80" s="134"/>
      <c r="C80" s="130"/>
      <c r="D80" s="129"/>
      <c r="E80" s="76"/>
      <c r="F80" s="129"/>
      <c r="G80" s="77"/>
      <c r="H80" s="77"/>
      <c r="I80" s="78"/>
      <c r="K80" s="16"/>
      <c r="L80" s="14"/>
      <c r="M80" s="15"/>
      <c r="N80" s="15"/>
      <c r="O80" s="15"/>
      <c r="P80" s="15"/>
      <c r="Q80" s="15"/>
    </row>
    <row r="81" spans="1:17" ht="27" customHeight="1" x14ac:dyDescent="0.15">
      <c r="B81" s="134">
        <v>34</v>
      </c>
      <c r="C81" s="130"/>
      <c r="D81" s="128"/>
      <c r="E81" s="76"/>
      <c r="F81" s="128"/>
      <c r="G81" s="77"/>
      <c r="H81" s="77"/>
      <c r="I81" s="78"/>
      <c r="K81" s="13"/>
      <c r="L81" s="14"/>
      <c r="M81" s="15"/>
      <c r="N81" s="15"/>
      <c r="O81" s="15"/>
      <c r="P81" s="14"/>
      <c r="Q81" s="15"/>
    </row>
    <row r="82" spans="1:17" ht="27" customHeight="1" x14ac:dyDescent="0.15">
      <c r="B82" s="134"/>
      <c r="C82" s="130"/>
      <c r="D82" s="129"/>
      <c r="E82" s="76"/>
      <c r="F82" s="129"/>
      <c r="G82" s="77"/>
      <c r="H82" s="77"/>
      <c r="I82" s="78"/>
      <c r="K82" s="13"/>
      <c r="L82" s="15"/>
      <c r="M82" s="15"/>
      <c r="N82" s="15"/>
      <c r="O82" s="15"/>
      <c r="P82" s="14"/>
      <c r="Q82" s="15"/>
    </row>
    <row r="83" spans="1:17" ht="27" customHeight="1" x14ac:dyDescent="0.15">
      <c r="B83" s="134">
        <v>35</v>
      </c>
      <c r="C83" s="130"/>
      <c r="D83" s="128"/>
      <c r="E83" s="76"/>
      <c r="F83" s="128"/>
      <c r="G83" s="77"/>
      <c r="H83" s="77"/>
      <c r="I83" s="78"/>
      <c r="K83" s="13"/>
      <c r="L83" s="14"/>
      <c r="M83" s="15"/>
      <c r="N83" s="15"/>
      <c r="O83" s="15"/>
      <c r="P83" s="15"/>
      <c r="Q83" s="15"/>
    </row>
    <row r="84" spans="1:17" ht="27" customHeight="1" x14ac:dyDescent="0.15">
      <c r="B84" s="134"/>
      <c r="C84" s="130"/>
      <c r="D84" s="129"/>
      <c r="E84" s="76"/>
      <c r="F84" s="129"/>
      <c r="G84" s="77"/>
      <c r="H84" s="77"/>
      <c r="I84" s="78"/>
      <c r="K84" s="13"/>
      <c r="L84" s="14"/>
      <c r="M84" s="15"/>
      <c r="N84" s="15"/>
      <c r="O84" s="14"/>
      <c r="P84" s="15"/>
      <c r="Q84" s="15"/>
    </row>
    <row r="85" spans="1:17" ht="27" customHeight="1" x14ac:dyDescent="0.15">
      <c r="B85" s="134">
        <v>36</v>
      </c>
      <c r="C85" s="130"/>
      <c r="D85" s="128"/>
      <c r="E85" s="76"/>
      <c r="F85" s="128"/>
      <c r="G85" s="77"/>
      <c r="H85" s="77"/>
      <c r="I85" s="78"/>
      <c r="K85" s="13"/>
      <c r="L85" s="14"/>
      <c r="M85" s="15"/>
      <c r="N85" s="15"/>
      <c r="O85" s="15"/>
      <c r="P85" s="14"/>
      <c r="Q85" s="15"/>
    </row>
    <row r="86" spans="1:17" ht="27" customHeight="1" x14ac:dyDescent="0.15">
      <c r="B86" s="134"/>
      <c r="C86" s="130"/>
      <c r="D86" s="129"/>
      <c r="E86" s="76"/>
      <c r="F86" s="129"/>
      <c r="G86" s="77"/>
      <c r="H86" s="77"/>
      <c r="I86" s="78"/>
      <c r="K86" s="13"/>
      <c r="L86" s="14"/>
      <c r="M86" s="15"/>
      <c r="N86" s="15"/>
      <c r="O86" s="15"/>
      <c r="P86" s="15"/>
      <c r="Q86" s="15"/>
    </row>
    <row r="87" spans="1:17" ht="27" customHeight="1" x14ac:dyDescent="0.15">
      <c r="B87" s="134">
        <v>37</v>
      </c>
      <c r="C87" s="130"/>
      <c r="D87" s="128"/>
      <c r="E87" s="76"/>
      <c r="F87" s="128"/>
      <c r="G87" s="77"/>
      <c r="H87" s="77"/>
      <c r="I87" s="78"/>
      <c r="K87" s="13"/>
      <c r="L87" s="14"/>
      <c r="M87" s="15"/>
      <c r="N87" s="15"/>
      <c r="O87" s="15"/>
      <c r="P87" s="14"/>
      <c r="Q87" s="15"/>
    </row>
    <row r="88" spans="1:17" ht="27" customHeight="1" x14ac:dyDescent="0.15">
      <c r="B88" s="134"/>
      <c r="C88" s="130"/>
      <c r="D88" s="129"/>
      <c r="E88" s="76"/>
      <c r="F88" s="129"/>
      <c r="G88" s="77"/>
      <c r="H88" s="77"/>
      <c r="I88" s="78"/>
      <c r="K88" s="13"/>
      <c r="L88" s="14"/>
      <c r="M88" s="14"/>
      <c r="N88" s="14"/>
      <c r="O88" s="15"/>
      <c r="P88" s="15"/>
      <c r="Q88" s="15"/>
    </row>
    <row r="89" spans="1:17" ht="27" customHeight="1" x14ac:dyDescent="0.15">
      <c r="B89" s="134">
        <v>38</v>
      </c>
      <c r="C89" s="130"/>
      <c r="D89" s="128"/>
      <c r="E89" s="76"/>
      <c r="F89" s="128"/>
      <c r="G89" s="77"/>
      <c r="H89" s="77"/>
      <c r="I89" s="78"/>
      <c r="K89" s="13"/>
      <c r="L89" s="14"/>
      <c r="M89" s="14"/>
      <c r="N89" s="14"/>
      <c r="O89" s="15"/>
      <c r="P89" s="14"/>
      <c r="Q89" s="15"/>
    </row>
    <row r="90" spans="1:17" ht="27" customHeight="1" x14ac:dyDescent="0.15">
      <c r="B90" s="134"/>
      <c r="C90" s="130"/>
      <c r="D90" s="129"/>
      <c r="E90" s="76"/>
      <c r="F90" s="129"/>
      <c r="G90" s="77"/>
      <c r="H90" s="77"/>
      <c r="I90" s="78"/>
      <c r="P90" s="14"/>
      <c r="Q90" s="15"/>
    </row>
    <row r="91" spans="1:17" ht="27" customHeight="1" x14ac:dyDescent="0.15">
      <c r="B91" s="134">
        <v>39</v>
      </c>
      <c r="C91" s="130"/>
      <c r="D91" s="128"/>
      <c r="E91" s="76"/>
      <c r="F91" s="128"/>
      <c r="G91" s="77"/>
      <c r="H91" s="77"/>
      <c r="I91" s="78"/>
      <c r="P91" s="14"/>
      <c r="Q91" s="14"/>
    </row>
    <row r="92" spans="1:17" ht="27" customHeight="1" x14ac:dyDescent="0.15">
      <c r="B92" s="134"/>
      <c r="C92" s="130"/>
      <c r="D92" s="129"/>
      <c r="E92" s="76"/>
      <c r="F92" s="129"/>
      <c r="G92" s="77"/>
      <c r="H92" s="77"/>
      <c r="I92" s="78"/>
      <c r="P92" s="14"/>
      <c r="Q92" s="15"/>
    </row>
    <row r="93" spans="1:17" ht="27" customHeight="1" x14ac:dyDescent="0.15">
      <c r="B93" s="134">
        <v>40</v>
      </c>
      <c r="C93" s="130"/>
      <c r="D93" s="128"/>
      <c r="E93" s="76"/>
      <c r="F93" s="130"/>
      <c r="G93" s="77"/>
      <c r="H93" s="77"/>
      <c r="I93" s="78"/>
      <c r="P93" s="14"/>
      <c r="Q93" s="15"/>
    </row>
    <row r="94" spans="1:17" ht="27" customHeight="1" thickBot="1" x14ac:dyDescent="0.2">
      <c r="B94" s="145"/>
      <c r="C94" s="131"/>
      <c r="D94" s="173"/>
      <c r="E94" s="79"/>
      <c r="F94" s="131"/>
      <c r="G94" s="80"/>
      <c r="H94" s="80"/>
      <c r="I94" s="81"/>
      <c r="P94" s="14"/>
      <c r="Q94" s="15"/>
    </row>
    <row r="95" spans="1:17" ht="27" customHeight="1" x14ac:dyDescent="0.15">
      <c r="A95" s="8">
        <f>COUNTA(E95,E97,E99,E101,E103,E105,E107,E109,E111,E113)</f>
        <v>0</v>
      </c>
      <c r="B95" s="134">
        <v>41</v>
      </c>
      <c r="C95" s="130"/>
      <c r="D95" s="174"/>
      <c r="E95" s="76"/>
      <c r="F95" s="128"/>
      <c r="G95" s="77"/>
      <c r="H95" s="77"/>
      <c r="I95" s="78"/>
      <c r="P95" s="14"/>
      <c r="Q95" s="15"/>
    </row>
    <row r="96" spans="1:17" ht="27" customHeight="1" x14ac:dyDescent="0.15">
      <c r="A96" s="56">
        <f>COUNTA(G95:I95,G97:I97,G99:I99,G101:I101,G103:I103,G105:I105,G107:I107,G109:I109,G111:I111,G113:I113)</f>
        <v>0</v>
      </c>
      <c r="B96" s="134"/>
      <c r="C96" s="130"/>
      <c r="D96" s="129"/>
      <c r="E96" s="76"/>
      <c r="F96" s="129"/>
      <c r="G96" s="77"/>
      <c r="H96" s="77"/>
      <c r="I96" s="78"/>
      <c r="P96" s="14"/>
      <c r="Q96" s="15"/>
    </row>
    <row r="97" spans="2:17" ht="27" customHeight="1" x14ac:dyDescent="0.15">
      <c r="B97" s="134">
        <v>42</v>
      </c>
      <c r="C97" s="130"/>
      <c r="D97" s="128"/>
      <c r="E97" s="76"/>
      <c r="F97" s="128"/>
      <c r="G97" s="77"/>
      <c r="H97" s="77"/>
      <c r="I97" s="78"/>
      <c r="P97" s="15"/>
      <c r="Q97" s="15"/>
    </row>
    <row r="98" spans="2:17" ht="27" customHeight="1" x14ac:dyDescent="0.15">
      <c r="B98" s="134"/>
      <c r="C98" s="130"/>
      <c r="D98" s="129"/>
      <c r="E98" s="76"/>
      <c r="F98" s="129"/>
      <c r="G98" s="77"/>
      <c r="H98" s="77"/>
      <c r="I98" s="78"/>
      <c r="P98" s="14"/>
      <c r="Q98" s="15"/>
    </row>
    <row r="99" spans="2:17" ht="27" customHeight="1" x14ac:dyDescent="0.15">
      <c r="B99" s="134">
        <v>43</v>
      </c>
      <c r="C99" s="130"/>
      <c r="D99" s="128"/>
      <c r="E99" s="76"/>
      <c r="F99" s="128"/>
      <c r="G99" s="77"/>
      <c r="H99" s="77"/>
      <c r="I99" s="78"/>
      <c r="P99" s="14"/>
      <c r="Q99" s="15"/>
    </row>
    <row r="100" spans="2:17" ht="27" customHeight="1" x14ac:dyDescent="0.15">
      <c r="B100" s="134"/>
      <c r="C100" s="130"/>
      <c r="D100" s="129"/>
      <c r="E100" s="76"/>
      <c r="F100" s="129"/>
      <c r="G100" s="77"/>
      <c r="H100" s="77"/>
      <c r="I100" s="78"/>
      <c r="P100" s="15"/>
      <c r="Q100" s="15"/>
    </row>
    <row r="101" spans="2:17" ht="27" customHeight="1" x14ac:dyDescent="0.15">
      <c r="B101" s="134">
        <v>44</v>
      </c>
      <c r="C101" s="130"/>
      <c r="D101" s="128"/>
      <c r="E101" s="76"/>
      <c r="F101" s="128"/>
      <c r="G101" s="77"/>
      <c r="H101" s="77"/>
      <c r="I101" s="78"/>
      <c r="P101" s="14"/>
      <c r="Q101" s="15"/>
    </row>
    <row r="102" spans="2:17" ht="27" customHeight="1" x14ac:dyDescent="0.15">
      <c r="B102" s="134"/>
      <c r="C102" s="130"/>
      <c r="D102" s="129"/>
      <c r="E102" s="76"/>
      <c r="F102" s="129"/>
      <c r="G102" s="77"/>
      <c r="H102" s="77"/>
      <c r="I102" s="78"/>
      <c r="P102" s="14"/>
      <c r="Q102" s="15"/>
    </row>
    <row r="103" spans="2:17" ht="27" customHeight="1" x14ac:dyDescent="0.15">
      <c r="B103" s="134">
        <v>45</v>
      </c>
      <c r="C103" s="130"/>
      <c r="D103" s="128"/>
      <c r="E103" s="76"/>
      <c r="F103" s="128"/>
      <c r="G103" s="77"/>
      <c r="H103" s="77"/>
      <c r="I103" s="78"/>
      <c r="P103" s="15"/>
      <c r="Q103" s="15"/>
    </row>
    <row r="104" spans="2:17" ht="27" customHeight="1" x14ac:dyDescent="0.15">
      <c r="B104" s="134"/>
      <c r="C104" s="130"/>
      <c r="D104" s="129"/>
      <c r="E104" s="76"/>
      <c r="F104" s="129"/>
      <c r="G104" s="77"/>
      <c r="H104" s="77"/>
      <c r="I104" s="78"/>
      <c r="P104" s="15"/>
      <c r="Q104" s="15"/>
    </row>
    <row r="105" spans="2:17" ht="27" customHeight="1" x14ac:dyDescent="0.15">
      <c r="B105" s="134">
        <v>46</v>
      </c>
      <c r="C105" s="130"/>
      <c r="D105" s="128"/>
      <c r="E105" s="76"/>
      <c r="F105" s="128"/>
      <c r="G105" s="77"/>
      <c r="H105" s="77"/>
      <c r="I105" s="78"/>
      <c r="P105" s="14"/>
      <c r="Q105" s="15"/>
    </row>
    <row r="106" spans="2:17" ht="27" customHeight="1" x14ac:dyDescent="0.15">
      <c r="B106" s="134"/>
      <c r="C106" s="130"/>
      <c r="D106" s="129"/>
      <c r="E106" s="76"/>
      <c r="F106" s="129"/>
      <c r="G106" s="77"/>
      <c r="H106" s="77"/>
      <c r="I106" s="78"/>
      <c r="P106" s="15"/>
      <c r="Q106" s="15"/>
    </row>
    <row r="107" spans="2:17" ht="27" customHeight="1" x14ac:dyDescent="0.15">
      <c r="B107" s="134">
        <v>47</v>
      </c>
      <c r="C107" s="130"/>
      <c r="D107" s="128"/>
      <c r="E107" s="76"/>
      <c r="F107" s="128"/>
      <c r="G107" s="77"/>
      <c r="H107" s="77"/>
      <c r="I107" s="78"/>
      <c r="P107" s="14"/>
      <c r="Q107" s="15"/>
    </row>
    <row r="108" spans="2:17" ht="27" customHeight="1" x14ac:dyDescent="0.15">
      <c r="B108" s="134"/>
      <c r="C108" s="130"/>
      <c r="D108" s="129"/>
      <c r="E108" s="76"/>
      <c r="F108" s="129"/>
      <c r="G108" s="77"/>
      <c r="H108" s="77"/>
      <c r="I108" s="78"/>
      <c r="P108" s="15"/>
      <c r="Q108" s="15"/>
    </row>
    <row r="109" spans="2:17" ht="27" customHeight="1" x14ac:dyDescent="0.15">
      <c r="B109" s="134">
        <v>48</v>
      </c>
      <c r="C109" s="130"/>
      <c r="D109" s="128"/>
      <c r="E109" s="76"/>
      <c r="F109" s="128"/>
      <c r="G109" s="77"/>
      <c r="H109" s="77"/>
      <c r="I109" s="78"/>
      <c r="P109" s="14"/>
    </row>
    <row r="110" spans="2:17" ht="27" customHeight="1" x14ac:dyDescent="0.15">
      <c r="B110" s="134"/>
      <c r="C110" s="130"/>
      <c r="D110" s="129"/>
      <c r="E110" s="76"/>
      <c r="F110" s="129"/>
      <c r="G110" s="77"/>
      <c r="H110" s="77"/>
      <c r="I110" s="78"/>
      <c r="P110" s="14"/>
    </row>
    <row r="111" spans="2:17" ht="27" customHeight="1" x14ac:dyDescent="0.15">
      <c r="B111" s="134">
        <v>49</v>
      </c>
      <c r="C111" s="130"/>
      <c r="D111" s="128"/>
      <c r="E111" s="76"/>
      <c r="F111" s="128"/>
      <c r="G111" s="77"/>
      <c r="H111" s="77"/>
      <c r="I111" s="78"/>
      <c r="P111" s="14"/>
    </row>
    <row r="112" spans="2:17" ht="27" customHeight="1" x14ac:dyDescent="0.15">
      <c r="B112" s="134"/>
      <c r="C112" s="130"/>
      <c r="D112" s="129"/>
      <c r="E112" s="76"/>
      <c r="F112" s="129"/>
      <c r="G112" s="77"/>
      <c r="H112" s="77"/>
      <c r="I112" s="78"/>
      <c r="P112" s="14"/>
    </row>
    <row r="113" spans="2:16" ht="27" customHeight="1" x14ac:dyDescent="0.15">
      <c r="B113" s="134">
        <v>50</v>
      </c>
      <c r="C113" s="130"/>
      <c r="D113" s="128"/>
      <c r="E113" s="76"/>
      <c r="F113" s="130"/>
      <c r="G113" s="77"/>
      <c r="H113" s="77"/>
      <c r="I113" s="78"/>
      <c r="P113" s="14"/>
    </row>
    <row r="114" spans="2:16" ht="27" customHeight="1" thickBot="1" x14ac:dyDescent="0.2">
      <c r="B114" s="145"/>
      <c r="C114" s="131"/>
      <c r="D114" s="173"/>
      <c r="E114" s="79"/>
      <c r="F114" s="131"/>
      <c r="G114" s="80"/>
      <c r="H114" s="80"/>
      <c r="I114" s="81"/>
      <c r="P114" s="14"/>
    </row>
    <row r="115" spans="2:16" ht="20.25" customHeight="1" x14ac:dyDescent="0.15"/>
    <row r="116" spans="2:16" ht="20.25" customHeight="1" x14ac:dyDescent="0.15"/>
    <row r="117" spans="2:16" ht="20.25" customHeight="1" x14ac:dyDescent="0.15"/>
  </sheetData>
  <sheetProtection algorithmName="SHA-512" hashValue="dxlRgODbzKkFUBLiZ7m1vihEfu5C9uC2yf9aUs3InrjJsoA0Zdtf3GhWn7PXWCcsBR1yiQIhreObhJYzIGVTyA==" saltValue="AC84UaHTo6ip6Uy50jHyGg==" spinCount="100000" sheet="1" objects="1" scenarios="1"/>
  <mergeCells count="228">
    <mergeCell ref="K2:N11"/>
    <mergeCell ref="K13:N14"/>
    <mergeCell ref="D6:F6"/>
    <mergeCell ref="H6:I6"/>
    <mergeCell ref="B105:B106"/>
    <mergeCell ref="C105:C106"/>
    <mergeCell ref="D105:D106"/>
    <mergeCell ref="D97:D98"/>
    <mergeCell ref="B99:B100"/>
    <mergeCell ref="C99:C100"/>
    <mergeCell ref="D99:D100"/>
    <mergeCell ref="B95:B96"/>
    <mergeCell ref="C95:C96"/>
    <mergeCell ref="D95:D96"/>
    <mergeCell ref="B97:B98"/>
    <mergeCell ref="C97:C98"/>
    <mergeCell ref="B91:B92"/>
    <mergeCell ref="C91:C92"/>
    <mergeCell ref="D91:D92"/>
    <mergeCell ref="B93:B94"/>
    <mergeCell ref="C93:C94"/>
    <mergeCell ref="D93:D94"/>
    <mergeCell ref="B87:B88"/>
    <mergeCell ref="C87:C88"/>
    <mergeCell ref="D87:D88"/>
    <mergeCell ref="B107:B108"/>
    <mergeCell ref="C107:C108"/>
    <mergeCell ref="D107:D108"/>
    <mergeCell ref="B101:B102"/>
    <mergeCell ref="C101:C102"/>
    <mergeCell ref="D101:D102"/>
    <mergeCell ref="B103:B104"/>
    <mergeCell ref="C103:C104"/>
    <mergeCell ref="D103:D104"/>
    <mergeCell ref="B89:B90"/>
    <mergeCell ref="C89:C90"/>
    <mergeCell ref="D89:D90"/>
    <mergeCell ref="B113:B114"/>
    <mergeCell ref="C113:C114"/>
    <mergeCell ref="D113:D114"/>
    <mergeCell ref="B109:B110"/>
    <mergeCell ref="C109:C110"/>
    <mergeCell ref="D109:D110"/>
    <mergeCell ref="B111:B112"/>
    <mergeCell ref="C111:C112"/>
    <mergeCell ref="D111:D112"/>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B37:B38"/>
    <mergeCell ref="C37:C38"/>
    <mergeCell ref="D37:D38"/>
    <mergeCell ref="B39:B40"/>
    <mergeCell ref="C39:C40"/>
    <mergeCell ref="D39:D40"/>
    <mergeCell ref="B35:B36"/>
    <mergeCell ref="C35:C36"/>
    <mergeCell ref="D35:D36"/>
    <mergeCell ref="B31:B32"/>
    <mergeCell ref="C31:C32"/>
    <mergeCell ref="D31:D32"/>
    <mergeCell ref="B33:B34"/>
    <mergeCell ref="C33:C34"/>
    <mergeCell ref="D33:D34"/>
    <mergeCell ref="B27:B28"/>
    <mergeCell ref="C27:C28"/>
    <mergeCell ref="D27:D28"/>
    <mergeCell ref="B29:B30"/>
    <mergeCell ref="C29:C30"/>
    <mergeCell ref="D29:D30"/>
    <mergeCell ref="B23:B24"/>
    <mergeCell ref="C23:C24"/>
    <mergeCell ref="D23:D24"/>
    <mergeCell ref="B25:B26"/>
    <mergeCell ref="C25:C26"/>
    <mergeCell ref="D25:D26"/>
    <mergeCell ref="B19:B20"/>
    <mergeCell ref="C19:C20"/>
    <mergeCell ref="D19:D20"/>
    <mergeCell ref="B21:B22"/>
    <mergeCell ref="C21:C22"/>
    <mergeCell ref="D21:D22"/>
    <mergeCell ref="G1:I1"/>
    <mergeCell ref="G11:I11"/>
    <mergeCell ref="B1:F1"/>
    <mergeCell ref="B5:B6"/>
    <mergeCell ref="D5:E5"/>
    <mergeCell ref="B4:C4"/>
    <mergeCell ref="D4:E4"/>
    <mergeCell ref="B8:C8"/>
    <mergeCell ref="B11:B12"/>
    <mergeCell ref="C11:C12"/>
    <mergeCell ref="G12:I12"/>
    <mergeCell ref="G5:I5"/>
    <mergeCell ref="B3:C3"/>
    <mergeCell ref="D3:E3"/>
    <mergeCell ref="F3:G3"/>
    <mergeCell ref="H3:I3"/>
    <mergeCell ref="F4:G4"/>
    <mergeCell ref="H4:I4"/>
    <mergeCell ref="D11:D12"/>
    <mergeCell ref="F11:F12"/>
    <mergeCell ref="F13:F14"/>
    <mergeCell ref="B15:B16"/>
    <mergeCell ref="C15:C16"/>
    <mergeCell ref="B13:B14"/>
    <mergeCell ref="C13:C14"/>
    <mergeCell ref="D13:D14"/>
    <mergeCell ref="F17:F18"/>
    <mergeCell ref="D15:D16"/>
    <mergeCell ref="B17:B18"/>
    <mergeCell ref="C17:C18"/>
    <mergeCell ref="D17:D18"/>
    <mergeCell ref="F15:F16"/>
    <mergeCell ref="F19:F20"/>
    <mergeCell ref="F21:F22"/>
    <mergeCell ref="F23:F24"/>
    <mergeCell ref="F25:F26"/>
    <mergeCell ref="F27:F28"/>
    <mergeCell ref="F29:F30"/>
    <mergeCell ref="F31:F32"/>
    <mergeCell ref="F33:F34"/>
    <mergeCell ref="F55:F56"/>
    <mergeCell ref="F67:F68"/>
    <mergeCell ref="F69:F70"/>
    <mergeCell ref="F35:F36"/>
    <mergeCell ref="F37:F38"/>
    <mergeCell ref="F39:F40"/>
    <mergeCell ref="F41:F42"/>
    <mergeCell ref="F43:F44"/>
    <mergeCell ref="F45:F46"/>
    <mergeCell ref="F83:F84"/>
    <mergeCell ref="F71:F72"/>
    <mergeCell ref="F73:F74"/>
    <mergeCell ref="F75:F76"/>
    <mergeCell ref="F77:F78"/>
    <mergeCell ref="F79:F80"/>
    <mergeCell ref="F81:F82"/>
    <mergeCell ref="F57:F58"/>
    <mergeCell ref="F59:F60"/>
    <mergeCell ref="F61:F62"/>
    <mergeCell ref="F47:F48"/>
    <mergeCell ref="F49:F50"/>
    <mergeCell ref="F51:F52"/>
    <mergeCell ref="F53:F54"/>
    <mergeCell ref="F63:F64"/>
    <mergeCell ref="F65:F66"/>
    <mergeCell ref="F85:F86"/>
    <mergeCell ref="F113:F114"/>
    <mergeCell ref="F101:F102"/>
    <mergeCell ref="F103:F104"/>
    <mergeCell ref="F105:F106"/>
    <mergeCell ref="F107:F108"/>
    <mergeCell ref="F109:F110"/>
    <mergeCell ref="F111:F112"/>
    <mergeCell ref="F87:F88"/>
    <mergeCell ref="F93:F94"/>
    <mergeCell ref="F95:F96"/>
    <mergeCell ref="F97:F98"/>
    <mergeCell ref="F99:F100"/>
    <mergeCell ref="F89:F90"/>
    <mergeCell ref="F91:F92"/>
  </mergeCells>
  <phoneticPr fontId="1"/>
  <conditionalFormatting sqref="G12:I12">
    <cfRule type="containsText" dxfId="16" priority="14" operator="containsText" text="未">
      <formula>NOT(ISERROR(SEARCH("未",G12)))</formula>
    </cfRule>
    <cfRule type="containsText" dxfId="15" priority="15" operator="containsText" text="未">
      <formula>NOT(ISERROR(SEARCH("未",G12)))</formula>
    </cfRule>
    <cfRule type="containsText" dxfId="14" priority="16" operator="containsText" text="未">
      <formula>NOT(ISERROR(SEARCH("未",G12)))</formula>
    </cfRule>
  </conditionalFormatting>
  <conditionalFormatting sqref="G12:I12">
    <cfRule type="containsText" dxfId="13" priority="12" operator="containsText" text="未">
      <formula>NOT(ISERROR(SEARCH("未",G12)))</formula>
    </cfRule>
    <cfRule type="containsText" dxfId="12" priority="13" operator="containsText" text="未">
      <formula>NOT(ISERROR(SEARCH("未",G12)))</formula>
    </cfRule>
  </conditionalFormatting>
  <conditionalFormatting sqref="G12:I12">
    <cfRule type="containsText" dxfId="11" priority="10" operator="containsText" text="未入力">
      <formula>NOT(ISERROR(SEARCH("未入力",G12)))</formula>
    </cfRule>
    <cfRule type="containsText" dxfId="10" priority="11" operator="containsText" text="未入力">
      <formula>NOT(ISERROR(SEARCH("未入力",G12)))</formula>
    </cfRule>
  </conditionalFormatting>
  <conditionalFormatting sqref="C15:C114">
    <cfRule type="containsText" dxfId="9" priority="7" stopIfTrue="1" operator="containsText" text="女">
      <formula>NOT(ISERROR(SEARCH("女",C15)))</formula>
    </cfRule>
    <cfRule type="containsText" dxfId="8" priority="8" stopIfTrue="1" operator="containsText" text="男">
      <formula>NOT(ISERROR(SEARCH("男",C15)))</formula>
    </cfRule>
  </conditionalFormatting>
  <conditionalFormatting sqref="D15:D16">
    <cfRule type="containsText" dxfId="7" priority="3" stopIfTrue="1" operator="containsText" text="女">
      <formula>NOT(ISERROR(SEARCH("女",D15)))</formula>
    </cfRule>
    <cfRule type="containsText" dxfId="6" priority="4" stopIfTrue="1" operator="containsText" text="男">
      <formula>NOT(ISERROR(SEARCH("男",D15)))</formula>
    </cfRule>
  </conditionalFormatting>
  <conditionalFormatting sqref="D17:D114">
    <cfRule type="containsText" dxfId="5" priority="1" stopIfTrue="1" operator="containsText" text="女">
      <formula>NOT(ISERROR(SEARCH("女",D17)))</formula>
    </cfRule>
    <cfRule type="containsText" dxfId="4" priority="2" stopIfTrue="1" operator="containsText" text="男">
      <formula>NOT(ISERROR(SEARCH("男",D17)))</formula>
    </cfRule>
  </conditionalFormatting>
  <dataValidations count="6">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xr:uid="{00000000-0002-0000-0100-000001000000}"/>
    <dataValidation type="list" allowBlank="1" showInputMessage="1" showErrorMessage="1" sqref="B4:C4" xr:uid="{00000000-0002-0000-0100-000002000000}">
      <formula1>$S$12:$S$16</formula1>
    </dataValidation>
    <dataValidation type="list" allowBlank="1" showInputMessage="1" showErrorMessage="1"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xr:uid="{00000000-0002-0000-0100-000003000000}">
      <formula1>INDIRECT($C15)</formula1>
    </dataValidation>
    <dataValidation type="list" allowBlank="1" showInputMessage="1" showErrorMessage="1" sqref="F15:F114" xr:uid="{00000000-0002-0000-0100-000004000000}">
      <formula1>$Q$12:$Q$19</formula1>
    </dataValidation>
    <dataValidation type="list" allowBlank="1" showInputMessage="1" showErrorMessage="1" sqref="C15:C114" xr:uid="{00000000-0002-0000-0100-000005000000}">
      <formula1>$K$16:$N$16</formula1>
    </dataValidation>
  </dataValidations>
  <pageMargins left="0.28000000000000003" right="0.32" top="0.37" bottom="0.25" header="0.3" footer="0.2"/>
  <pageSetup paperSize="9" orientation="portrait" r:id="rId1"/>
  <rowBreaks count="2" manualBreakCount="2">
    <brk id="32" max="16383" man="1"/>
    <brk id="64" max="16383" man="1"/>
  </rowBreaks>
  <ignoredErrors>
    <ignoredError sqref="A16"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Z70"/>
  <sheetViews>
    <sheetView zoomScaleNormal="100" zoomScaleSheetLayoutView="80" workbookViewId="0">
      <selection activeCell="Y16" sqref="Y16"/>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7.25" customWidth="1"/>
    <col min="10" max="10" width="1.75" customWidth="1"/>
    <col min="11" max="11" width="10.625" hidden="1" customWidth="1"/>
    <col min="12" max="18" width="11.5" hidden="1" customWidth="1"/>
    <col min="19" max="19" width="9" hidden="1" customWidth="1"/>
    <col min="20" max="20" width="9" customWidth="1"/>
    <col min="26" max="26" width="13" customWidth="1"/>
  </cols>
  <sheetData>
    <row r="1" spans="2:26" ht="25.5" customHeight="1" thickBot="1" x14ac:dyDescent="0.2">
      <c r="B1" s="194" t="str">
        <f>個人種目申込一覧表!B1</f>
        <v>令和７年度 飯伊春季記録会/4月19日(土)</v>
      </c>
      <c r="C1" s="194"/>
      <c r="D1" s="194"/>
      <c r="E1" s="194"/>
      <c r="F1" s="194"/>
      <c r="G1" s="1" t="s">
        <v>9</v>
      </c>
      <c r="H1" s="195" t="s">
        <v>122</v>
      </c>
      <c r="I1" s="195"/>
    </row>
    <row r="2" spans="2:26" ht="8.25" customHeight="1" thickTop="1" thickBot="1" x14ac:dyDescent="0.2">
      <c r="B2" s="1"/>
      <c r="C2" s="1"/>
      <c r="G2" s="1"/>
      <c r="I2" s="1"/>
    </row>
    <row r="3" spans="2:26" ht="25.5" customHeight="1" x14ac:dyDescent="0.15">
      <c r="C3" s="5" t="s">
        <v>43</v>
      </c>
      <c r="L3" s="29"/>
      <c r="M3" s="29"/>
      <c r="N3" s="29"/>
      <c r="O3" s="29"/>
      <c r="P3" s="29"/>
      <c r="Q3" s="29"/>
      <c r="R3" s="29"/>
      <c r="S3" s="29"/>
      <c r="T3" s="29"/>
      <c r="U3" s="196" t="s">
        <v>123</v>
      </c>
      <c r="V3" s="197"/>
      <c r="W3" s="197"/>
      <c r="X3" s="197"/>
      <c r="Y3" s="197"/>
      <c r="Z3" s="198"/>
    </row>
    <row r="4" spans="2:26" ht="6" customHeight="1" thickBot="1" x14ac:dyDescent="0.2">
      <c r="L4" s="29"/>
      <c r="M4" s="29"/>
      <c r="N4" s="29"/>
      <c r="O4" s="29"/>
      <c r="P4" s="29"/>
      <c r="Q4" s="29"/>
      <c r="R4" s="29"/>
      <c r="S4" s="29"/>
      <c r="T4" s="29"/>
      <c r="U4" s="199"/>
      <c r="V4" s="200"/>
      <c r="W4" s="200"/>
      <c r="X4" s="200"/>
      <c r="Y4" s="200"/>
      <c r="Z4" s="201"/>
    </row>
    <row r="5" spans="2:26" ht="27" customHeight="1" x14ac:dyDescent="0.15">
      <c r="C5" s="4" t="s">
        <v>11</v>
      </c>
      <c r="D5"/>
      <c r="E5" s="4" t="s">
        <v>17</v>
      </c>
      <c r="G5" s="4" t="s">
        <v>18</v>
      </c>
      <c r="I5" s="4" t="s">
        <v>12</v>
      </c>
      <c r="L5" s="29"/>
      <c r="M5" s="29"/>
      <c r="N5" s="29"/>
      <c r="O5" s="29"/>
      <c r="P5" s="29"/>
      <c r="Q5" s="29"/>
      <c r="R5" s="29"/>
      <c r="S5" s="29"/>
      <c r="T5" s="29"/>
      <c r="U5" s="199"/>
      <c r="V5" s="200"/>
      <c r="W5" s="200"/>
      <c r="X5" s="200"/>
      <c r="Y5" s="200"/>
      <c r="Z5" s="201"/>
    </row>
    <row r="6" spans="2:26" ht="27" customHeight="1" thickBot="1" x14ac:dyDescent="0.2">
      <c r="C6" s="43">
        <f>COUNTA(E10,E15,E20,E25,E30,E35,E40,E45,E50)</f>
        <v>0</v>
      </c>
      <c r="D6"/>
      <c r="E6" s="42">
        <f>SUM(K10+K15+K20+K25+K30+K35+K40+K45+K50)</f>
        <v>0</v>
      </c>
      <c r="G6" s="59">
        <v>1500</v>
      </c>
      <c r="I6" s="11">
        <f>C6*G6</f>
        <v>0</v>
      </c>
      <c r="L6" s="29"/>
      <c r="M6" s="29"/>
      <c r="N6" s="29"/>
      <c r="O6" s="29"/>
      <c r="P6" s="29"/>
      <c r="Q6" s="29"/>
      <c r="R6" s="29"/>
      <c r="S6" s="29"/>
      <c r="T6" s="29"/>
      <c r="U6" s="199"/>
      <c r="V6" s="200"/>
      <c r="W6" s="200"/>
      <c r="X6" s="200"/>
      <c r="Y6" s="200"/>
      <c r="Z6" s="201"/>
    </row>
    <row r="7" spans="2:26" ht="6" customHeight="1" thickBot="1" x14ac:dyDescent="0.2">
      <c r="L7" s="26"/>
      <c r="M7" s="26"/>
      <c r="N7" s="26"/>
      <c r="O7" s="26"/>
      <c r="P7" s="26"/>
      <c r="Q7" s="26"/>
      <c r="R7" s="26"/>
      <c r="S7" s="26"/>
      <c r="T7" s="26"/>
      <c r="U7" s="199"/>
      <c r="V7" s="200"/>
      <c r="W7" s="200"/>
      <c r="X7" s="200"/>
      <c r="Y7" s="200"/>
      <c r="Z7" s="201"/>
    </row>
    <row r="8" spans="2:26" ht="36" customHeight="1" thickBot="1" x14ac:dyDescent="0.2">
      <c r="D8" s="18" t="s">
        <v>19</v>
      </c>
      <c r="E8" s="19" t="s">
        <v>10</v>
      </c>
      <c r="F8" s="20" t="s">
        <v>19</v>
      </c>
      <c r="G8" s="19" t="s">
        <v>10</v>
      </c>
      <c r="H8" s="20" t="s">
        <v>19</v>
      </c>
      <c r="I8" s="21" t="s">
        <v>10</v>
      </c>
      <c r="L8" s="26"/>
      <c r="M8" s="26"/>
      <c r="N8" s="26"/>
      <c r="O8" s="26"/>
      <c r="P8" s="26"/>
      <c r="Q8" s="26"/>
      <c r="R8" s="26"/>
      <c r="S8" s="26"/>
      <c r="T8" s="26"/>
      <c r="U8" s="199"/>
      <c r="V8" s="200"/>
      <c r="W8" s="200"/>
      <c r="X8" s="200"/>
      <c r="Y8" s="200"/>
      <c r="Z8" s="201"/>
    </row>
    <row r="9" spans="2:26" ht="6" customHeight="1" thickBot="1" x14ac:dyDescent="0.2">
      <c r="B9" s="22"/>
      <c r="C9" s="22"/>
      <c r="D9" s="23"/>
      <c r="F9" s="23"/>
      <c r="H9" s="23"/>
      <c r="U9" s="199"/>
      <c r="V9" s="200"/>
      <c r="W9" s="200"/>
      <c r="X9" s="200"/>
      <c r="Y9" s="200"/>
      <c r="Z9" s="201"/>
    </row>
    <row r="10" spans="2:26" ht="27" customHeight="1" thickBot="1" x14ac:dyDescent="0.2">
      <c r="B10" s="39" t="s">
        <v>21</v>
      </c>
      <c r="C10" s="123" t="s">
        <v>22</v>
      </c>
      <c r="D10" s="44"/>
      <c r="E10" s="45"/>
      <c r="F10" s="46"/>
      <c r="G10" s="45"/>
      <c r="H10" s="46"/>
      <c r="I10" s="47"/>
      <c r="K10">
        <f>COUNTA(E10,G10,I10,E12,G12,I12)</f>
        <v>0</v>
      </c>
      <c r="L10" s="1" t="s">
        <v>84</v>
      </c>
      <c r="M10" s="1" t="s">
        <v>85</v>
      </c>
      <c r="N10" s="1" t="s">
        <v>118</v>
      </c>
      <c r="O10" s="1"/>
      <c r="U10" s="202"/>
      <c r="V10" s="203"/>
      <c r="W10" s="203"/>
      <c r="X10" s="203"/>
      <c r="Y10" s="203"/>
      <c r="Z10" s="204"/>
    </row>
    <row r="11" spans="2:26" ht="27" customHeight="1" thickBot="1" x14ac:dyDescent="0.2">
      <c r="B11" s="68"/>
      <c r="C11" s="69"/>
      <c r="D11" s="60"/>
      <c r="E11" s="48"/>
      <c r="F11" s="61"/>
      <c r="G11" s="48"/>
      <c r="H11" s="61"/>
      <c r="I11" s="49"/>
      <c r="L11" s="1" t="s">
        <v>32</v>
      </c>
      <c r="M11" s="1"/>
      <c r="N11" s="1"/>
      <c r="O11" s="1"/>
      <c r="P11" s="1"/>
      <c r="Q11" s="1"/>
      <c r="U11" s="125" t="s">
        <v>128</v>
      </c>
      <c r="V11" s="124"/>
      <c r="W11" s="124"/>
      <c r="X11" s="124"/>
      <c r="Y11" s="124"/>
      <c r="Z11" s="124"/>
    </row>
    <row r="12" spans="2:26" ht="27" customHeight="1" x14ac:dyDescent="0.15">
      <c r="B12" s="38" t="s">
        <v>23</v>
      </c>
      <c r="C12" s="39" t="s">
        <v>20</v>
      </c>
      <c r="D12" s="40"/>
      <c r="E12" s="50"/>
      <c r="F12" s="41"/>
      <c r="G12" s="50"/>
      <c r="H12" s="41"/>
      <c r="I12" s="70"/>
      <c r="L12" s="1">
        <v>1</v>
      </c>
      <c r="M12" s="1">
        <v>2</v>
      </c>
      <c r="N12" s="1">
        <v>3</v>
      </c>
      <c r="O12" s="1">
        <v>4</v>
      </c>
      <c r="P12" s="1">
        <v>5</v>
      </c>
      <c r="Q12" s="1">
        <v>6</v>
      </c>
      <c r="R12" t="s">
        <v>88</v>
      </c>
      <c r="S12" t="s">
        <v>89</v>
      </c>
      <c r="U12" s="124"/>
      <c r="V12" s="124"/>
      <c r="W12" s="124"/>
      <c r="X12" s="124"/>
      <c r="Y12" s="124"/>
      <c r="Z12" s="124"/>
    </row>
    <row r="13" spans="2:26" ht="27" customHeight="1" thickBot="1" x14ac:dyDescent="0.2">
      <c r="B13" s="64"/>
      <c r="C13" s="51"/>
      <c r="D13" s="63"/>
      <c r="E13" s="52"/>
      <c r="F13" s="62"/>
      <c r="G13" s="52"/>
      <c r="H13" s="62"/>
      <c r="I13" s="71"/>
      <c r="L13" s="1" t="s">
        <v>33</v>
      </c>
      <c r="M13" s="1" t="s">
        <v>34</v>
      </c>
      <c r="N13" s="111" t="s">
        <v>119</v>
      </c>
      <c r="O13" s="111" t="s">
        <v>35</v>
      </c>
      <c r="P13" s="1" t="s">
        <v>36</v>
      </c>
      <c r="Q13" s="1" t="s">
        <v>37</v>
      </c>
      <c r="R13" s="111" t="s">
        <v>38</v>
      </c>
      <c r="U13" s="125"/>
      <c r="V13" s="124"/>
      <c r="W13" s="124"/>
      <c r="X13" s="124"/>
      <c r="Y13" s="124"/>
      <c r="Z13" s="124"/>
    </row>
    <row r="14" spans="2:26" ht="6" customHeight="1" thickBot="1" x14ac:dyDescent="0.2"/>
    <row r="15" spans="2:26" ht="27" customHeight="1" x14ac:dyDescent="0.15">
      <c r="B15" s="39" t="s">
        <v>21</v>
      </c>
      <c r="C15" s="123" t="s">
        <v>22</v>
      </c>
      <c r="D15" s="44"/>
      <c r="E15" s="45"/>
      <c r="F15" s="46"/>
      <c r="G15" s="45"/>
      <c r="H15" s="46"/>
      <c r="I15" s="47"/>
      <c r="K15">
        <f>COUNTA(E15,G15,I15,E17,G17,I17)</f>
        <v>0</v>
      </c>
    </row>
    <row r="16" spans="2:26" ht="27" customHeight="1" thickBot="1" x14ac:dyDescent="0.2">
      <c r="B16" s="68"/>
      <c r="C16" s="69"/>
      <c r="D16" s="60"/>
      <c r="E16" s="48"/>
      <c r="F16" s="61"/>
      <c r="G16" s="48"/>
      <c r="H16" s="61"/>
      <c r="I16" s="49"/>
    </row>
    <row r="17" spans="2:21" ht="27" customHeight="1" x14ac:dyDescent="0.15">
      <c r="B17" s="38" t="s">
        <v>23</v>
      </c>
      <c r="C17" s="39" t="s">
        <v>20</v>
      </c>
      <c r="D17" s="40"/>
      <c r="E17" s="50"/>
      <c r="F17" s="41"/>
      <c r="G17" s="50"/>
      <c r="H17" s="41"/>
      <c r="I17" s="70"/>
    </row>
    <row r="18" spans="2:21" ht="27" customHeight="1" thickBot="1" x14ac:dyDescent="0.2">
      <c r="B18" s="64"/>
      <c r="C18" s="51"/>
      <c r="D18" s="63"/>
      <c r="E18" s="52"/>
      <c r="F18" s="62"/>
      <c r="G18" s="52"/>
      <c r="H18" s="62"/>
      <c r="I18" s="71"/>
      <c r="U18" s="13"/>
    </row>
    <row r="19" spans="2:21" ht="6" customHeight="1" thickBot="1" x14ac:dyDescent="0.2"/>
    <row r="20" spans="2:21" ht="27" customHeight="1" x14ac:dyDescent="0.15">
      <c r="B20" s="39" t="s">
        <v>21</v>
      </c>
      <c r="C20" s="123" t="s">
        <v>22</v>
      </c>
      <c r="D20" s="44"/>
      <c r="E20" s="45"/>
      <c r="F20" s="46"/>
      <c r="G20" s="45"/>
      <c r="H20" s="46"/>
      <c r="I20" s="47"/>
      <c r="K20">
        <f>COUNTA(E20,G20,I20,E22,G22,I22)</f>
        <v>0</v>
      </c>
    </row>
    <row r="21" spans="2:21" ht="27" customHeight="1" thickBot="1" x14ac:dyDescent="0.2">
      <c r="B21" s="68"/>
      <c r="C21" s="69"/>
      <c r="D21" s="60"/>
      <c r="E21" s="48"/>
      <c r="F21" s="61"/>
      <c r="G21" s="48"/>
      <c r="H21" s="61"/>
      <c r="I21" s="49"/>
    </row>
    <row r="22" spans="2:21" ht="27" customHeight="1" x14ac:dyDescent="0.15">
      <c r="B22" s="38" t="s">
        <v>23</v>
      </c>
      <c r="C22" s="39" t="s">
        <v>20</v>
      </c>
      <c r="D22" s="40"/>
      <c r="E22" s="50"/>
      <c r="F22" s="41"/>
      <c r="G22" s="50"/>
      <c r="H22" s="41"/>
      <c r="I22" s="70"/>
    </row>
    <row r="23" spans="2:21" ht="27.75" customHeight="1" thickBot="1" x14ac:dyDescent="0.2">
      <c r="B23" s="64"/>
      <c r="C23" s="51"/>
      <c r="D23" s="63"/>
      <c r="E23" s="52"/>
      <c r="F23" s="62"/>
      <c r="G23" s="52"/>
      <c r="H23" s="62"/>
      <c r="I23" s="71"/>
    </row>
    <row r="24" spans="2:21" ht="6" customHeight="1" thickBot="1" x14ac:dyDescent="0.2"/>
    <row r="25" spans="2:21" ht="27" customHeight="1" x14ac:dyDescent="0.15">
      <c r="B25" s="39" t="s">
        <v>21</v>
      </c>
      <c r="C25" s="123" t="s">
        <v>22</v>
      </c>
      <c r="D25" s="44"/>
      <c r="E25" s="45"/>
      <c r="F25" s="46"/>
      <c r="G25" s="45"/>
      <c r="H25" s="46"/>
      <c r="I25" s="47"/>
      <c r="K25">
        <f>COUNTA(E25,G25,I25,E27,G27,I27)</f>
        <v>0</v>
      </c>
    </row>
    <row r="26" spans="2:21" ht="27" customHeight="1" thickBot="1" x14ac:dyDescent="0.2">
      <c r="B26" s="68"/>
      <c r="C26" s="69"/>
      <c r="D26" s="60"/>
      <c r="E26" s="48"/>
      <c r="F26" s="61"/>
      <c r="G26" s="48"/>
      <c r="H26" s="61"/>
      <c r="I26" s="49"/>
    </row>
    <row r="27" spans="2:21" ht="27" customHeight="1" x14ac:dyDescent="0.15">
      <c r="B27" s="38" t="s">
        <v>23</v>
      </c>
      <c r="C27" s="39" t="s">
        <v>20</v>
      </c>
      <c r="D27" s="40"/>
      <c r="E27" s="50"/>
      <c r="F27" s="41"/>
      <c r="G27" s="50"/>
      <c r="H27" s="41"/>
      <c r="I27" s="70"/>
    </row>
    <row r="28" spans="2:21" ht="27.75" customHeight="1" thickBot="1" x14ac:dyDescent="0.2">
      <c r="B28" s="64"/>
      <c r="C28" s="51"/>
      <c r="D28" s="63"/>
      <c r="E28" s="52"/>
      <c r="F28" s="62"/>
      <c r="G28" s="52"/>
      <c r="H28" s="62"/>
      <c r="I28" s="71"/>
    </row>
    <row r="29" spans="2:21" ht="6" customHeight="1" thickBot="1" x14ac:dyDescent="0.2"/>
    <row r="30" spans="2:21" ht="27" customHeight="1" x14ac:dyDescent="0.15">
      <c r="B30" s="39" t="s">
        <v>21</v>
      </c>
      <c r="C30" s="123" t="s">
        <v>22</v>
      </c>
      <c r="D30" s="44"/>
      <c r="E30" s="45"/>
      <c r="F30" s="46"/>
      <c r="G30" s="45"/>
      <c r="H30" s="46"/>
      <c r="I30" s="47"/>
      <c r="K30">
        <f>COUNTA(E30,G30,I30,E32,G32,I32)</f>
        <v>0</v>
      </c>
    </row>
    <row r="31" spans="2:21" ht="27" customHeight="1" thickBot="1" x14ac:dyDescent="0.2">
      <c r="B31" s="68"/>
      <c r="C31" s="69"/>
      <c r="D31" s="60"/>
      <c r="E31" s="48"/>
      <c r="F31" s="61"/>
      <c r="G31" s="48"/>
      <c r="H31" s="61"/>
      <c r="I31" s="49"/>
    </row>
    <row r="32" spans="2:21" ht="27" customHeight="1" x14ac:dyDescent="0.15">
      <c r="B32" s="38" t="s">
        <v>23</v>
      </c>
      <c r="C32" s="39" t="s">
        <v>20</v>
      </c>
      <c r="D32" s="40"/>
      <c r="E32" s="50"/>
      <c r="F32" s="41"/>
      <c r="G32" s="50"/>
      <c r="H32" s="41"/>
      <c r="I32" s="70"/>
    </row>
    <row r="33" spans="2:11" ht="27.75" customHeight="1" thickBot="1" x14ac:dyDescent="0.2">
      <c r="B33" s="64"/>
      <c r="C33" s="51"/>
      <c r="D33" s="63"/>
      <c r="E33" s="52"/>
      <c r="F33" s="62"/>
      <c r="G33" s="52"/>
      <c r="H33" s="62"/>
      <c r="I33" s="71"/>
    </row>
    <row r="34" spans="2:11" ht="6" customHeight="1" thickBot="1" x14ac:dyDescent="0.2"/>
    <row r="35" spans="2:11" ht="27" customHeight="1" x14ac:dyDescent="0.15">
      <c r="B35" s="39" t="s">
        <v>21</v>
      </c>
      <c r="C35" s="123" t="s">
        <v>22</v>
      </c>
      <c r="D35" s="44"/>
      <c r="E35" s="45"/>
      <c r="F35" s="46"/>
      <c r="G35" s="45"/>
      <c r="H35" s="46"/>
      <c r="I35" s="47"/>
      <c r="K35">
        <f>COUNTA(E35,G35,I35,E37,G37,I37)</f>
        <v>0</v>
      </c>
    </row>
    <row r="36" spans="2:11" ht="27" customHeight="1" thickBot="1" x14ac:dyDescent="0.2">
      <c r="B36" s="68"/>
      <c r="C36" s="69"/>
      <c r="D36" s="60"/>
      <c r="E36" s="48"/>
      <c r="F36" s="61"/>
      <c r="G36" s="48"/>
      <c r="H36" s="61"/>
      <c r="I36" s="49"/>
    </row>
    <row r="37" spans="2:11" ht="27" customHeight="1" x14ac:dyDescent="0.15">
      <c r="B37" s="38" t="s">
        <v>23</v>
      </c>
      <c r="C37" s="39" t="s">
        <v>20</v>
      </c>
      <c r="D37" s="40"/>
      <c r="E37" s="50"/>
      <c r="F37" s="41"/>
      <c r="G37" s="50"/>
      <c r="H37" s="41"/>
      <c r="I37" s="70"/>
    </row>
    <row r="38" spans="2:11" ht="27.75" customHeight="1" thickBot="1" x14ac:dyDescent="0.2">
      <c r="B38" s="64"/>
      <c r="C38" s="51"/>
      <c r="D38" s="63"/>
      <c r="E38" s="52"/>
      <c r="F38" s="62"/>
      <c r="G38" s="52"/>
      <c r="H38" s="62"/>
      <c r="I38" s="71"/>
    </row>
    <row r="39" spans="2:11" ht="6" customHeight="1" thickBot="1" x14ac:dyDescent="0.2"/>
    <row r="40" spans="2:11" ht="27" customHeight="1" x14ac:dyDescent="0.15">
      <c r="B40" s="39" t="s">
        <v>21</v>
      </c>
      <c r="C40" s="123" t="s">
        <v>22</v>
      </c>
      <c r="D40" s="44"/>
      <c r="E40" s="45"/>
      <c r="F40" s="46"/>
      <c r="G40" s="45"/>
      <c r="H40" s="46"/>
      <c r="I40" s="47"/>
      <c r="K40">
        <f>COUNTA(E40,G40,I40,E42,G42,I42)</f>
        <v>0</v>
      </c>
    </row>
    <row r="41" spans="2:11" ht="27" customHeight="1" thickBot="1" x14ac:dyDescent="0.2">
      <c r="B41" s="68"/>
      <c r="C41" s="69"/>
      <c r="D41" s="60"/>
      <c r="E41" s="48"/>
      <c r="F41" s="61"/>
      <c r="G41" s="48"/>
      <c r="H41" s="61"/>
      <c r="I41" s="49"/>
    </row>
    <row r="42" spans="2:11" ht="27" customHeight="1" x14ac:dyDescent="0.15">
      <c r="B42" s="38" t="s">
        <v>23</v>
      </c>
      <c r="C42" s="39" t="s">
        <v>20</v>
      </c>
      <c r="D42" s="40"/>
      <c r="E42" s="50"/>
      <c r="F42" s="41"/>
      <c r="G42" s="50"/>
      <c r="H42" s="41"/>
      <c r="I42" s="70"/>
    </row>
    <row r="43" spans="2:11" ht="27.75" customHeight="1" thickBot="1" x14ac:dyDescent="0.2">
      <c r="B43" s="64"/>
      <c r="C43" s="51"/>
      <c r="D43" s="63"/>
      <c r="E43" s="52"/>
      <c r="F43" s="62"/>
      <c r="G43" s="52"/>
      <c r="H43" s="62"/>
      <c r="I43" s="71"/>
    </row>
    <row r="44" spans="2:11" ht="6" customHeight="1" thickBot="1" x14ac:dyDescent="0.2"/>
    <row r="45" spans="2:11" ht="27" customHeight="1" x14ac:dyDescent="0.15">
      <c r="B45" s="39" t="s">
        <v>21</v>
      </c>
      <c r="C45" s="123" t="s">
        <v>22</v>
      </c>
      <c r="D45" s="44"/>
      <c r="E45" s="45"/>
      <c r="F45" s="46"/>
      <c r="G45" s="45"/>
      <c r="H45" s="46"/>
      <c r="I45" s="47"/>
      <c r="K45">
        <f>COUNTA(E45,G45,I45,E47,G47,I47)</f>
        <v>0</v>
      </c>
    </row>
    <row r="46" spans="2:11" ht="27" customHeight="1" thickBot="1" x14ac:dyDescent="0.2">
      <c r="B46" s="68"/>
      <c r="C46" s="69"/>
      <c r="D46" s="60"/>
      <c r="E46" s="48"/>
      <c r="F46" s="61"/>
      <c r="G46" s="48"/>
      <c r="H46" s="61"/>
      <c r="I46" s="49"/>
    </row>
    <row r="47" spans="2:11" ht="27" customHeight="1" x14ac:dyDescent="0.15">
      <c r="B47" s="38" t="s">
        <v>23</v>
      </c>
      <c r="C47" s="39" t="s">
        <v>20</v>
      </c>
      <c r="D47" s="40"/>
      <c r="E47" s="50"/>
      <c r="F47" s="41"/>
      <c r="G47" s="50"/>
      <c r="H47" s="41"/>
      <c r="I47" s="70"/>
    </row>
    <row r="48" spans="2:11" ht="27.75" customHeight="1" thickBot="1" x14ac:dyDescent="0.2">
      <c r="B48" s="64"/>
      <c r="C48" s="51"/>
      <c r="D48" s="63"/>
      <c r="E48" s="52"/>
      <c r="F48" s="62"/>
      <c r="G48" s="52"/>
      <c r="H48" s="62"/>
      <c r="I48" s="71"/>
    </row>
    <row r="49" spans="2:11" ht="6" customHeight="1" thickBot="1" x14ac:dyDescent="0.2"/>
    <row r="50" spans="2:11" ht="27" customHeight="1" x14ac:dyDescent="0.15">
      <c r="B50" s="39" t="s">
        <v>21</v>
      </c>
      <c r="C50" s="123" t="s">
        <v>22</v>
      </c>
      <c r="D50" s="44"/>
      <c r="E50" s="45"/>
      <c r="F50" s="46"/>
      <c r="G50" s="45"/>
      <c r="H50" s="46"/>
      <c r="I50" s="47"/>
      <c r="K50">
        <f>COUNTA(E50,G50,I50,E52,G52,I52)</f>
        <v>0</v>
      </c>
    </row>
    <row r="51" spans="2:11" ht="27" customHeight="1" thickBot="1" x14ac:dyDescent="0.2">
      <c r="B51" s="68"/>
      <c r="C51" s="69"/>
      <c r="D51" s="60"/>
      <c r="E51" s="48"/>
      <c r="F51" s="61"/>
      <c r="G51" s="48"/>
      <c r="H51" s="61"/>
      <c r="I51" s="49"/>
    </row>
    <row r="52" spans="2:11" ht="27" customHeight="1" x14ac:dyDescent="0.15">
      <c r="B52" s="38" t="s">
        <v>23</v>
      </c>
      <c r="C52" s="39" t="s">
        <v>20</v>
      </c>
      <c r="D52" s="40"/>
      <c r="E52" s="50"/>
      <c r="F52" s="41"/>
      <c r="G52" s="50"/>
      <c r="H52" s="41"/>
      <c r="I52" s="70"/>
    </row>
    <row r="53" spans="2:11" ht="27.75" customHeight="1" thickBot="1" x14ac:dyDescent="0.2">
      <c r="B53" s="64"/>
      <c r="C53" s="51"/>
      <c r="D53" s="63"/>
      <c r="E53" s="52"/>
      <c r="F53" s="62"/>
      <c r="G53" s="52"/>
      <c r="H53" s="62"/>
      <c r="I53" s="71"/>
    </row>
    <row r="54" spans="2:11" ht="6" customHeight="1" x14ac:dyDescent="0.15"/>
    <row r="55" spans="2:11" ht="27" hidden="1" customHeight="1" x14ac:dyDescent="0.15">
      <c r="B55" s="36" t="s">
        <v>21</v>
      </c>
      <c r="C55" s="37" t="s">
        <v>22</v>
      </c>
      <c r="D55" s="44"/>
      <c r="E55" s="45"/>
      <c r="F55" s="46"/>
      <c r="G55" s="45"/>
      <c r="H55" s="46"/>
      <c r="I55" s="47"/>
      <c r="K55">
        <f>COUNTA(E55,G55,I55,E57,G57,I57)</f>
        <v>0</v>
      </c>
    </row>
    <row r="56" spans="2:11" ht="27" hidden="1" customHeight="1" thickBot="1" x14ac:dyDescent="0.2">
      <c r="B56" s="68"/>
      <c r="C56" s="69"/>
      <c r="D56" s="60"/>
      <c r="E56" s="48"/>
      <c r="F56" s="61"/>
      <c r="G56" s="48"/>
      <c r="H56" s="61"/>
      <c r="I56" s="49"/>
    </row>
    <row r="57" spans="2:11" ht="27" hidden="1" customHeight="1" x14ac:dyDescent="0.15">
      <c r="B57" s="38" t="s">
        <v>23</v>
      </c>
      <c r="C57" s="39" t="s">
        <v>20</v>
      </c>
      <c r="D57" s="40"/>
      <c r="E57" s="50"/>
      <c r="F57" s="41"/>
      <c r="G57" s="50"/>
      <c r="H57" s="41"/>
      <c r="I57" s="70"/>
    </row>
    <row r="58" spans="2:11" ht="27.75" hidden="1" customHeight="1" thickBot="1" x14ac:dyDescent="0.2">
      <c r="B58" s="64"/>
      <c r="C58" s="51"/>
      <c r="D58" s="63"/>
      <c r="E58" s="52"/>
      <c r="F58" s="62"/>
      <c r="G58" s="52"/>
      <c r="H58" s="62"/>
      <c r="I58" s="71"/>
    </row>
    <row r="59" spans="2:11" ht="6" hidden="1" customHeight="1" thickBot="1" x14ac:dyDescent="0.2"/>
    <row r="60" spans="2:11" ht="27" hidden="1" customHeight="1" x14ac:dyDescent="0.15">
      <c r="B60" s="36" t="s">
        <v>21</v>
      </c>
      <c r="C60" s="37" t="s">
        <v>22</v>
      </c>
      <c r="D60" s="44"/>
      <c r="E60" s="45"/>
      <c r="F60" s="46"/>
      <c r="G60" s="45"/>
      <c r="H60" s="46"/>
      <c r="I60" s="47"/>
      <c r="K60">
        <f>COUNTA(E60,G60,I60,E62,G62,I62)</f>
        <v>0</v>
      </c>
    </row>
    <row r="61" spans="2:11" ht="27" hidden="1" customHeight="1" thickBot="1" x14ac:dyDescent="0.2">
      <c r="B61" s="68"/>
      <c r="C61" s="69"/>
      <c r="D61" s="60"/>
      <c r="E61" s="48"/>
      <c r="F61" s="61"/>
      <c r="G61" s="48"/>
      <c r="H61" s="61"/>
      <c r="I61" s="49"/>
    </row>
    <row r="62" spans="2:11" ht="27" hidden="1" customHeight="1" x14ac:dyDescent="0.15">
      <c r="B62" s="38" t="s">
        <v>23</v>
      </c>
      <c r="C62" s="39" t="s">
        <v>20</v>
      </c>
      <c r="D62" s="40"/>
      <c r="E62" s="50"/>
      <c r="F62" s="41"/>
      <c r="G62" s="50"/>
      <c r="H62" s="41"/>
      <c r="I62" s="70"/>
    </row>
    <row r="63" spans="2:11" ht="27.75" hidden="1" customHeight="1" thickBot="1" x14ac:dyDescent="0.2">
      <c r="B63" s="64"/>
      <c r="C63" s="51"/>
      <c r="D63" s="63"/>
      <c r="E63" s="52"/>
      <c r="F63" s="62"/>
      <c r="G63" s="52"/>
      <c r="H63" s="62"/>
      <c r="I63" s="71"/>
    </row>
    <row r="64" spans="2:11" ht="6" hidden="1" customHeight="1" thickBot="1" x14ac:dyDescent="0.2"/>
    <row r="65" spans="2:11" ht="27" hidden="1" customHeight="1" x14ac:dyDescent="0.15">
      <c r="B65" s="36" t="s">
        <v>21</v>
      </c>
      <c r="C65" s="37" t="s">
        <v>22</v>
      </c>
      <c r="D65" s="44"/>
      <c r="E65" s="45"/>
      <c r="F65" s="46"/>
      <c r="G65" s="45"/>
      <c r="H65" s="46"/>
      <c r="I65" s="47"/>
      <c r="K65">
        <f>COUNTA(E65,G65,I65,E67,G67,I67)</f>
        <v>0</v>
      </c>
    </row>
    <row r="66" spans="2:11" ht="27" hidden="1" customHeight="1" thickBot="1" x14ac:dyDescent="0.2">
      <c r="B66" s="68"/>
      <c r="C66" s="69"/>
      <c r="D66" s="60"/>
      <c r="E66" s="48"/>
      <c r="F66" s="61"/>
      <c r="G66" s="48"/>
      <c r="H66" s="61"/>
      <c r="I66" s="49"/>
    </row>
    <row r="67" spans="2:11" ht="27" hidden="1" customHeight="1" x14ac:dyDescent="0.15">
      <c r="B67" s="38" t="s">
        <v>23</v>
      </c>
      <c r="C67" s="39" t="s">
        <v>20</v>
      </c>
      <c r="D67" s="40"/>
      <c r="E67" s="50"/>
      <c r="F67" s="41"/>
      <c r="G67" s="50"/>
      <c r="H67" s="41"/>
      <c r="I67" s="70"/>
    </row>
    <row r="68" spans="2:11" ht="27.75" hidden="1" customHeight="1" thickBot="1" x14ac:dyDescent="0.2">
      <c r="B68" s="64"/>
      <c r="C68" s="51"/>
      <c r="D68" s="63"/>
      <c r="E68" s="52"/>
      <c r="F68" s="62"/>
      <c r="G68" s="52"/>
      <c r="H68" s="62"/>
      <c r="I68" s="71"/>
    </row>
    <row r="69" spans="2:11" ht="21" customHeight="1" x14ac:dyDescent="0.15"/>
    <row r="70" spans="2:11" ht="21" customHeight="1" x14ac:dyDescent="0.15"/>
  </sheetData>
  <sheetProtection algorithmName="SHA-512" hashValue="WxX1Fd71p8B1piRPZXwxvBNuj++X3yhOb+78nfAcHxBbB0pEsp7GMrDAoiDFixDnYdUjSKCDNV/k52q/PU0Y4w==" saltValue="04u+WTxZkSZbkHVaYZMbUQ==" spinCount="100000" sheet="1" objects="1" scenarios="1"/>
  <mergeCells count="3">
    <mergeCell ref="B1:F1"/>
    <mergeCell ref="H1:I1"/>
    <mergeCell ref="U3:Z10"/>
  </mergeCells>
  <phoneticPr fontId="1"/>
  <conditionalFormatting sqref="B11">
    <cfRule type="containsText" dxfId="3" priority="5" stopIfTrue="1" operator="containsText" text="女">
      <formula>NOT(ISERROR(SEARCH("女",B11)))</formula>
    </cfRule>
    <cfRule type="containsText" dxfId="2" priority="6" stopIfTrue="1" operator="containsText" text="男">
      <formula>NOT(ISERROR(SEARCH("男",B11)))</formula>
    </cfRule>
  </conditionalFormatting>
  <conditionalFormatting sqref="B16 B21 B26 B31 B36 B41 B46 B51 B56 B61 B66">
    <cfRule type="containsText" dxfId="1" priority="1" stopIfTrue="1" operator="containsText" text="女">
      <formula>NOT(ISERROR(SEARCH("女",B16)))</formula>
    </cfRule>
    <cfRule type="containsText" dxfId="0" priority="2" stopIfTrue="1" operator="containsText" text="男">
      <formula>NOT(ISERROR(SEARCH("男",B16)))</formula>
    </cfRule>
  </conditionalFormatting>
  <dataValidations count="6">
    <dataValidation imeMode="halfKatakana" showInputMessage="1" showErrorMessage="1" sqref="E11 G11 I11 G13 E13 E16 E21 E26 E31 E36 E41 E46 E51 E56 E61 E66 G16 G21 G26 G31 G36 G41 G46 G51 G56 G61 G66 I16 I21 I26 I31 I36 I41 I46 I51 I56 I61 I66 G18 G23 G28 G33 G38 G43 G48 G53 G58 G63 G68 E18 E23 E28 E33 E38 E43 E48 E53 E58 E63 E68" xr:uid="{00000000-0002-0000-0200-000000000000}"/>
    <dataValidation type="whole" allowBlank="1" showInputMessage="1" showErrorMessage="1" sqref="C13 C18 C23 C28 C33 C38 C43 C48 C53 C58 C63 C68" xr:uid="{00000000-0002-0000-0200-000001000000}">
      <formula1>1111</formula1>
      <formula2>999999</formula2>
    </dataValidation>
    <dataValidation type="list" allowBlank="1" showInputMessage="1" showErrorMessage="1" sqref="B68 B63 B23 B28 B33 B38 B43 B48 B53 B58 B18 B13" xr:uid="{00000000-0002-0000-0200-000002000000}">
      <formula1>$L$13:$R$13</formula1>
    </dataValidation>
    <dataValidation type="list" allowBlank="1" showInputMessage="1" showErrorMessage="1" sqref="C11 C16 C21 C26 C31 C36 C41 C46 C51 C56 C61 C66" xr:uid="{00000000-0002-0000-0200-000003000000}">
      <formula1>$L$11</formula1>
    </dataValidation>
    <dataValidation type="list" allowBlank="1" showInputMessage="1" showErrorMessage="1" sqref="D11 F11 H11 H13 F13 D13 D16 D21 D26 D31 D36 D41 D46 D51 D56 D61 D66 F16 F21 F26 F31 F36 F41 F46 F51 F56 F61 F66 H16 H21 H26 H31 H36 H41 H46 H51 H56 H61 H66 H18 H23 H28 H33 H38 H43 H48 H53 H58 H63 H68 F18 F23 F28 F33 F38 F43 F48 F53 F58 F63 F68 D18 D23 D28 D33 D38 D43 D48 D53 D58 D63 D68" xr:uid="{00000000-0002-0000-0200-000004000000}">
      <formula1>$L$12:$S$12</formula1>
    </dataValidation>
    <dataValidation type="list" allowBlank="1" showInputMessage="1" showErrorMessage="1" sqref="B11 B66 B61 B56 B51 B46 B41 B36 B31 B26 B21 B16" xr:uid="{00000000-0002-0000-0200-000005000000}">
      <formula1>$L$10:$N$10</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注意事項1</vt:lpstr>
      <vt:lpstr>個人種目申込一覧表</vt:lpstr>
      <vt:lpstr>リレー申込票</vt:lpstr>
      <vt:lpstr>女子</vt:lpstr>
      <vt:lpstr>小学女子</vt:lpstr>
      <vt:lpstr>小学男子</vt:lpstr>
      <vt:lpstr>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柳哲生</cp:lastModifiedBy>
  <cp:lastPrinted>2022-02-28T07:57:37Z</cp:lastPrinted>
  <dcterms:created xsi:type="dcterms:W3CDTF">2009-03-04T01:02:54Z</dcterms:created>
  <dcterms:modified xsi:type="dcterms:W3CDTF">2025-03-07T10:56:35Z</dcterms:modified>
</cp:coreProperties>
</file>