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workbookProtection workbookAlgorithmName="SHA-512" workbookHashValue="nZfHtVmaXkfamnAhQ/tCUldPmUOfq/JFy4ujLOFZFJeeNi2RtUwRmuQrQtjTfYrJz2oXW/Uugu2J0Oz90/H9KA==" workbookSaltValue="MaH+PXgIMzsv370ykHggGw==" workbookSpinCount="100000" lockStructure="1"/>
  <bookViews>
    <workbookView xWindow="-120" yWindow="-105" windowWidth="20730" windowHeight="11745"/>
  </bookViews>
  <sheets>
    <sheet name="注意事項" sheetId="1" r:id="rId1"/>
    <sheet name="個人種目申込一覧表" sheetId="2" r:id="rId2"/>
    <sheet name="リレー申込票" sheetId="3" r:id="rId3"/>
  </sheets>
  <definedNames>
    <definedName name="一般女子" localSheetId="1">個人種目申込一覧表!$O$13:$O$18</definedName>
    <definedName name="一般女子">リレー申込票!$O$11</definedName>
    <definedName name="一般男子" localSheetId="1">個人種目申込一覧表!$L$13:$L$19</definedName>
    <definedName name="一般男子">リレー申込票!$L$11</definedName>
    <definedName name="女子" localSheetId="2">リレー申込票!$O$11</definedName>
    <definedName name="小学生混合">リレー申込票!$N$11:$N$12</definedName>
    <definedName name="小学生女子" localSheetId="2">リレー申込票!$Q$11:$Q$12</definedName>
    <definedName name="小学生女子" localSheetId="1">個人種目申込一覧表!$Q$13:$Q$21</definedName>
    <definedName name="小学生男子" localSheetId="2">リレー申込票!$N$11:$N$12</definedName>
    <definedName name="小学生男子" localSheetId="1">個人種目申込一覧表!$N$13:$N$20</definedName>
    <definedName name="小学生男女">リレー申込票!$N$11:$N$12</definedName>
    <definedName name="男子" localSheetId="2">リレー申込票!$L$11</definedName>
    <definedName name="中学生女子" localSheetId="2">リレー申込票!$P$11</definedName>
    <definedName name="中学生女子" localSheetId="1">個人種目申込一覧表!$P$13:$P$19</definedName>
    <definedName name="中学生男子" localSheetId="2">リレー申込票!$M$11</definedName>
    <definedName name="中学生男子" localSheetId="1">個人種目申込一覧表!$M$13:$M$19</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1" i="2" l="1"/>
  <c r="U20" i="2"/>
  <c r="S18" i="2"/>
  <c r="S17" i="2"/>
  <c r="T18" i="2"/>
  <c r="T17" i="2"/>
  <c r="T16" i="2"/>
  <c r="K65" i="3" l="1"/>
  <c r="K60" i="3"/>
  <c r="K55" i="3"/>
  <c r="K50" i="3"/>
  <c r="K45" i="3"/>
  <c r="K40" i="3"/>
  <c r="K35" i="3"/>
  <c r="K30" i="3"/>
  <c r="K25" i="3"/>
  <c r="K20" i="3"/>
  <c r="K15" i="3"/>
  <c r="K10" i="3"/>
  <c r="E6" i="3" s="1"/>
  <c r="C6" i="3"/>
  <c r="I6" i="3" s="1"/>
  <c r="H10" i="2" s="1"/>
  <c r="B1" i="3"/>
  <c r="A97" i="2"/>
  <c r="A96" i="2"/>
  <c r="A77" i="2"/>
  <c r="A76" i="2"/>
  <c r="A57" i="2"/>
  <c r="A56" i="2"/>
  <c r="A37" i="2"/>
  <c r="A36" i="2"/>
  <c r="Y21" i="2"/>
  <c r="Y20" i="2"/>
  <c r="Y19" i="2"/>
  <c r="U19" i="2"/>
  <c r="Y18" i="2"/>
  <c r="X18" i="2"/>
  <c r="W18" i="2"/>
  <c r="U18" i="2"/>
  <c r="Y17" i="2"/>
  <c r="X17" i="2"/>
  <c r="W17" i="2"/>
  <c r="U17" i="2"/>
  <c r="A17" i="2"/>
  <c r="Y16" i="2"/>
  <c r="X16" i="2"/>
  <c r="W16" i="2"/>
  <c r="U16" i="2"/>
  <c r="S16" i="2"/>
  <c r="A16" i="2"/>
  <c r="B10" i="2" s="1"/>
  <c r="Y15" i="2"/>
  <c r="X15" i="2"/>
  <c r="W15" i="2"/>
  <c r="U15" i="2"/>
  <c r="T15" i="2"/>
  <c r="S15" i="2"/>
  <c r="Y14" i="2"/>
  <c r="X14" i="2"/>
  <c r="W14" i="2"/>
  <c r="U14" i="2"/>
  <c r="T14" i="2"/>
  <c r="S14" i="2"/>
  <c r="Y13" i="2"/>
  <c r="X13" i="2"/>
  <c r="W13" i="2"/>
  <c r="U13" i="2"/>
  <c r="T13" i="2"/>
  <c r="S13" i="2"/>
  <c r="E9" i="2"/>
  <c r="C10" i="2" l="1"/>
  <c r="G10" i="2" l="1"/>
  <c r="I10" i="2" s="1"/>
</calcChain>
</file>

<file path=xl/comments1.xml><?xml version="1.0" encoding="utf-8"?>
<comments xmlns="http://schemas.openxmlformats.org/spreadsheetml/2006/main">
  <authors>
    <author>町田超</author>
  </authors>
  <commentList>
    <comment ref="A22" authorId="0">
      <text>
        <r>
          <rPr>
            <b/>
            <sz val="9"/>
            <color indexed="81"/>
            <rFont val="ＭＳ Ｐゴシック"/>
            <family val="3"/>
            <charset val="128"/>
          </rPr>
          <t>岡谷陸協
2025/7/26
注意事項⑥追加</t>
        </r>
      </text>
    </comment>
  </commentList>
</comments>
</file>

<file path=xl/sharedStrings.xml><?xml version="1.0" encoding="utf-8"?>
<sst xmlns="http://schemas.openxmlformats.org/spreadsheetml/2006/main" count="173" uniqueCount="91">
  <si>
    <t>各競技会のエントリーは、エントリーファイルの送信（受付）と参加料の納付により、</t>
  </si>
  <si>
    <t>完了となります。</t>
  </si>
  <si>
    <t>何らかのトラブルにより、エントリーファイルの送受信が正常に完了していない場合でも、</t>
  </si>
  <si>
    <t>納付が規定通りに行われている場合には、原則としてエントリーを認め、競技会への</t>
  </si>
  <si>
    <t>参加を認めます。</t>
  </si>
  <si>
    <t>①原則として、色のセル範囲は入力（選択）必須事項です。必ず記入してください。　</t>
  </si>
  <si>
    <t>（参考記録欄は空白でもかまいません。）</t>
  </si>
  <si>
    <t>③氏名・ﾌﾘｶﾞﾅ欄は、姓と名の間に空白１つ（全角／半角どちらでも可）が標準です。</t>
  </si>
  <si>
    <t>④参考記録は、ピリオドなど一切用いずに、トラック種目は1/100秒まで、フィールドはcmまでを</t>
  </si>
  <si>
    <t>　記入してください。手動で12秒6の場合でも、1260と入力してください。また、400mでも</t>
  </si>
  <si>
    <t>　分表示（6251×　→　10251○）です。</t>
  </si>
  <si>
    <t>※シートの削除・挿入などはしないでください。</t>
  </si>
  <si>
    <t>必要事項を記入したエントリーファイルは、大会事務局アドレスに送信してください。</t>
  </si>
  <si>
    <t>個人種目申込一覧表／岡谷市陸上競技協会</t>
  </si>
  <si>
    <t>上位所属/ｶﾃｺﾞﾘ</t>
  </si>
  <si>
    <t>団体名称</t>
  </si>
  <si>
    <r>
      <rPr>
        <sz val="11"/>
        <color theme="1"/>
        <rFont val="ＭＳ Ｐゴシック"/>
        <family val="3"/>
        <charset val="128"/>
      </rPr>
      <t>略称</t>
    </r>
    <r>
      <rPr>
        <sz val="10"/>
        <color indexed="8"/>
        <rFont val="ＭＳ Ｐゴシック"/>
        <family val="3"/>
        <charset val="128"/>
      </rPr>
      <t>（全角7文字以内）</t>
    </r>
  </si>
  <si>
    <t>略称ｶﾅ（半角）</t>
  </si>
  <si>
    <t>申　込
責任者</t>
  </si>
  <si>
    <t>氏名</t>
  </si>
  <si>
    <t>申込責任者携帯電話</t>
  </si>
  <si>
    <t>住所/備考</t>
  </si>
  <si>
    <t>派遣教諭氏名（小中高学校）</t>
  </si>
  <si>
    <t>※下の人数の欄は、データ入力の場合自動的に計算されます。</t>
  </si>
  <si>
    <t>※色の付いたセルが入力セルです。</t>
  </si>
  <si>
    <t>申込人数/
種目数合計</t>
  </si>
  <si>
    <t>個人種目参加料</t>
  </si>
  <si>
    <t>リレー参加料</t>
  </si>
  <si>
    <t>合計参加料</t>
  </si>
  <si>
    <t>Ｎｏ．</t>
  </si>
  <si>
    <t>性別
/ｸﾗｽ</t>
  </si>
  <si>
    <t>ﾅﾝﾊﾞｰ</t>
  </si>
  <si>
    <t>学年</t>
  </si>
  <si>
    <t>出場個人種目</t>
  </si>
  <si>
    <t>中学生男子</t>
  </si>
  <si>
    <t>小学生男子</t>
  </si>
  <si>
    <t>中学生女子</t>
  </si>
  <si>
    <t>小学生女子</t>
  </si>
  <si>
    <t>《実施個人種目一覧》</t>
  </si>
  <si>
    <t>氏名(半角ｶﾅ)</t>
  </si>
  <si>
    <t>参考記録（公認最高記録を記入）</t>
  </si>
  <si>
    <t>100m</t>
  </si>
  <si>
    <t>1.2年60m</t>
  </si>
  <si>
    <t>記入例</t>
  </si>
  <si>
    <t>記入しない</t>
  </si>
  <si>
    <t>岡谷　陸子</t>
  </si>
  <si>
    <t>400m</t>
  </si>
  <si>
    <t>走幅跳</t>
  </si>
  <si>
    <t>200m</t>
  </si>
  <si>
    <t>3.4年100m</t>
  </si>
  <si>
    <t>ｵｶﾔ　ﾘｸｺ</t>
  </si>
  <si>
    <t>1500m</t>
  </si>
  <si>
    <t>1.2年600m</t>
  </si>
  <si>
    <t>3.4年800m</t>
  </si>
  <si>
    <t>5.6年100m</t>
  </si>
  <si>
    <t>5.6年1000m</t>
  </si>
  <si>
    <t>3.4年走幅跳</t>
  </si>
  <si>
    <t>5.6年走幅跳</t>
  </si>
  <si>
    <t>リレー申込票</t>
  </si>
  <si>
    <t>岡谷市陸上競技協会　</t>
  </si>
  <si>
    <t>※団体/責任者等のデータは個人種目申込一覧表のものを共有します。</t>
  </si>
  <si>
    <t>申込種目数</t>
  </si>
  <si>
    <t>参加（のべ）人数</t>
  </si>
  <si>
    <t>ナンバー
/学年</t>
  </si>
  <si>
    <t>氏名
／下段（ｶﾅ）</t>
  </si>
  <si>
    <t>性/クラス</t>
  </si>
  <si>
    <t>種　　目</t>
  </si>
  <si>
    <t>4×100mR</t>
  </si>
  <si>
    <t>チーム枝記号</t>
  </si>
  <si>
    <t>参考記録</t>
  </si>
  <si>
    <t>(A)</t>
  </si>
  <si>
    <t>(B)</t>
  </si>
  <si>
    <t>(Ｃ）</t>
  </si>
  <si>
    <t>(D)</t>
  </si>
  <si>
    <t>(E)</t>
  </si>
  <si>
    <t>(F)</t>
  </si>
  <si>
    <t>(G)</t>
  </si>
  <si>
    <t>一般男子</t>
    <rPh sb="0" eb="2">
      <t>イッパン</t>
    </rPh>
    <phoneticPr fontId="22"/>
  </si>
  <si>
    <t>一般女子</t>
    <rPh sb="0" eb="2">
      <t>イッパン</t>
    </rPh>
    <phoneticPr fontId="22"/>
  </si>
  <si>
    <r>
      <rPr>
        <b/>
        <sz val="12"/>
        <color theme="1"/>
        <rFont val="ＭＳ Ｐゴシック"/>
        <family val="3"/>
        <charset val="128"/>
      </rPr>
      <t>【注意事項】</t>
    </r>
    <r>
      <rPr>
        <b/>
        <sz val="12"/>
        <color indexed="10"/>
        <rFont val="ＭＳ Ｐゴシック"/>
        <family val="3"/>
        <charset val="128"/>
      </rPr>
      <t xml:space="preserve">
○上位所属/カテゴリを選択しないと参加料が正しく
　　計算されません。
○性別/クラスを先に選択しないと種目が選択でき
　　ません。</t>
    </r>
    <r>
      <rPr>
        <b/>
        <sz val="12"/>
        <color indexed="8"/>
        <rFont val="ＭＳ Ｐゴシック"/>
        <family val="3"/>
        <charset val="128"/>
      </rPr>
      <t xml:space="preserve">
○公式記録があれば</t>
    </r>
    <r>
      <rPr>
        <b/>
        <sz val="12"/>
        <color indexed="8"/>
        <rFont val="ＭＳ Ｐゴシック"/>
        <family val="3"/>
        <charset val="128"/>
      </rPr>
      <t>参考記録として記入</t>
    </r>
    <r>
      <rPr>
        <b/>
        <sz val="12"/>
        <color indexed="8"/>
        <rFont val="ＭＳ Ｐゴシック"/>
        <family val="3"/>
        <charset val="128"/>
      </rPr>
      <t>のこと。
○小・中学生は１人２種目（リレーを除く）とする。
○一般、高校は出場種目に制限なし。
○その他大会要項を熟読し入力すること。</t>
    </r>
    <rPh sb="75" eb="77">
      <t>コウシキ</t>
    </rPh>
    <rPh sb="77" eb="79">
      <t>キロク</t>
    </rPh>
    <rPh sb="83" eb="85">
      <t>サンコウ</t>
    </rPh>
    <rPh sb="85" eb="87">
      <t>キロク</t>
    </rPh>
    <rPh sb="90" eb="92">
      <t>キニュウ</t>
    </rPh>
    <rPh sb="100" eb="101">
      <t>チュウ</t>
    </rPh>
    <rPh sb="114" eb="115">
      <t>ノゾ</t>
    </rPh>
    <rPh sb="129" eb="131">
      <t>シュツジョウ</t>
    </rPh>
    <rPh sb="131" eb="133">
      <t>シュモク</t>
    </rPh>
    <phoneticPr fontId="22"/>
  </si>
  <si>
    <t>一般男子</t>
    <rPh sb="0" eb="2">
      <t>イッパン</t>
    </rPh>
    <rPh sb="2" eb="4">
      <t>ダンシ</t>
    </rPh>
    <phoneticPr fontId="22"/>
  </si>
  <si>
    <t>一般女子</t>
    <rPh sb="0" eb="2">
      <t>イッパン</t>
    </rPh>
    <rPh sb="2" eb="4">
      <t>ジョシ</t>
    </rPh>
    <phoneticPr fontId="22"/>
  </si>
  <si>
    <t>小学生混合</t>
    <rPh sb="3" eb="5">
      <t>コンゴウ</t>
    </rPh>
    <phoneticPr fontId="22"/>
  </si>
  <si>
    <t>4×100mR</t>
    <phoneticPr fontId="22"/>
  </si>
  <si>
    <t>岡谷市民陸上競技大会</t>
    <rPh sb="8" eb="10">
      <t>タイカイ</t>
    </rPh>
    <phoneticPr fontId="22"/>
  </si>
  <si>
    <t>⑥リレー申込票において、小学生混合リレーに参加される選手名は性別がわかるように色分けしていただきます様</t>
    <rPh sb="4" eb="7">
      <t>モウシコミヒョウ</t>
    </rPh>
    <rPh sb="12" eb="15">
      <t>ショウガクセイ</t>
    </rPh>
    <rPh sb="15" eb="17">
      <t>コンゴウ</t>
    </rPh>
    <rPh sb="21" eb="23">
      <t>サンカ</t>
    </rPh>
    <rPh sb="26" eb="29">
      <t>センシュメイ</t>
    </rPh>
    <rPh sb="30" eb="32">
      <t>セイベツ</t>
    </rPh>
    <rPh sb="39" eb="41">
      <t>イロワ</t>
    </rPh>
    <rPh sb="50" eb="51">
      <t>ヨウ</t>
    </rPh>
    <phoneticPr fontId="22"/>
  </si>
  <si>
    <r>
      <t>　お願いします。（例：男子を黒文字、</t>
    </r>
    <r>
      <rPr>
        <sz val="11"/>
        <color rgb="FFFF0000"/>
        <rFont val="メイリオ"/>
        <family val="3"/>
        <charset val="128"/>
      </rPr>
      <t>女子を赤文字</t>
    </r>
    <r>
      <rPr>
        <sz val="11"/>
        <rFont val="メイリオ"/>
        <family val="3"/>
        <charset val="128"/>
      </rPr>
      <t>とか、、、セル色を変えてもOK</t>
    </r>
    <r>
      <rPr>
        <sz val="11"/>
        <color indexed="8"/>
        <rFont val="メイリオ"/>
        <family val="3"/>
        <charset val="128"/>
      </rPr>
      <t>）</t>
    </r>
    <rPh sb="2" eb="3">
      <t>ネガ</t>
    </rPh>
    <rPh sb="11" eb="13">
      <t>ダンシ</t>
    </rPh>
    <rPh sb="14" eb="17">
      <t>クロモジ</t>
    </rPh>
    <rPh sb="18" eb="20">
      <t>ジョシ</t>
    </rPh>
    <rPh sb="21" eb="24">
      <t>アカモジ</t>
    </rPh>
    <rPh sb="31" eb="32">
      <t>イロ</t>
    </rPh>
    <rPh sb="33" eb="34">
      <t>カ</t>
    </rPh>
    <phoneticPr fontId="22"/>
  </si>
  <si>
    <t>　部分を団体名に変えてください。</t>
    <phoneticPr fontId="22"/>
  </si>
  <si>
    <t>②団体略称は、小中髙→岡谷田中小、南部中、岡谷南など　一般→所属陸協、クラブ、会社名等としてください。</t>
    <rPh sb="11" eb="13">
      <t>オカヤ</t>
    </rPh>
    <rPh sb="13" eb="15">
      <t>タナカ</t>
    </rPh>
    <rPh sb="15" eb="16">
      <t>ショウ</t>
    </rPh>
    <rPh sb="19" eb="20">
      <t>チュウ</t>
    </rPh>
    <phoneticPr fontId="22"/>
  </si>
  <si>
    <t>⑤ファイル名は、デフォルトでは 26OkayaAki(Haru)_entryfile となっているので、entryfile の</t>
    <phoneticPr fontId="22"/>
  </si>
  <si>
    <t>（例：岡谷東部中の場合、26OkayaAki(Haru)_entryfile を 26OkayaAki(Haru)_岡谷東部中 に変更）</t>
    <rPh sb="3" eb="8">
      <t>オカヤトウブチュウ</t>
    </rPh>
    <rPh sb="9" eb="11">
      <t>バアイ</t>
    </rPh>
    <phoneticPr fontId="2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</si>
</sst>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5" formatCode="&quot;¥&quot;#,##0;&quot;¥&quot;\-#,##0"/>
    <numFmt numFmtId="176" formatCode="0_ "/>
    <numFmt numFmtId="177" formatCode="&quot;¥&quot;#,##0;[Red]&quot;¥&quot;#,##0"/>
    <numFmt numFmtId="178" formatCode="#,##0;[Red]#,##0"/>
  </numFmts>
  <fonts count="28">
    <font>
      <sz val="11"/>
      <color theme="1"/>
      <name val="ＭＳ Ｐゴシック"/>
      <charset val="128"/>
      <scheme val="minor"/>
    </font>
    <font>
      <sz val="10"/>
      <color theme="1"/>
      <name val="ＭＳ Ｐゴシック"/>
      <family val="3"/>
      <charset val="128"/>
      <scheme val="minor"/>
    </font>
    <font>
      <sz val="8"/>
      <color theme="1"/>
      <name val="ＭＳ Ｐゴシック"/>
      <family val="3"/>
      <charset val="128"/>
      <scheme val="minor"/>
    </font>
    <font>
      <b/>
      <sz val="12"/>
      <color theme="1"/>
      <name val="ＭＳ Ｐゴシック"/>
      <family val="3"/>
      <charset val="128"/>
      <scheme val="minor"/>
    </font>
    <font>
      <sz val="9"/>
      <color theme="1"/>
      <name val="ＭＳ Ｐゴシック"/>
      <family val="3"/>
      <charset val="128"/>
      <scheme val="minor"/>
    </font>
    <font>
      <sz val="11"/>
      <color rgb="FFFF0000"/>
      <name val="ＭＳ Ｐゴシック"/>
      <family val="3"/>
      <charset val="128"/>
      <scheme val="minor"/>
    </font>
    <font>
      <sz val="11"/>
      <color theme="0"/>
      <name val="ＭＳ Ｐゴシック"/>
      <family val="3"/>
      <charset val="128"/>
      <scheme val="minor"/>
    </font>
    <font>
      <b/>
      <sz val="11"/>
      <color rgb="FFFF0000"/>
      <name val="ＭＳ Ｐゴシック"/>
      <family val="3"/>
      <charset val="128"/>
      <scheme val="minor"/>
    </font>
    <font>
      <b/>
      <sz val="14"/>
      <color theme="1"/>
      <name val="ＭＳ Ｐゴシック"/>
      <family val="3"/>
      <charset val="128"/>
      <scheme val="minor"/>
    </font>
    <font>
      <sz val="10"/>
      <name val="ＭＳ Ｐゴシック"/>
      <family val="3"/>
      <charset val="128"/>
      <scheme val="minor"/>
    </font>
    <font>
      <sz val="10"/>
      <color theme="0"/>
      <name val="ＭＳ Ｐゴシック"/>
      <family val="3"/>
      <charset val="128"/>
      <scheme val="minor"/>
    </font>
    <font>
      <sz val="11"/>
      <name val="ＭＳ Ｐゴシック"/>
      <family val="3"/>
      <charset val="128"/>
      <scheme val="minor"/>
    </font>
    <font>
      <b/>
      <sz val="18"/>
      <color theme="1"/>
      <name val="ＭＳ Ｐゴシック"/>
      <family val="3"/>
      <charset val="128"/>
      <scheme val="minor"/>
    </font>
    <font>
      <b/>
      <sz val="14"/>
      <name val="ＭＳ Ｐゴシック"/>
      <family val="3"/>
      <charset val="128"/>
      <scheme val="minor"/>
    </font>
    <font>
      <sz val="9"/>
      <name val="ＭＳ Ｐゴシック"/>
      <family val="3"/>
      <charset val="128"/>
      <scheme val="minor"/>
    </font>
    <font>
      <sz val="11"/>
      <color indexed="8"/>
      <name val="メイリオ"/>
      <family val="3"/>
      <charset val="128"/>
    </font>
    <font>
      <sz val="11"/>
      <color theme="1"/>
      <name val="ＭＳ Ｐゴシック"/>
      <family val="3"/>
      <charset val="128"/>
    </font>
    <font>
      <sz val="10"/>
      <color indexed="8"/>
      <name val="ＭＳ Ｐゴシック"/>
      <family val="3"/>
      <charset val="128"/>
    </font>
    <font>
      <b/>
      <sz val="12"/>
      <color theme="1"/>
      <name val="ＭＳ Ｐゴシック"/>
      <family val="3"/>
      <charset val="128"/>
    </font>
    <font>
      <b/>
      <sz val="12"/>
      <color indexed="10"/>
      <name val="ＭＳ Ｐゴシック"/>
      <family val="3"/>
      <charset val="128"/>
    </font>
    <font>
      <b/>
      <sz val="12"/>
      <color indexed="8"/>
      <name val="ＭＳ Ｐゴシック"/>
      <family val="3"/>
      <charset val="128"/>
    </font>
    <font>
      <sz val="11"/>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b/>
      <sz val="12"/>
      <color theme="1"/>
      <name val="ＭＳ Ｐゴシック"/>
      <family val="3"/>
      <charset val="128"/>
    </font>
    <font>
      <sz val="11"/>
      <color rgb="FFFF0000"/>
      <name val="メイリオ"/>
      <family val="3"/>
      <charset val="128"/>
    </font>
    <font>
      <b/>
      <sz val="9"/>
      <color indexed="81"/>
      <name val="ＭＳ Ｐゴシック"/>
      <family val="3"/>
      <charset val="128"/>
    </font>
    <font>
      <sz val="11"/>
      <name val="メイリオ"/>
      <family val="3"/>
      <charset val="128"/>
    </font>
  </fonts>
  <fills count="11">
    <fill>
      <patternFill patternType="none"/>
    </fill>
    <fill>
      <patternFill patternType="gray125"/>
    </fill>
    <fill>
      <patternFill patternType="solid">
        <fgColor rgb="FFFFCC00"/>
        <bgColor indexed="64"/>
      </patternFill>
    </fill>
    <fill>
      <patternFill patternType="solid">
        <fgColor theme="4" tint="0.59999389629810485"/>
        <bgColor indexed="64"/>
      </patternFill>
    </fill>
    <fill>
      <patternFill patternType="solid">
        <fgColor theme="3" tint="0.79995117038483843"/>
        <bgColor indexed="64"/>
      </patternFill>
    </fill>
    <fill>
      <patternFill patternType="solid">
        <fgColor theme="0"/>
        <bgColor indexed="64"/>
      </patternFill>
    </fill>
    <fill>
      <patternFill patternType="solid">
        <fgColor theme="7" tint="0.59999389629810485"/>
        <bgColor indexed="64"/>
      </patternFill>
    </fill>
    <fill>
      <patternFill patternType="solid">
        <fgColor rgb="FFFFFF00"/>
        <bgColor indexed="64"/>
      </patternFill>
    </fill>
    <fill>
      <patternFill patternType="solid">
        <fgColor rgb="FF0000FF"/>
        <bgColor indexed="64"/>
      </patternFill>
    </fill>
    <fill>
      <patternFill patternType="solid">
        <fgColor rgb="FFFF0000"/>
        <bgColor indexed="64"/>
      </patternFill>
    </fill>
    <fill>
      <patternFill patternType="solid">
        <fgColor rgb="FFFFC000"/>
        <bgColor indexed="64"/>
      </patternFill>
    </fill>
  </fills>
  <borders count="87">
    <border>
      <left/>
      <right/>
      <top/>
      <bottom/>
      <diagonal/>
    </border>
    <border>
      <left/>
      <right/>
      <top/>
      <bottom style="double">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style="medium">
        <color auto="1"/>
      </left>
      <right style="hair">
        <color auto="1"/>
      </right>
      <top style="medium">
        <color auto="1"/>
      </top>
      <bottom style="medium">
        <color auto="1"/>
      </bottom>
      <diagonal/>
    </border>
    <border>
      <left style="hair">
        <color auto="1"/>
      </left>
      <right style="thin">
        <color auto="1"/>
      </right>
      <top style="medium">
        <color auto="1"/>
      </top>
      <bottom style="medium">
        <color auto="1"/>
      </bottom>
      <diagonal/>
    </border>
    <border>
      <left style="thin">
        <color auto="1"/>
      </left>
      <right style="hair">
        <color auto="1"/>
      </right>
      <top style="medium">
        <color auto="1"/>
      </top>
      <bottom style="medium">
        <color auto="1"/>
      </bottom>
      <diagonal/>
    </border>
    <border>
      <left/>
      <right style="medium">
        <color auto="1"/>
      </right>
      <top style="medium">
        <color auto="1"/>
      </top>
      <bottom style="thin">
        <color auto="1"/>
      </bottom>
      <diagonal/>
    </border>
    <border>
      <left style="medium">
        <color auto="1"/>
      </left>
      <right style="hair">
        <color auto="1"/>
      </right>
      <top style="medium">
        <color auto="1"/>
      </top>
      <bottom style="hair">
        <color auto="1"/>
      </bottom>
      <diagonal/>
    </border>
    <border>
      <left style="hair">
        <color auto="1"/>
      </left>
      <right style="thin">
        <color auto="1"/>
      </right>
      <top style="medium">
        <color auto="1"/>
      </top>
      <bottom style="hair">
        <color auto="1"/>
      </bottom>
      <diagonal/>
    </border>
    <border>
      <left style="thin">
        <color auto="1"/>
      </left>
      <right style="hair">
        <color auto="1"/>
      </right>
      <top style="medium">
        <color auto="1"/>
      </top>
      <bottom style="hair">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hair">
        <color auto="1"/>
      </top>
      <bottom style="thin">
        <color auto="1"/>
      </bottom>
      <diagonal/>
    </border>
    <border>
      <left style="medium">
        <color auto="1"/>
      </left>
      <right/>
      <top style="medium">
        <color auto="1"/>
      </top>
      <bottom style="thin">
        <color auto="1"/>
      </bottom>
      <diagonal/>
    </border>
    <border>
      <left style="medium">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thin">
        <color auto="1"/>
      </top>
      <bottom style="hair">
        <color auto="1"/>
      </bottom>
      <diagonal/>
    </border>
    <border>
      <left style="medium">
        <color auto="1"/>
      </left>
      <right/>
      <top style="thin">
        <color auto="1"/>
      </top>
      <bottom style="medium">
        <color auto="1"/>
      </bottom>
      <diagonal/>
    </border>
    <border>
      <left style="medium">
        <color auto="1"/>
      </left>
      <right style="hair">
        <color auto="1"/>
      </right>
      <top style="hair">
        <color auto="1"/>
      </top>
      <bottom style="medium">
        <color auto="1"/>
      </bottom>
      <diagonal/>
    </border>
    <border>
      <left style="hair">
        <color auto="1"/>
      </left>
      <right style="thin">
        <color auto="1"/>
      </right>
      <top style="hair">
        <color auto="1"/>
      </top>
      <bottom style="medium">
        <color auto="1"/>
      </bottom>
      <diagonal/>
    </border>
    <border>
      <left style="thin">
        <color auto="1"/>
      </left>
      <right style="hair">
        <color auto="1"/>
      </right>
      <top style="hair">
        <color auto="1"/>
      </top>
      <bottom style="medium">
        <color auto="1"/>
      </bottom>
      <diagonal/>
    </border>
    <border>
      <left style="hair">
        <color auto="1"/>
      </left>
      <right style="medium">
        <color auto="1"/>
      </right>
      <top style="medium">
        <color auto="1"/>
      </top>
      <bottom style="medium">
        <color auto="1"/>
      </bottom>
      <diagonal/>
    </border>
    <border>
      <left style="hair">
        <color auto="1"/>
      </left>
      <right style="medium">
        <color auto="1"/>
      </right>
      <top style="medium">
        <color auto="1"/>
      </top>
      <bottom style="hair">
        <color auto="1"/>
      </bottom>
      <diagonal/>
    </border>
    <border>
      <left style="hair">
        <color auto="1"/>
      </left>
      <right style="medium">
        <color auto="1"/>
      </right>
      <top style="hair">
        <color auto="1"/>
      </top>
      <bottom style="thin">
        <color auto="1"/>
      </bottom>
      <diagonal/>
    </border>
    <border>
      <left style="hair">
        <color auto="1"/>
      </left>
      <right style="medium">
        <color auto="1"/>
      </right>
      <top style="thin">
        <color auto="1"/>
      </top>
      <bottom style="hair">
        <color auto="1"/>
      </bottom>
      <diagonal/>
    </border>
    <border>
      <left style="hair">
        <color auto="1"/>
      </left>
      <right style="medium">
        <color auto="1"/>
      </right>
      <top style="hair">
        <color auto="1"/>
      </top>
      <bottom style="medium">
        <color auto="1"/>
      </bottom>
      <diagonal/>
    </border>
    <border>
      <left/>
      <right style="thin">
        <color auto="1"/>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diagonal/>
    </border>
    <border>
      <left/>
      <right style="medium">
        <color auto="1"/>
      </right>
      <top style="thin">
        <color auto="1"/>
      </top>
      <bottom style="thin">
        <color auto="1"/>
      </bottom>
      <diagonal/>
    </border>
    <border>
      <left/>
      <right style="medium">
        <color auto="1"/>
      </right>
      <top style="thin">
        <color auto="1"/>
      </top>
      <bottom/>
      <diagonal/>
    </border>
    <border>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medium">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style="thin">
        <color rgb="FF0000FF"/>
      </left>
      <right style="thin">
        <color rgb="FF0000FF"/>
      </right>
      <top style="thin">
        <color rgb="FF0000FF"/>
      </top>
      <bottom style="thin">
        <color rgb="FF0000FF"/>
      </bottom>
      <diagonal/>
    </border>
    <border>
      <left style="thin">
        <color rgb="FFFF0000"/>
      </left>
      <right style="thin">
        <color rgb="FFFF0000"/>
      </right>
      <top style="thin">
        <color rgb="FFFF0000"/>
      </top>
      <bottom style="thin">
        <color rgb="FFFF0000"/>
      </bottom>
      <diagonal/>
    </border>
    <border>
      <left style="thin">
        <color rgb="FF0000FF"/>
      </left>
      <right style="thin">
        <color rgb="FF0000FF"/>
      </right>
      <top/>
      <bottom style="hair">
        <color rgb="FF0000FF"/>
      </bottom>
      <diagonal/>
    </border>
    <border>
      <left style="thin">
        <color rgb="FFFF0000"/>
      </left>
      <right style="thin">
        <color rgb="FFFF0000"/>
      </right>
      <top/>
      <bottom style="hair">
        <color rgb="FFFF0000"/>
      </bottom>
      <diagonal/>
    </border>
    <border>
      <left style="thin">
        <color rgb="FF0000FF"/>
      </left>
      <right style="thin">
        <color rgb="FF0000FF"/>
      </right>
      <top style="hair">
        <color rgb="FF0000FF"/>
      </top>
      <bottom style="hair">
        <color rgb="FF0000FF"/>
      </bottom>
      <diagonal/>
    </border>
    <border>
      <left style="thin">
        <color rgb="FFFF0000"/>
      </left>
      <right style="thin">
        <color rgb="FFFF0000"/>
      </right>
      <top style="hair">
        <color rgb="FFFF0000"/>
      </top>
      <bottom style="hair">
        <color rgb="FFFF0000"/>
      </bottom>
      <diagonal/>
    </border>
    <border>
      <left style="thin">
        <color rgb="FFFF0000"/>
      </left>
      <right style="thin">
        <color rgb="FFFF0000"/>
      </right>
      <top style="hair">
        <color rgb="FFFF0000"/>
      </top>
      <bottom style="thin">
        <color rgb="FFFF0000"/>
      </bottom>
      <diagonal/>
    </border>
    <border>
      <left style="thin">
        <color rgb="FF0000FF"/>
      </left>
      <right style="thin">
        <color rgb="FF0000FF"/>
      </right>
      <top style="hair">
        <color rgb="FF0000FF"/>
      </top>
      <bottom style="thin">
        <color rgb="FF0000FF"/>
      </bottom>
      <diagonal/>
    </border>
    <border>
      <left/>
      <right style="thin">
        <color rgb="FFFF0000"/>
      </right>
      <top style="hair">
        <color rgb="FFFF0000"/>
      </top>
      <bottom style="hair">
        <color rgb="FFFF0000"/>
      </bottom>
      <diagonal/>
    </border>
    <border>
      <left style="thin">
        <color rgb="FFFF0000"/>
      </left>
      <right style="thin">
        <color rgb="FFFF0000"/>
      </right>
      <top style="hair">
        <color rgb="FFFF0000"/>
      </top>
      <bottom/>
      <diagonal/>
    </border>
    <border>
      <left/>
      <right style="thin">
        <color rgb="FFFF0000"/>
      </right>
      <top style="thin">
        <color rgb="FFFF0000"/>
      </top>
      <bottom/>
      <diagonal/>
    </border>
    <border>
      <left/>
      <right style="thin">
        <color rgb="FFFF0000"/>
      </right>
      <top style="thin">
        <color rgb="FFFF0000"/>
      </top>
      <bottom style="thin">
        <color rgb="FFFF0000"/>
      </bottom>
      <diagonal/>
    </border>
    <border>
      <left/>
      <right style="thin">
        <color rgb="FFFF0000"/>
      </right>
      <top/>
      <bottom style="thin">
        <color rgb="FFFF0000"/>
      </bottom>
      <diagonal/>
    </border>
    <border>
      <left style="thin">
        <color rgb="FFFF0000"/>
      </left>
      <right style="thin">
        <color rgb="FFFF0000"/>
      </right>
      <top style="thin">
        <color rgb="FFFF0000"/>
      </top>
      <bottom/>
      <diagonal/>
    </border>
    <border>
      <left style="thin">
        <color rgb="FFFF0000"/>
      </left>
      <right style="thin">
        <color rgb="FFFF0000"/>
      </right>
      <top/>
      <bottom style="thin">
        <color rgb="FFFF0000"/>
      </bottom>
      <diagonal/>
    </border>
    <border>
      <left style="thin">
        <color auto="1"/>
      </left>
      <right style="medium">
        <color indexed="64"/>
      </right>
      <top/>
      <bottom style="thin">
        <color auto="1"/>
      </bottom>
      <diagonal/>
    </border>
  </borders>
  <cellStyleXfs count="2">
    <xf numFmtId="0" fontId="0" fillId="0" borderId="0">
      <alignment vertical="center"/>
    </xf>
    <xf numFmtId="0" fontId="21" fillId="0" borderId="0">
      <alignment vertical="center"/>
    </xf>
  </cellStyleXfs>
  <cellXfs count="219">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0" fillId="0" borderId="0" xfId="0" applyFill="1" applyBorder="1">
      <alignment vertical="center"/>
    </xf>
    <xf numFmtId="0" fontId="0" fillId="0" borderId="0" xfId="0" applyFill="1" applyBorder="1" applyAlignment="1">
      <alignment horizontal="center" vertical="center"/>
    </xf>
    <xf numFmtId="0" fontId="0" fillId="0" borderId="2" xfId="0" applyFont="1" applyBorder="1" applyAlignment="1">
      <alignment horizontal="center" vertical="center"/>
    </xf>
    <xf numFmtId="0" fontId="0" fillId="0" borderId="0" xfId="0" applyFont="1" applyAlignment="1">
      <alignment vertical="center"/>
    </xf>
    <xf numFmtId="0" fontId="0" fillId="0" borderId="2" xfId="0" applyBorder="1" applyAlignment="1">
      <alignment horizontal="center" vertical="center"/>
    </xf>
    <xf numFmtId="176" fontId="0" fillId="0" borderId="3" xfId="0" applyNumberFormat="1" applyBorder="1" applyAlignment="1">
      <alignment horizontal="center" vertical="center"/>
    </xf>
    <xf numFmtId="0" fontId="0" fillId="0" borderId="0" xfId="0" applyAlignment="1">
      <alignment vertical="center"/>
    </xf>
    <xf numFmtId="178" fontId="0" fillId="0" borderId="3" xfId="0" applyNumberFormat="1" applyBorder="1" applyAlignment="1">
      <alignment horizontal="center" vertical="center"/>
    </xf>
    <xf numFmtId="177" fontId="0" fillId="0" borderId="0" xfId="0" applyNumberFormat="1" applyFill="1" applyBorder="1" applyAlignment="1">
      <alignment horizontal="center" vertical="center"/>
    </xf>
    <xf numFmtId="0" fontId="2" fillId="0" borderId="4" xfId="0" applyFont="1" applyBorder="1" applyAlignment="1">
      <alignment horizontal="center" vertical="center" wrapText="1"/>
    </xf>
    <xf numFmtId="0" fontId="0" fillId="0" borderId="5" xfId="0" applyBorder="1" applyAlignment="1">
      <alignment vertical="center" wrapText="1"/>
    </xf>
    <xf numFmtId="0" fontId="2" fillId="0" borderId="6" xfId="0" applyFont="1" applyBorder="1" applyAlignment="1">
      <alignment horizontal="center" vertical="center" wrapText="1"/>
    </xf>
    <xf numFmtId="0" fontId="0" fillId="0" borderId="0" xfId="0" applyBorder="1">
      <alignment vertical="center"/>
    </xf>
    <xf numFmtId="0" fontId="3" fillId="0" borderId="0" xfId="0" applyFont="1" applyBorder="1" applyAlignment="1">
      <alignment vertical="center"/>
    </xf>
    <xf numFmtId="0" fontId="2" fillId="0" borderId="0"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0" fillId="0" borderId="8" xfId="0" applyFill="1" applyBorder="1" applyAlignment="1" applyProtection="1">
      <alignment horizontal="center" vertical="center"/>
    </xf>
    <xf numFmtId="0" fontId="0" fillId="3" borderId="9" xfId="0" applyFill="1" applyBorder="1" applyProtection="1">
      <alignment vertical="center"/>
      <protection locked="0"/>
    </xf>
    <xf numFmtId="0" fontId="0" fillId="0" borderId="10" xfId="0" applyFill="1" applyBorder="1" applyAlignment="1" applyProtection="1">
      <alignment horizontal="center" vertical="center"/>
    </xf>
    <xf numFmtId="0" fontId="3" fillId="3" borderId="11" xfId="0" applyFont="1" applyFill="1" applyBorder="1" applyAlignment="1" applyProtection="1">
      <alignment horizontal="center" vertical="center" wrapText="1"/>
      <protection locked="0"/>
    </xf>
    <xf numFmtId="0" fontId="3" fillId="0" borderId="12" xfId="0" applyFont="1" applyFill="1" applyBorder="1" applyAlignment="1" applyProtection="1">
      <alignment horizontal="center" vertical="center" wrapText="1"/>
      <protection locked="0"/>
    </xf>
    <xf numFmtId="0" fontId="0" fillId="3" borderId="13" xfId="0" applyFill="1" applyBorder="1" applyAlignment="1" applyProtection="1">
      <alignment horizontal="center" vertical="center"/>
      <protection locked="0"/>
    </xf>
    <xf numFmtId="0" fontId="0" fillId="3" borderId="14" xfId="0" applyFill="1" applyBorder="1" applyProtection="1">
      <alignment vertical="center"/>
      <protection locked="0"/>
    </xf>
    <xf numFmtId="0" fontId="0" fillId="3" borderId="15" xfId="0" applyFill="1" applyBorder="1" applyAlignment="1" applyProtection="1">
      <alignment horizontal="center" vertical="center"/>
      <protection locked="0"/>
    </xf>
    <xf numFmtId="0" fontId="0" fillId="0" borderId="16" xfId="0" applyFill="1" applyBorder="1" applyAlignment="1">
      <alignment horizontal="center" vertical="center" wrapText="1"/>
    </xf>
    <xf numFmtId="0" fontId="0" fillId="0" borderId="17" xfId="0" applyFill="1" applyBorder="1" applyAlignment="1" applyProtection="1">
      <alignment horizontal="center" vertical="center"/>
    </xf>
    <xf numFmtId="0" fontId="0" fillId="3" borderId="18" xfId="0" applyFill="1" applyBorder="1" applyProtection="1">
      <alignment vertical="center"/>
      <protection locked="0"/>
    </xf>
    <xf numFmtId="0" fontId="0" fillId="0" borderId="19" xfId="0" applyFill="1" applyBorder="1" applyAlignment="1" applyProtection="1">
      <alignment horizontal="center" vertical="center"/>
    </xf>
    <xf numFmtId="0" fontId="1" fillId="3" borderId="20"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0" fillId="3" borderId="21" xfId="0" applyFill="1" applyBorder="1" applyAlignment="1" applyProtection="1">
      <alignment horizontal="center" vertical="center"/>
      <protection locked="0"/>
    </xf>
    <xf numFmtId="0" fontId="0" fillId="3" borderId="22" xfId="0" applyFill="1" applyBorder="1" applyProtection="1">
      <alignment vertical="center"/>
      <protection locked="0"/>
    </xf>
    <xf numFmtId="0" fontId="0" fillId="3" borderId="23" xfId="0" applyFill="1" applyBorder="1" applyAlignment="1" applyProtection="1">
      <alignment horizontal="center" vertical="center"/>
      <protection locked="0"/>
    </xf>
    <xf numFmtId="0" fontId="0" fillId="0" borderId="0" xfId="0" applyFill="1">
      <alignment vertical="center"/>
    </xf>
    <xf numFmtId="0" fontId="0" fillId="0" borderId="0" xfId="0" applyFill="1" applyAlignment="1">
      <alignment horizontal="center" vertical="center"/>
    </xf>
    <xf numFmtId="0" fontId="0" fillId="0" borderId="0" xfId="0" applyFill="1" applyAlignment="1">
      <alignment vertical="top" wrapText="1"/>
    </xf>
    <xf numFmtId="0" fontId="0" fillId="0" borderId="2" xfId="0" applyFill="1" applyBorder="1" applyAlignment="1">
      <alignment horizontal="center" vertical="center"/>
    </xf>
    <xf numFmtId="177" fontId="0" fillId="0" borderId="3" xfId="0" applyNumberFormat="1" applyFill="1" applyBorder="1" applyAlignment="1">
      <alignment horizontal="center" vertical="center"/>
    </xf>
    <xf numFmtId="0" fontId="0" fillId="0" borderId="0" xfId="0" applyFill="1" applyAlignment="1">
      <alignment vertical="top"/>
    </xf>
    <xf numFmtId="0" fontId="0" fillId="0" borderId="24" xfId="0" applyBorder="1" applyAlignment="1">
      <alignment vertical="center" wrapText="1"/>
    </xf>
    <xf numFmtId="0" fontId="0" fillId="3" borderId="25" xfId="0" applyFill="1" applyBorder="1" applyProtection="1">
      <alignment vertical="center"/>
      <protection locked="0"/>
    </xf>
    <xf numFmtId="0" fontId="0" fillId="3" borderId="26" xfId="0" applyFill="1" applyBorder="1" applyProtection="1">
      <alignment vertical="center"/>
      <protection locked="0"/>
    </xf>
    <xf numFmtId="0" fontId="0" fillId="3" borderId="27" xfId="0" applyFill="1" applyBorder="1" applyProtection="1">
      <alignment vertical="center"/>
      <protection locked="0"/>
    </xf>
    <xf numFmtId="0" fontId="0" fillId="3" borderId="28" xfId="0" applyFill="1" applyBorder="1" applyProtection="1">
      <alignment vertical="center"/>
      <protection locked="0"/>
    </xf>
    <xf numFmtId="49" fontId="0" fillId="0" borderId="0" xfId="0" applyNumberFormat="1" applyAlignment="1">
      <alignment horizontal="center" vertical="center"/>
    </xf>
    <xf numFmtId="0" fontId="3" fillId="0" borderId="0" xfId="0" applyFont="1" applyFill="1" applyBorder="1" applyAlignment="1">
      <alignment vertical="top" wrapText="1"/>
    </xf>
    <xf numFmtId="49" fontId="0" fillId="0" borderId="0" xfId="0" applyNumberFormat="1">
      <alignment vertical="center"/>
    </xf>
    <xf numFmtId="0" fontId="0" fillId="0" borderId="38" xfId="0" applyBorder="1" applyAlignment="1">
      <alignment horizontal="center" vertical="center"/>
    </xf>
    <xf numFmtId="0" fontId="4" fillId="0" borderId="41" xfId="0" applyFont="1" applyBorder="1" applyAlignment="1">
      <alignment horizontal="center" vertical="center" wrapText="1"/>
    </xf>
    <xf numFmtId="0" fontId="0" fillId="0" borderId="44" xfId="0" applyBorder="1" applyAlignment="1">
      <alignment horizontal="center" vertical="center"/>
    </xf>
    <xf numFmtId="0" fontId="1" fillId="0" borderId="45" xfId="0" applyFont="1" applyBorder="1" applyAlignment="1">
      <alignment horizontal="center" vertical="center"/>
    </xf>
    <xf numFmtId="0" fontId="0" fillId="0" borderId="0" xfId="0" applyBorder="1" applyAlignment="1">
      <alignment horizontal="center" vertical="center"/>
    </xf>
    <xf numFmtId="0" fontId="1" fillId="0" borderId="0" xfId="0" applyFont="1" applyBorder="1" applyAlignment="1">
      <alignment horizontal="center" vertical="center"/>
    </xf>
    <xf numFmtId="49" fontId="0" fillId="5" borderId="0" xfId="0" applyNumberFormat="1" applyFill="1" applyBorder="1" applyAlignment="1" applyProtection="1">
      <alignment horizontal="left" vertical="center"/>
      <protection locked="0"/>
    </xf>
    <xf numFmtId="0" fontId="1" fillId="0" borderId="0" xfId="0" applyFont="1" applyAlignment="1">
      <alignment horizontal="center" vertical="center"/>
    </xf>
    <xf numFmtId="0" fontId="1" fillId="0" borderId="0" xfId="0" applyFont="1">
      <alignment vertical="center"/>
    </xf>
    <xf numFmtId="0" fontId="6" fillId="0" borderId="0" xfId="0" applyFont="1" applyFill="1">
      <alignment vertical="center"/>
    </xf>
    <xf numFmtId="0" fontId="0" fillId="0" borderId="2" xfId="0" applyFill="1" applyBorder="1" applyAlignment="1" applyProtection="1">
      <alignment horizontal="center" vertical="center"/>
    </xf>
    <xf numFmtId="0" fontId="1" fillId="0" borderId="2" xfId="0" applyFont="1" applyFill="1" applyBorder="1" applyAlignment="1">
      <alignment horizontal="center" vertical="center"/>
    </xf>
    <xf numFmtId="0" fontId="0" fillId="0" borderId="52" xfId="0" applyBorder="1" applyAlignment="1">
      <alignment horizontal="center" vertical="center"/>
    </xf>
    <xf numFmtId="177" fontId="0" fillId="0" borderId="3" xfId="0" applyNumberFormat="1" applyFill="1" applyBorder="1" applyAlignment="1" applyProtection="1">
      <alignment horizontal="center" vertical="center"/>
    </xf>
    <xf numFmtId="5" fontId="0" fillId="0" borderId="3" xfId="0" applyNumberFormat="1" applyFill="1" applyBorder="1" applyAlignment="1">
      <alignment horizontal="center" vertical="center"/>
    </xf>
    <xf numFmtId="0" fontId="0" fillId="0" borderId="53" xfId="0" applyBorder="1">
      <alignment vertical="center"/>
    </xf>
    <xf numFmtId="0" fontId="0" fillId="0" borderId="45" xfId="0" applyBorder="1">
      <alignment vertical="center"/>
    </xf>
    <xf numFmtId="0" fontId="0" fillId="6" borderId="56" xfId="0" applyFill="1" applyBorder="1">
      <alignment vertical="center"/>
    </xf>
    <xf numFmtId="0" fontId="0" fillId="6" borderId="57" xfId="0" applyFill="1" applyBorder="1" applyAlignment="1">
      <alignment horizontal="center" vertical="center"/>
    </xf>
    <xf numFmtId="0" fontId="0" fillId="6" borderId="38" xfId="0" applyFill="1" applyBorder="1">
      <alignment vertical="center"/>
    </xf>
    <xf numFmtId="0" fontId="0" fillId="6" borderId="34" xfId="0" applyFill="1" applyBorder="1" applyAlignment="1">
      <alignment horizontal="center" vertical="center"/>
    </xf>
    <xf numFmtId="0" fontId="6" fillId="0" borderId="0" xfId="0" applyFont="1">
      <alignment vertical="center"/>
    </xf>
    <xf numFmtId="0" fontId="0" fillId="4" borderId="38" xfId="0" applyFill="1" applyBorder="1" applyProtection="1">
      <alignment vertical="center"/>
      <protection locked="0"/>
    </xf>
    <xf numFmtId="0" fontId="0" fillId="4" borderId="34" xfId="0" applyFill="1" applyBorder="1" applyAlignment="1" applyProtection="1">
      <alignment horizontal="center" vertical="center"/>
      <protection locked="0"/>
    </xf>
    <xf numFmtId="0" fontId="6" fillId="5" borderId="0" xfId="0" applyFont="1" applyFill="1">
      <alignment vertical="center"/>
    </xf>
    <xf numFmtId="0" fontId="0" fillId="4" borderId="45" xfId="0" applyFill="1" applyBorder="1" applyProtection="1">
      <alignment vertical="center"/>
      <protection locked="0"/>
    </xf>
    <xf numFmtId="0" fontId="0" fillId="4" borderId="46" xfId="0" applyFill="1" applyBorder="1" applyAlignment="1" applyProtection="1">
      <alignment horizontal="center" vertical="center"/>
      <protection locked="0"/>
    </xf>
    <xf numFmtId="0" fontId="7" fillId="0" borderId="0" xfId="0" applyFont="1" applyAlignment="1">
      <alignment horizontal="right" vertical="center"/>
    </xf>
    <xf numFmtId="0" fontId="0" fillId="6" borderId="51" xfId="0" applyFill="1" applyBorder="1" applyAlignment="1">
      <alignment horizontal="center" vertical="center"/>
    </xf>
    <xf numFmtId="0" fontId="0" fillId="6" borderId="63" xfId="0" applyFill="1" applyBorder="1" applyAlignment="1">
      <alignment horizontal="center" vertical="center"/>
    </xf>
    <xf numFmtId="0" fontId="0" fillId="4" borderId="63" xfId="0" applyFill="1" applyBorder="1" applyAlignment="1" applyProtection="1">
      <alignment horizontal="center" vertical="center"/>
      <protection locked="0"/>
    </xf>
    <xf numFmtId="0" fontId="0" fillId="4" borderId="52" xfId="0" applyFill="1" applyBorder="1" applyAlignment="1" applyProtection="1">
      <alignment horizontal="center" vertical="center"/>
      <protection locked="0"/>
    </xf>
    <xf numFmtId="0" fontId="0" fillId="0" borderId="0" xfId="0" applyFill="1" applyAlignment="1">
      <alignment vertical="center" wrapText="1"/>
    </xf>
    <xf numFmtId="0" fontId="3" fillId="0" borderId="0" xfId="0" applyFont="1" applyFill="1" applyBorder="1" applyAlignment="1">
      <alignment vertical="top"/>
    </xf>
    <xf numFmtId="0" fontId="8" fillId="0" borderId="0" xfId="0" applyFont="1">
      <alignment vertical="center"/>
    </xf>
    <xf numFmtId="0" fontId="9" fillId="0" borderId="0" xfId="0" applyFont="1" applyFill="1" applyBorder="1">
      <alignment vertical="center"/>
    </xf>
    <xf numFmtId="0" fontId="9" fillId="0" borderId="0" xfId="0" applyFont="1" applyFill="1" applyBorder="1" applyAlignment="1">
      <alignment horizontal="center" vertical="center"/>
    </xf>
    <xf numFmtId="0" fontId="10" fillId="8" borderId="71" xfId="0" applyFont="1" applyFill="1" applyBorder="1" applyAlignment="1">
      <alignment horizontal="center" vertical="center" shrinkToFit="1"/>
    </xf>
    <xf numFmtId="0" fontId="10" fillId="9" borderId="72" xfId="0" applyFont="1" applyFill="1" applyBorder="1" applyAlignment="1">
      <alignment horizontal="center" vertical="center" shrinkToFit="1"/>
    </xf>
    <xf numFmtId="49" fontId="9" fillId="0" borderId="73" xfId="0" applyNumberFormat="1" applyFont="1" applyFill="1" applyBorder="1" applyAlignment="1">
      <alignment vertical="center" shrinkToFit="1"/>
    </xf>
    <xf numFmtId="49" fontId="9" fillId="0" borderId="73" xfId="0" applyNumberFormat="1" applyFont="1" applyFill="1" applyBorder="1" applyAlignment="1">
      <alignment horizontal="center" vertical="center" shrinkToFit="1"/>
    </xf>
    <xf numFmtId="49" fontId="9" fillId="0" borderId="0" xfId="0" applyNumberFormat="1" applyFont="1" applyFill="1" applyBorder="1" applyAlignment="1">
      <alignment horizontal="center" vertical="center" shrinkToFit="1"/>
    </xf>
    <xf numFmtId="49" fontId="9" fillId="0" borderId="74" xfId="0" applyNumberFormat="1" applyFont="1" applyFill="1" applyBorder="1" applyAlignment="1">
      <alignment horizontal="center" vertical="center" shrinkToFit="1"/>
    </xf>
    <xf numFmtId="0" fontId="9" fillId="0" borderId="74" xfId="0" applyFont="1" applyFill="1" applyBorder="1" applyAlignment="1">
      <alignment horizontal="center" vertical="center" shrinkToFit="1"/>
    </xf>
    <xf numFmtId="49" fontId="9" fillId="0" borderId="75" xfId="0" applyNumberFormat="1" applyFont="1" applyFill="1" applyBorder="1" applyAlignment="1">
      <alignment vertical="center" shrinkToFit="1"/>
    </xf>
    <xf numFmtId="49" fontId="9" fillId="0" borderId="75" xfId="0" applyNumberFormat="1" applyFont="1" applyFill="1" applyBorder="1" applyAlignment="1">
      <alignment horizontal="center" vertical="center" shrinkToFit="1"/>
    </xf>
    <xf numFmtId="49" fontId="9" fillId="0" borderId="76" xfId="0" applyNumberFormat="1" applyFont="1" applyFill="1" applyBorder="1" applyAlignment="1">
      <alignment horizontal="center" vertical="center" shrinkToFit="1"/>
    </xf>
    <xf numFmtId="0" fontId="9" fillId="0" borderId="76" xfId="0" applyFont="1" applyFill="1" applyBorder="1" applyAlignment="1">
      <alignment horizontal="center" vertical="center" shrinkToFit="1"/>
    </xf>
    <xf numFmtId="49" fontId="9" fillId="0" borderId="78" xfId="0" applyNumberFormat="1" applyFont="1" applyFill="1" applyBorder="1" applyAlignment="1">
      <alignment vertical="center" shrinkToFit="1"/>
    </xf>
    <xf numFmtId="49" fontId="9" fillId="0" borderId="78" xfId="0" applyNumberFormat="1" applyFont="1" applyFill="1" applyBorder="1" applyAlignment="1">
      <alignment horizontal="center" vertical="center" shrinkToFit="1"/>
    </xf>
    <xf numFmtId="0" fontId="9" fillId="0" borderId="0" xfId="0" applyFont="1" applyFill="1" applyBorder="1" applyAlignment="1">
      <alignment vertical="center" shrinkToFit="1"/>
    </xf>
    <xf numFmtId="49" fontId="9" fillId="0" borderId="0" xfId="0" applyNumberFormat="1" applyFont="1" applyFill="1" applyBorder="1" applyAlignment="1">
      <alignment vertical="center" shrinkToFit="1"/>
    </xf>
    <xf numFmtId="0" fontId="11" fillId="0" borderId="0" xfId="0" applyFont="1" applyFill="1" applyBorder="1" applyAlignment="1">
      <alignment horizontal="center" vertical="center" shrinkToFit="1"/>
    </xf>
    <xf numFmtId="49" fontId="9" fillId="0" borderId="0" xfId="0" applyNumberFormat="1" applyFont="1" applyFill="1" applyBorder="1">
      <alignment vertical="center"/>
    </xf>
    <xf numFmtId="49" fontId="9" fillId="0" borderId="0" xfId="0" applyNumberFormat="1" applyFont="1" applyFill="1" applyBorder="1" applyAlignment="1">
      <alignment horizontal="center" vertical="center"/>
    </xf>
    <xf numFmtId="49" fontId="0" fillId="0" borderId="0" xfId="0" applyNumberFormat="1" applyFill="1" applyBorder="1">
      <alignment vertical="center"/>
    </xf>
    <xf numFmtId="49" fontId="0" fillId="0" borderId="0" xfId="0" applyNumberFormat="1" applyFill="1" applyBorder="1" applyAlignment="1">
      <alignment horizontal="center" vertical="center"/>
    </xf>
    <xf numFmtId="49" fontId="12" fillId="0" borderId="0" xfId="0" applyNumberFormat="1" applyFont="1" applyFill="1" applyBorder="1" applyAlignment="1">
      <alignment horizontal="center" vertical="center"/>
    </xf>
    <xf numFmtId="49" fontId="0" fillId="0" borderId="0" xfId="0" applyNumberFormat="1" applyFill="1" applyBorder="1" applyAlignment="1">
      <alignment vertical="center" wrapText="1"/>
    </xf>
    <xf numFmtId="0" fontId="5" fillId="0" borderId="0" xfId="0" applyFont="1" applyFill="1" applyAlignment="1">
      <alignment vertical="center" wrapText="1"/>
    </xf>
    <xf numFmtId="0" fontId="5" fillId="0" borderId="0" xfId="0" applyFont="1" applyAlignment="1">
      <alignment horizontal="center" vertical="center"/>
    </xf>
    <xf numFmtId="0" fontId="5" fillId="0" borderId="0" xfId="0" applyFont="1">
      <alignment vertical="center"/>
    </xf>
    <xf numFmtId="0" fontId="11" fillId="0" borderId="0" xfId="0" applyFont="1" applyAlignment="1">
      <alignment horizontal="center" vertical="center"/>
    </xf>
    <xf numFmtId="0" fontId="11" fillId="0" borderId="0" xfId="0" applyFont="1">
      <alignment vertical="center"/>
    </xf>
    <xf numFmtId="0" fontId="11" fillId="0" borderId="0" xfId="0" applyFont="1" applyBorder="1">
      <alignment vertical="center"/>
    </xf>
    <xf numFmtId="0" fontId="13" fillId="0" borderId="0" xfId="0" applyFont="1" applyFill="1" applyAlignment="1">
      <alignment vertical="center"/>
    </xf>
    <xf numFmtId="0" fontId="6" fillId="9" borderId="72" xfId="0" applyFont="1" applyFill="1" applyBorder="1" applyAlignment="1">
      <alignment horizontal="center" vertical="center" shrinkToFit="1"/>
    </xf>
    <xf numFmtId="0" fontId="11" fillId="0" borderId="0" xfId="0" applyFont="1" applyBorder="1" applyAlignment="1">
      <alignment horizontal="center" vertical="center"/>
    </xf>
    <xf numFmtId="0" fontId="0" fillId="0" borderId="74" xfId="0" applyBorder="1" applyAlignment="1">
      <alignment horizontal="center" vertical="center" shrinkToFit="1"/>
    </xf>
    <xf numFmtId="0" fontId="0" fillId="0" borderId="76" xfId="0" applyBorder="1" applyAlignment="1">
      <alignment horizontal="center" vertical="center" shrinkToFit="1"/>
    </xf>
    <xf numFmtId="0" fontId="0" fillId="0" borderId="77" xfId="0" applyBorder="1" applyAlignment="1">
      <alignment horizontal="center" vertical="center" shrinkToFit="1"/>
    </xf>
    <xf numFmtId="0" fontId="14" fillId="0" borderId="0" xfId="0" applyFont="1" applyBorder="1">
      <alignment vertical="center"/>
    </xf>
    <xf numFmtId="0" fontId="15" fillId="5" borderId="0" xfId="0" applyFont="1" applyFill="1">
      <alignment vertical="center"/>
    </xf>
    <xf numFmtId="0" fontId="15" fillId="0" borderId="0" xfId="0" applyFont="1">
      <alignment vertical="center"/>
    </xf>
    <xf numFmtId="0" fontId="15" fillId="5" borderId="0" xfId="0" applyFont="1" applyFill="1" applyAlignment="1">
      <alignment horizontal="left" vertical="center"/>
    </xf>
    <xf numFmtId="0" fontId="15" fillId="5" borderId="0" xfId="0" applyFont="1" applyFill="1" applyAlignment="1">
      <alignment vertical="center"/>
    </xf>
    <xf numFmtId="0" fontId="23" fillId="0" borderId="0" xfId="0" applyFont="1">
      <alignment vertical="center"/>
    </xf>
    <xf numFmtId="0" fontId="0" fillId="0" borderId="79" xfId="0" applyBorder="1" applyAlignment="1">
      <alignment horizontal="center" vertical="center" shrinkToFit="1"/>
    </xf>
    <xf numFmtId="49" fontId="9" fillId="0" borderId="80" xfId="0" applyNumberFormat="1" applyFont="1" applyFill="1" applyBorder="1" applyAlignment="1">
      <alignment horizontal="center" vertical="center" shrinkToFit="1"/>
    </xf>
    <xf numFmtId="0" fontId="9" fillId="0" borderId="80" xfId="0" applyFont="1" applyFill="1" applyBorder="1" applyAlignment="1">
      <alignment horizontal="center" vertical="center" shrinkToFit="1"/>
    </xf>
    <xf numFmtId="49" fontId="9" fillId="0" borderId="81" xfId="0" applyNumberFormat="1" applyFont="1" applyFill="1" applyBorder="1" applyAlignment="1">
      <alignment horizontal="center" vertical="center" shrinkToFit="1"/>
    </xf>
    <xf numFmtId="49" fontId="9" fillId="0" borderId="82" xfId="0" applyNumberFormat="1" applyFont="1" applyFill="1" applyBorder="1" applyAlignment="1">
      <alignment horizontal="center" vertical="center" shrinkToFit="1"/>
    </xf>
    <xf numFmtId="49" fontId="9" fillId="0" borderId="83" xfId="0" applyNumberFormat="1" applyFont="1" applyFill="1" applyBorder="1" applyAlignment="1">
      <alignment horizontal="center" vertical="center" shrinkToFit="1"/>
    </xf>
    <xf numFmtId="49" fontId="9" fillId="0" borderId="84" xfId="0" applyNumberFormat="1" applyFont="1" applyFill="1" applyBorder="1" applyAlignment="1">
      <alignment vertical="center" shrinkToFit="1"/>
    </xf>
    <xf numFmtId="49" fontId="9" fillId="0" borderId="72" xfId="0" applyNumberFormat="1" applyFont="1" applyFill="1" applyBorder="1" applyAlignment="1">
      <alignment vertical="center" shrinkToFit="1"/>
    </xf>
    <xf numFmtId="49" fontId="9" fillId="0" borderId="85" xfId="0" applyNumberFormat="1" applyFont="1" applyFill="1" applyBorder="1" applyAlignment="1">
      <alignment vertical="center" shrinkToFit="1"/>
    </xf>
    <xf numFmtId="0" fontId="23" fillId="0" borderId="0" xfId="0" applyFont="1" applyAlignment="1">
      <alignment horizontal="center" vertical="center"/>
    </xf>
    <xf numFmtId="0" fontId="23" fillId="3" borderId="9" xfId="0" applyFont="1" applyFill="1" applyBorder="1" applyProtection="1">
      <alignment vertical="center"/>
      <protection locked="0"/>
    </xf>
    <xf numFmtId="0" fontId="23" fillId="3" borderId="25" xfId="0" applyFont="1" applyFill="1" applyBorder="1" applyProtection="1">
      <alignment vertical="center"/>
      <protection locked="0"/>
    </xf>
    <xf numFmtId="0" fontId="23" fillId="3" borderId="18" xfId="0" applyFont="1" applyFill="1" applyBorder="1" applyProtection="1">
      <alignment vertical="center"/>
      <protection locked="0"/>
    </xf>
    <xf numFmtId="0" fontId="0" fillId="4" borderId="57" xfId="0" applyFill="1" applyBorder="1" applyAlignment="1" applyProtection="1">
      <alignment horizontal="center" vertical="center"/>
      <protection locked="0"/>
    </xf>
    <xf numFmtId="0" fontId="15" fillId="10" borderId="0" xfId="0" applyFont="1" applyFill="1" applyAlignment="1">
      <alignment horizontal="left" vertical="center"/>
    </xf>
    <xf numFmtId="0" fontId="23" fillId="4" borderId="38" xfId="0" applyFont="1" applyFill="1" applyBorder="1" applyProtection="1">
      <alignment vertical="center"/>
      <protection locked="0"/>
    </xf>
    <xf numFmtId="0" fontId="15" fillId="10" borderId="0" xfId="0" applyFont="1" applyFill="1" applyAlignment="1">
      <alignment horizontal="left" vertical="center"/>
    </xf>
    <xf numFmtId="0" fontId="0" fillId="4" borderId="86" xfId="0" applyFill="1" applyBorder="1" applyAlignment="1" applyProtection="1">
      <alignment horizontal="center" vertical="center"/>
      <protection locked="0"/>
    </xf>
    <xf numFmtId="0" fontId="15" fillId="5" borderId="0" xfId="0" applyFont="1" applyFill="1" applyAlignment="1">
      <alignment horizontal="left" vertical="center"/>
    </xf>
    <xf numFmtId="0" fontId="15" fillId="10" borderId="0" xfId="0" applyFont="1" applyFill="1" applyAlignment="1">
      <alignment horizontal="left" vertical="center"/>
    </xf>
    <xf numFmtId="0" fontId="23" fillId="2" borderId="1" xfId="0" applyFont="1" applyFill="1" applyBorder="1" applyAlignment="1">
      <alignment horizontal="center" vertical="center" shrinkToFit="1"/>
    </xf>
    <xf numFmtId="0" fontId="0" fillId="2" borderId="1" xfId="0" applyFill="1" applyBorder="1" applyAlignment="1">
      <alignment horizontal="center" vertical="center" shrinkToFit="1"/>
    </xf>
    <xf numFmtId="0" fontId="0" fillId="0" borderId="0" xfId="0" applyAlignment="1">
      <alignment horizontal="center" vertical="center"/>
    </xf>
    <xf numFmtId="0" fontId="0" fillId="0" borderId="16" xfId="0" applyFill="1" applyBorder="1" applyAlignment="1">
      <alignment horizontal="center" vertical="center"/>
    </xf>
    <xf numFmtId="0" fontId="0" fillId="0" borderId="29" xfId="0" applyFill="1" applyBorder="1" applyAlignment="1">
      <alignment horizontal="center" vertical="center"/>
    </xf>
    <xf numFmtId="0" fontId="0" fillId="0" borderId="30" xfId="0" applyFill="1" applyBorder="1" applyAlignment="1" applyProtection="1">
      <alignment horizontal="center" vertical="center"/>
    </xf>
    <xf numFmtId="0" fontId="0" fillId="0" borderId="31" xfId="0" applyFill="1" applyBorder="1" applyAlignment="1" applyProtection="1">
      <alignment horizontal="center" vertical="center"/>
    </xf>
    <xf numFmtId="0" fontId="0" fillId="0" borderId="30" xfId="0" applyFill="1" applyBorder="1" applyAlignment="1">
      <alignment horizontal="center" vertical="center"/>
    </xf>
    <xf numFmtId="0" fontId="0" fillId="0" borderId="7" xfId="0" applyFill="1" applyBorder="1" applyAlignment="1" applyProtection="1">
      <alignment horizontal="center" vertical="center"/>
    </xf>
    <xf numFmtId="49" fontId="0" fillId="4" borderId="32" xfId="0" applyNumberFormat="1" applyFill="1" applyBorder="1" applyAlignment="1" applyProtection="1">
      <alignment horizontal="center" vertical="center"/>
      <protection locked="0"/>
    </xf>
    <xf numFmtId="49" fontId="0" fillId="4" borderId="33" xfId="0" applyNumberFormat="1" applyFill="1" applyBorder="1" applyAlignment="1" applyProtection="1">
      <alignment horizontal="center" vertical="center"/>
      <protection locked="0"/>
    </xf>
    <xf numFmtId="49" fontId="0" fillId="4" borderId="34" xfId="0" applyNumberFormat="1" applyFill="1" applyBorder="1" applyAlignment="1" applyProtection="1">
      <alignment horizontal="center" vertical="center"/>
      <protection locked="0"/>
    </xf>
    <xf numFmtId="49" fontId="0" fillId="4" borderId="35" xfId="0" applyNumberFormat="1" applyFill="1" applyBorder="1" applyAlignment="1" applyProtection="1">
      <alignment horizontal="center" vertical="center"/>
      <protection locked="0"/>
    </xf>
    <xf numFmtId="49" fontId="23" fillId="4" borderId="34" xfId="0" applyNumberFormat="1" applyFont="1" applyFill="1" applyBorder="1" applyAlignment="1" applyProtection="1">
      <alignment horizontal="center" vertical="center"/>
      <protection locked="0"/>
    </xf>
    <xf numFmtId="49" fontId="0" fillId="4" borderId="36" xfId="0" applyNumberFormat="1" applyFill="1" applyBorder="1" applyAlignment="1" applyProtection="1">
      <alignment horizontal="center" vertical="center"/>
      <protection locked="0"/>
    </xf>
    <xf numFmtId="49" fontId="0" fillId="4" borderId="59" xfId="0" applyNumberFormat="1" applyFill="1" applyBorder="1" applyAlignment="1" applyProtection="1">
      <alignment horizontal="center" vertical="center"/>
      <protection locked="0"/>
    </xf>
    <xf numFmtId="49" fontId="0" fillId="4" borderId="39" xfId="0" applyNumberFormat="1" applyFill="1" applyBorder="1" applyAlignment="1" applyProtection="1">
      <alignment horizontal="left" vertical="center"/>
      <protection locked="0"/>
    </xf>
    <xf numFmtId="49" fontId="0" fillId="4" borderId="40" xfId="0" applyNumberFormat="1" applyFill="1" applyBorder="1" applyAlignment="1" applyProtection="1">
      <alignment horizontal="left" vertical="center"/>
      <protection locked="0"/>
    </xf>
    <xf numFmtId="49" fontId="0" fillId="4" borderId="42" xfId="0" applyNumberFormat="1" applyFill="1" applyBorder="1" applyAlignment="1" applyProtection="1">
      <alignment horizontal="left" vertical="center"/>
      <protection locked="0"/>
    </xf>
    <xf numFmtId="49" fontId="0" fillId="4" borderId="43" xfId="0" applyNumberFormat="1" applyFill="1" applyBorder="1" applyAlignment="1" applyProtection="1">
      <alignment horizontal="left" vertical="center"/>
      <protection locked="0"/>
    </xf>
    <xf numFmtId="49" fontId="0" fillId="4" borderId="60" xfId="0" applyNumberFormat="1" applyFill="1" applyBorder="1" applyAlignment="1" applyProtection="1">
      <alignment horizontal="left" vertical="center"/>
      <protection locked="0"/>
    </xf>
    <xf numFmtId="49" fontId="0" fillId="4" borderId="46" xfId="0" applyNumberFormat="1" applyFill="1" applyBorder="1" applyAlignment="1" applyProtection="1">
      <alignment horizontal="left" vertical="center" wrapText="1"/>
      <protection locked="0"/>
    </xf>
    <xf numFmtId="49" fontId="0" fillId="4" borderId="47" xfId="0" applyNumberFormat="1" applyFill="1" applyBorder="1" applyAlignment="1" applyProtection="1">
      <alignment horizontal="left" vertical="center" wrapText="1"/>
      <protection locked="0"/>
    </xf>
    <xf numFmtId="49" fontId="0" fillId="4" borderId="61" xfId="0" applyNumberFormat="1" applyFill="1" applyBorder="1" applyAlignment="1" applyProtection="1">
      <alignment horizontal="left" vertical="center" wrapText="1"/>
      <protection locked="0"/>
    </xf>
    <xf numFmtId="49" fontId="5" fillId="4" borderId="48" xfId="0" applyNumberFormat="1" applyFont="1" applyFill="1" applyBorder="1" applyAlignment="1" applyProtection="1">
      <alignment horizontal="left" vertical="center"/>
      <protection locked="0"/>
    </xf>
    <xf numFmtId="0" fontId="5" fillId="0" borderId="49" xfId="0" applyFont="1" applyBorder="1" applyAlignment="1">
      <alignment horizontal="left" vertical="center"/>
    </xf>
    <xf numFmtId="49" fontId="0" fillId="4" borderId="49" xfId="0" applyNumberFormat="1" applyFill="1" applyBorder="1" applyAlignment="1" applyProtection="1">
      <alignment horizontal="left" vertical="center"/>
      <protection locked="0"/>
    </xf>
    <xf numFmtId="0" fontId="0" fillId="0" borderId="62" xfId="0" applyBorder="1" applyAlignment="1">
      <alignment horizontal="left" vertical="center"/>
    </xf>
    <xf numFmtId="0" fontId="1" fillId="0" borderId="50" xfId="0" applyFont="1" applyBorder="1" applyAlignment="1">
      <alignment horizontal="center" vertical="center" wrapText="1"/>
    </xf>
    <xf numFmtId="0" fontId="1" fillId="0" borderId="51" xfId="0" applyFont="1" applyBorder="1" applyAlignment="1">
      <alignment horizontal="center" vertical="center"/>
    </xf>
    <xf numFmtId="0" fontId="0" fillId="0" borderId="53" xfId="0" applyBorder="1" applyAlignment="1">
      <alignment horizontal="center" vertical="center"/>
    </xf>
    <xf numFmtId="0" fontId="0" fillId="0" borderId="51" xfId="0" applyBorder="1" applyAlignment="1">
      <alignment horizontal="center" vertical="center"/>
    </xf>
    <xf numFmtId="0" fontId="0" fillId="0" borderId="45" xfId="0" applyFill="1" applyBorder="1" applyAlignment="1">
      <alignment horizontal="center" vertical="center" wrapText="1"/>
    </xf>
    <xf numFmtId="0" fontId="0" fillId="0" borderId="45" xfId="0" applyFont="1" applyFill="1" applyBorder="1" applyAlignment="1">
      <alignment horizontal="center" vertical="center"/>
    </xf>
    <xf numFmtId="0" fontId="0" fillId="0" borderId="52" xfId="0" applyFont="1" applyFill="1" applyBorder="1" applyAlignment="1">
      <alignment horizontal="center" vertical="center"/>
    </xf>
    <xf numFmtId="0" fontId="0" fillId="0" borderId="37" xfId="0" applyBorder="1" applyAlignment="1">
      <alignment horizontal="center" vertical="center" wrapText="1"/>
    </xf>
    <xf numFmtId="0" fontId="0" fillId="0" borderId="44" xfId="0" applyBorder="1" applyAlignment="1">
      <alignment horizontal="center" vertical="center"/>
    </xf>
    <xf numFmtId="0" fontId="0" fillId="0" borderId="50" xfId="0" applyBorder="1" applyAlignment="1">
      <alignment horizontal="center" vertical="center"/>
    </xf>
    <xf numFmtId="0" fontId="0" fillId="6" borderId="55" xfId="0" applyFill="1" applyBorder="1" applyAlignment="1">
      <alignment horizontal="center" vertical="center"/>
    </xf>
    <xf numFmtId="0" fontId="0" fillId="6" borderId="37" xfId="0" applyFill="1" applyBorder="1" applyAlignment="1">
      <alignment horizontal="center" vertical="center"/>
    </xf>
    <xf numFmtId="0" fontId="0" fillId="0" borderId="37" xfId="0" applyBorder="1" applyAlignment="1">
      <alignment horizontal="center" vertical="center"/>
    </xf>
    <xf numFmtId="0" fontId="0" fillId="0" borderId="53" xfId="0" applyBorder="1" applyAlignment="1">
      <alignment horizontal="center" vertical="center" wrapText="1"/>
    </xf>
    <xf numFmtId="0" fontId="0" fillId="0" borderId="45" xfId="0" applyBorder="1" applyAlignment="1">
      <alignment horizontal="center" vertical="center"/>
    </xf>
    <xf numFmtId="0" fontId="0" fillId="6" borderId="56" xfId="0" applyFill="1" applyBorder="1" applyAlignment="1">
      <alignment horizontal="center" vertical="center" shrinkToFit="1"/>
    </xf>
    <xf numFmtId="0" fontId="0" fillId="6" borderId="38" xfId="0" applyFill="1" applyBorder="1" applyAlignment="1">
      <alignment horizontal="center" vertical="center" shrinkToFit="1"/>
    </xf>
    <xf numFmtId="0" fontId="0" fillId="4" borderId="38" xfId="0" applyFill="1" applyBorder="1" applyAlignment="1" applyProtection="1">
      <alignment horizontal="center" vertical="center" shrinkToFit="1"/>
      <protection locked="0"/>
    </xf>
    <xf numFmtId="0" fontId="0" fillId="4" borderId="45" xfId="0" applyFill="1" applyBorder="1" applyAlignment="1" applyProtection="1">
      <alignment horizontal="center" vertical="center" shrinkToFit="1"/>
      <protection locked="0"/>
    </xf>
    <xf numFmtId="0" fontId="5" fillId="6" borderId="54" xfId="0" applyFont="1" applyFill="1" applyBorder="1" applyAlignment="1">
      <alignment horizontal="center" vertical="center" wrapText="1" shrinkToFit="1"/>
    </xf>
    <xf numFmtId="0" fontId="5" fillId="6" borderId="56" xfId="0" applyFont="1" applyFill="1" applyBorder="1" applyAlignment="1">
      <alignment horizontal="center" vertical="center" shrinkToFit="1"/>
    </xf>
    <xf numFmtId="0" fontId="0" fillId="0" borderId="38" xfId="0" applyFill="1" applyBorder="1" applyAlignment="1" applyProtection="1">
      <alignment horizontal="center" vertical="center"/>
    </xf>
    <xf numFmtId="0" fontId="0" fillId="0" borderId="45" xfId="0" applyFill="1" applyBorder="1" applyAlignment="1" applyProtection="1">
      <alignment horizontal="center" vertical="center"/>
    </xf>
    <xf numFmtId="0" fontId="0" fillId="0" borderId="54" xfId="0" applyBorder="1" applyAlignment="1">
      <alignment horizontal="center" vertical="center"/>
    </xf>
    <xf numFmtId="0" fontId="0" fillId="0" borderId="49" xfId="0" applyBorder="1" applyAlignment="1">
      <alignment horizontal="center" vertical="center"/>
    </xf>
    <xf numFmtId="0" fontId="0" fillId="6" borderId="54" xfId="0" applyFill="1" applyBorder="1" applyAlignment="1">
      <alignment horizontal="center" vertical="center"/>
    </xf>
    <xf numFmtId="0" fontId="0" fillId="6" borderId="56" xfId="0" applyFill="1" applyBorder="1" applyAlignment="1">
      <alignment horizontal="center" vertical="center"/>
    </xf>
    <xf numFmtId="0" fontId="0" fillId="4" borderId="58" xfId="0" applyFill="1" applyBorder="1" applyAlignment="1" applyProtection="1">
      <alignment horizontal="center" vertical="center"/>
      <protection locked="0"/>
    </xf>
    <xf numFmtId="0" fontId="0" fillId="4" borderId="56" xfId="0" applyFill="1" applyBorder="1" applyAlignment="1" applyProtection="1">
      <alignment horizontal="center" vertical="center"/>
      <protection locked="0"/>
    </xf>
    <xf numFmtId="0" fontId="0" fillId="4" borderId="38" xfId="0" applyFill="1" applyBorder="1" applyAlignment="1" applyProtection="1">
      <alignment horizontal="center" vertical="center"/>
      <protection locked="0"/>
    </xf>
    <xf numFmtId="0" fontId="0" fillId="4" borderId="45" xfId="0" applyFill="1" applyBorder="1" applyAlignment="1" applyProtection="1">
      <alignment horizontal="center" vertical="center"/>
      <protection locked="0"/>
    </xf>
    <xf numFmtId="0" fontId="24" fillId="7" borderId="64" xfId="0" applyFont="1" applyFill="1" applyBorder="1" applyAlignment="1">
      <alignment horizontal="left" vertical="top" wrapText="1"/>
    </xf>
    <xf numFmtId="0" fontId="3" fillId="7" borderId="65" xfId="0" applyFont="1" applyFill="1" applyBorder="1" applyAlignment="1">
      <alignment horizontal="left" vertical="top" wrapText="1"/>
    </xf>
    <xf numFmtId="0" fontId="3" fillId="7" borderId="66" xfId="0" applyFont="1" applyFill="1" applyBorder="1" applyAlignment="1">
      <alignment horizontal="left" vertical="top" wrapText="1"/>
    </xf>
    <xf numFmtId="0" fontId="3" fillId="7" borderId="67" xfId="0" applyFont="1" applyFill="1" applyBorder="1" applyAlignment="1">
      <alignment horizontal="left" vertical="top" wrapText="1"/>
    </xf>
    <xf numFmtId="0" fontId="3" fillId="7" borderId="0" xfId="0" applyFont="1" applyFill="1" applyBorder="1" applyAlignment="1">
      <alignment horizontal="left" vertical="top" wrapText="1"/>
    </xf>
    <xf numFmtId="0" fontId="3" fillId="7" borderId="68" xfId="0" applyFont="1" applyFill="1" applyBorder="1" applyAlignment="1">
      <alignment horizontal="left" vertical="top" wrapText="1"/>
    </xf>
    <xf numFmtId="0" fontId="3" fillId="7" borderId="69" xfId="0" applyFont="1" applyFill="1" applyBorder="1" applyAlignment="1">
      <alignment horizontal="left" vertical="top" wrapText="1"/>
    </xf>
    <xf numFmtId="0" fontId="3" fillId="7" borderId="70" xfId="0" applyFont="1" applyFill="1" applyBorder="1" applyAlignment="1">
      <alignment horizontal="left" vertical="top" wrapText="1"/>
    </xf>
    <xf numFmtId="0" fontId="3" fillId="7" borderId="12" xfId="0" applyFont="1" applyFill="1" applyBorder="1" applyAlignment="1">
      <alignment horizontal="left" vertical="top" wrapText="1"/>
    </xf>
    <xf numFmtId="0" fontId="0" fillId="2" borderId="1" xfId="0" applyFill="1" applyBorder="1" applyAlignment="1">
      <alignment horizontal="center" vertical="center"/>
    </xf>
    <xf numFmtId="0" fontId="0" fillId="0" borderId="0" xfId="0" applyAlignment="1">
      <alignment horizontal="right" vertical="center"/>
    </xf>
    <xf numFmtId="0" fontId="0" fillId="0" borderId="0" xfId="0" applyFont="1" applyAlignment="1">
      <alignment horizontal="right" vertical="center"/>
    </xf>
  </cellXfs>
  <cellStyles count="2">
    <cellStyle name="標準" xfId="0" builtinId="0"/>
    <cellStyle name="標準 2" xfId="1"/>
  </cellStyles>
  <dxfs count="15">
    <dxf>
      <fill>
        <patternFill patternType="solid">
          <bgColor rgb="FFCCFFFF"/>
        </patternFill>
      </fill>
    </dxf>
    <dxf>
      <fill>
        <patternFill patternType="solid">
          <bgColor rgb="FFFFCCFF"/>
        </patternFill>
      </fill>
    </dxf>
    <dxf>
      <fill>
        <patternFill patternType="solid">
          <bgColor rgb="FFCCFFFF"/>
        </patternFill>
      </fill>
    </dxf>
    <dxf>
      <fill>
        <patternFill patternType="solid">
          <bgColor rgb="FFFFCCFF"/>
        </patternFill>
      </fill>
    </dxf>
    <dxf>
      <fill>
        <patternFill patternType="solid">
          <bgColor rgb="FFCCFFFF"/>
        </patternFill>
      </fill>
    </dxf>
    <dxf>
      <fill>
        <patternFill patternType="solid">
          <bgColor rgb="FFFFCCFF"/>
        </patternFill>
      </fill>
    </dxf>
    <dxf>
      <fill>
        <patternFill patternType="solid">
          <bgColor rgb="FFCCFFFF"/>
        </patternFill>
      </fill>
    </dxf>
    <dxf>
      <fill>
        <patternFill patternType="solid">
          <bgColor rgb="FFFFCCFF"/>
        </patternFill>
      </fill>
    </dxf>
    <dxf>
      <fill>
        <patternFill patternType="solid">
          <bgColor rgb="FFFFC7CE"/>
        </patternFill>
      </fill>
    </dxf>
    <dxf>
      <font>
        <b/>
        <i val="0"/>
      </font>
      <fill>
        <patternFill patternType="solid">
          <bgColor rgb="FFFFFF00"/>
        </patternFill>
      </fill>
    </dxf>
    <dxf>
      <font>
        <b/>
        <i val="0"/>
      </font>
      <fill>
        <patternFill patternType="solid">
          <bgColor rgb="FFFF0000"/>
        </patternFill>
      </fill>
    </dxf>
    <dxf>
      <fill>
        <patternFill patternType="solid">
          <bgColor rgb="FFFFC7CE"/>
        </patternFill>
      </fill>
    </dxf>
    <dxf>
      <font>
        <b/>
        <i val="0"/>
      </font>
      <fill>
        <patternFill patternType="solid">
          <bgColor rgb="FFFFFF00"/>
        </patternFill>
      </fill>
    </dxf>
    <dxf>
      <fill>
        <patternFill patternType="solid">
          <bgColor rgb="FFFFC7CE"/>
        </patternFill>
      </fill>
    </dxf>
    <dxf>
      <fill>
        <patternFill patternType="solid">
          <bgColor rgb="FFFF0000"/>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2:D23"/>
  <sheetViews>
    <sheetView tabSelected="1" topLeftCell="A7" workbookViewId="0">
      <selection activeCell="A24" sqref="A24"/>
    </sheetView>
  </sheetViews>
  <sheetFormatPr defaultColWidth="9" defaultRowHeight="18.75"/>
  <cols>
    <col min="1" max="1" width="97" style="124" customWidth="1"/>
    <col min="2" max="3" width="4.375" style="124" customWidth="1"/>
    <col min="4" max="16384" width="9" style="124"/>
  </cols>
  <sheetData>
    <row r="2" spans="1:4" s="123" customFormat="1">
      <c r="A2" s="146"/>
      <c r="B2" s="146"/>
      <c r="C2" s="126"/>
    </row>
    <row r="3" spans="1:4" s="123" customFormat="1">
      <c r="A3" s="125"/>
      <c r="B3" s="125"/>
      <c r="C3" s="125"/>
    </row>
    <row r="4" spans="1:4" s="123" customFormat="1">
      <c r="A4" s="146"/>
      <c r="B4" s="146"/>
      <c r="C4" s="126"/>
      <c r="D4" s="126"/>
    </row>
    <row r="5" spans="1:4" s="123" customFormat="1">
      <c r="A5" s="123" t="s">
        <v>0</v>
      </c>
    </row>
    <row r="6" spans="1:4" s="123" customFormat="1">
      <c r="A6" s="123" t="s">
        <v>1</v>
      </c>
    </row>
    <row r="7" spans="1:4" s="123" customFormat="1">
      <c r="A7" s="123" t="s">
        <v>2</v>
      </c>
    </row>
    <row r="8" spans="1:4" s="123" customFormat="1">
      <c r="A8" s="123" t="s">
        <v>3</v>
      </c>
    </row>
    <row r="9" spans="1:4" s="123" customFormat="1">
      <c r="A9" s="146" t="s">
        <v>4</v>
      </c>
      <c r="B9" s="146"/>
      <c r="C9" s="126"/>
      <c r="D9" s="126"/>
    </row>
    <row r="10" spans="1:4" s="123" customFormat="1">
      <c r="A10" s="123" t="s">
        <v>5</v>
      </c>
    </row>
    <row r="11" spans="1:4" s="123" customFormat="1">
      <c r="A11" s="123" t="s">
        <v>6</v>
      </c>
    </row>
    <row r="12" spans="1:4" s="123" customFormat="1">
      <c r="A12" s="123" t="s">
        <v>88</v>
      </c>
    </row>
    <row r="13" spans="1:4" s="123" customFormat="1">
      <c r="A13" s="123" t="s">
        <v>7</v>
      </c>
    </row>
    <row r="14" spans="1:4" s="123" customFormat="1">
      <c r="A14" s="123" t="s">
        <v>8</v>
      </c>
    </row>
    <row r="15" spans="1:4" s="123" customFormat="1">
      <c r="A15" s="123" t="s">
        <v>9</v>
      </c>
    </row>
    <row r="16" spans="1:4" s="123" customFormat="1">
      <c r="A16" s="123" t="s">
        <v>10</v>
      </c>
    </row>
    <row r="17" spans="1:4" s="123" customFormat="1">
      <c r="A17" s="123" t="s">
        <v>89</v>
      </c>
    </row>
    <row r="18" spans="1:4" s="123" customFormat="1">
      <c r="A18" s="123" t="s">
        <v>87</v>
      </c>
    </row>
    <row r="19" spans="1:4" s="123" customFormat="1">
      <c r="A19" s="123" t="s">
        <v>90</v>
      </c>
    </row>
    <row r="20" spans="1:4" s="123" customFormat="1">
      <c r="A20" s="123" t="s">
        <v>11</v>
      </c>
    </row>
    <row r="21" spans="1:4" s="123" customFormat="1">
      <c r="A21" s="147" t="s">
        <v>85</v>
      </c>
      <c r="B21" s="147"/>
      <c r="C21" s="126"/>
      <c r="D21" s="126"/>
    </row>
    <row r="22" spans="1:4" s="123" customFormat="1">
      <c r="A22" s="144" t="s">
        <v>86</v>
      </c>
      <c r="B22" s="142"/>
      <c r="C22" s="126"/>
      <c r="D22" s="126"/>
    </row>
    <row r="23" spans="1:4">
      <c r="A23" s="124" t="s">
        <v>12</v>
      </c>
    </row>
  </sheetData>
  <mergeCells count="4">
    <mergeCell ref="A2:B2"/>
    <mergeCell ref="A4:B4"/>
    <mergeCell ref="A9:B9"/>
    <mergeCell ref="A21:B21"/>
  </mergeCells>
  <phoneticPr fontId="22"/>
  <pageMargins left="0.69930555555555596" right="0.69930555555555596" top="0.75" bottom="0.75" header="0.3" footer="0.3"/>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I118"/>
  <sheetViews>
    <sheetView zoomScaleNormal="100" workbookViewId="0">
      <selection activeCell="F10" sqref="F10"/>
    </sheetView>
  </sheetViews>
  <sheetFormatPr defaultColWidth="9" defaultRowHeight="13.5"/>
  <cols>
    <col min="1" max="1" width="3.25" customWidth="1"/>
    <col min="2" max="2" width="7.5" style="1" customWidth="1"/>
    <col min="3" max="3" width="8.625" style="1" customWidth="1"/>
    <col min="4" max="4" width="10" customWidth="1"/>
    <col min="5" max="5" width="16.875" customWidth="1"/>
    <col min="6" max="6" width="9.5" style="1" customWidth="1"/>
    <col min="7" max="9" width="13.875" style="1" customWidth="1"/>
    <col min="10" max="10" width="5.25" customWidth="1"/>
    <col min="11" max="11" width="0.125" customWidth="1"/>
    <col min="12" max="17" width="13.625" hidden="1" customWidth="1"/>
    <col min="18" max="18" width="0.125" customWidth="1"/>
    <col min="19" max="19" width="11.75" customWidth="1"/>
    <col min="20" max="21" width="11.75" style="1" customWidth="1"/>
    <col min="22" max="22" width="1" style="1" customWidth="1"/>
    <col min="23" max="25" width="11.75" style="1" customWidth="1"/>
    <col min="26" max="27" width="9" style="1" customWidth="1"/>
    <col min="28" max="34" width="7.5" customWidth="1"/>
  </cols>
  <sheetData>
    <row r="1" spans="1:35" ht="25.5" customHeight="1">
      <c r="B1" s="148" t="s">
        <v>84</v>
      </c>
      <c r="C1" s="149"/>
      <c r="D1" s="149"/>
      <c r="E1" s="149"/>
      <c r="F1" s="149"/>
      <c r="G1" s="150" t="s">
        <v>13</v>
      </c>
      <c r="H1" s="150"/>
      <c r="I1" s="150"/>
      <c r="S1" s="83"/>
      <c r="T1" s="83"/>
      <c r="U1" s="83"/>
      <c r="V1" s="83"/>
      <c r="W1" s="83"/>
      <c r="X1" s="83"/>
      <c r="Y1" s="83"/>
      <c r="Z1" s="83"/>
      <c r="AA1" s="83"/>
      <c r="AB1" s="83"/>
      <c r="AC1" s="83"/>
      <c r="AD1" s="83"/>
    </row>
    <row r="2" spans="1:35" ht="6.75" customHeight="1">
      <c r="S2" s="83"/>
      <c r="T2" s="83"/>
      <c r="U2" s="83"/>
      <c r="V2" s="83"/>
      <c r="W2" s="83"/>
      <c r="X2" s="83"/>
      <c r="Y2" s="83"/>
      <c r="Z2" s="83"/>
      <c r="AA2" s="83"/>
      <c r="AB2" s="83"/>
      <c r="AC2" s="83"/>
      <c r="AD2" s="83"/>
    </row>
    <row r="3" spans="1:35" ht="27" customHeight="1">
      <c r="B3" s="151" t="s">
        <v>14</v>
      </c>
      <c r="C3" s="152"/>
      <c r="D3" s="153" t="s">
        <v>15</v>
      </c>
      <c r="E3" s="154"/>
      <c r="F3" s="155" t="s">
        <v>16</v>
      </c>
      <c r="G3" s="152"/>
      <c r="H3" s="154" t="s">
        <v>17</v>
      </c>
      <c r="I3" s="156"/>
      <c r="S3" s="207" t="s">
        <v>79</v>
      </c>
      <c r="T3" s="208"/>
      <c r="U3" s="208"/>
      <c r="V3" s="208"/>
      <c r="W3" s="209"/>
      <c r="X3" s="84"/>
      <c r="Y3" s="84"/>
      <c r="Z3" s="110"/>
      <c r="AA3" s="110"/>
      <c r="AB3" s="111"/>
      <c r="AC3" s="110"/>
      <c r="AD3" s="110"/>
    </row>
    <row r="4" spans="1:35" ht="27" customHeight="1">
      <c r="B4" s="157"/>
      <c r="C4" s="158"/>
      <c r="D4" s="159"/>
      <c r="E4" s="160"/>
      <c r="F4" s="161"/>
      <c r="G4" s="162"/>
      <c r="H4" s="159"/>
      <c r="I4" s="163"/>
      <c r="S4" s="210"/>
      <c r="T4" s="211"/>
      <c r="U4" s="211"/>
      <c r="V4" s="211"/>
      <c r="W4" s="212"/>
      <c r="X4" s="84"/>
      <c r="Y4" s="84"/>
      <c r="Z4" s="83"/>
      <c r="AA4" s="83"/>
      <c r="AB4" s="83"/>
      <c r="AC4" s="83"/>
      <c r="AD4" s="110"/>
    </row>
    <row r="5" spans="1:35" ht="27" customHeight="1">
      <c r="B5" s="183" t="s">
        <v>18</v>
      </c>
      <c r="C5" s="51" t="s">
        <v>19</v>
      </c>
      <c r="D5" s="164"/>
      <c r="E5" s="165"/>
      <c r="F5" s="52" t="s">
        <v>20</v>
      </c>
      <c r="G5" s="166"/>
      <c r="H5" s="167"/>
      <c r="I5" s="168"/>
      <c r="S5" s="210"/>
      <c r="T5" s="211"/>
      <c r="U5" s="211"/>
      <c r="V5" s="211"/>
      <c r="W5" s="212"/>
      <c r="X5" s="84"/>
      <c r="Y5" s="84"/>
      <c r="Z5" s="83"/>
      <c r="AA5" s="83"/>
      <c r="AB5" s="83"/>
      <c r="AC5" s="83"/>
      <c r="AD5" s="110"/>
    </row>
    <row r="6" spans="1:35" ht="27" customHeight="1">
      <c r="B6" s="184"/>
      <c r="C6" s="54" t="s">
        <v>21</v>
      </c>
      <c r="D6" s="169"/>
      <c r="E6" s="170"/>
      <c r="F6" s="170"/>
      <c r="G6" s="170"/>
      <c r="H6" s="170"/>
      <c r="I6" s="171"/>
      <c r="S6" s="210"/>
      <c r="T6" s="211"/>
      <c r="U6" s="211"/>
      <c r="V6" s="211"/>
      <c r="W6" s="212"/>
      <c r="X6" s="84"/>
      <c r="Y6" s="84"/>
      <c r="Z6" s="83"/>
      <c r="AA6" s="83"/>
      <c r="AB6" s="83"/>
      <c r="AC6" s="83"/>
      <c r="AD6" s="110"/>
    </row>
    <row r="7" spans="1:35" ht="27" customHeight="1">
      <c r="B7" s="55"/>
      <c r="C7" s="56"/>
      <c r="D7" s="57"/>
      <c r="E7" s="57"/>
      <c r="F7" s="172" t="s">
        <v>22</v>
      </c>
      <c r="G7" s="173"/>
      <c r="H7" s="174"/>
      <c r="I7" s="175"/>
      <c r="S7" s="210"/>
      <c r="T7" s="211"/>
      <c r="U7" s="211"/>
      <c r="V7" s="211"/>
      <c r="W7" s="212"/>
      <c r="X7" s="84"/>
      <c r="Y7" s="84"/>
      <c r="Z7" s="83"/>
      <c r="AA7" s="83"/>
      <c r="AB7" s="83"/>
      <c r="AC7" s="83"/>
      <c r="AD7" s="110"/>
    </row>
    <row r="8" spans="1:35" ht="27" customHeight="1">
      <c r="B8" s="2" t="s">
        <v>23</v>
      </c>
      <c r="C8" s="58"/>
      <c r="D8" s="59"/>
      <c r="E8" s="59"/>
      <c r="F8" s="58"/>
      <c r="G8" s="2"/>
      <c r="H8" s="58"/>
      <c r="I8" s="78" t="s">
        <v>24</v>
      </c>
      <c r="S8" s="210"/>
      <c r="T8" s="211"/>
      <c r="U8" s="211"/>
      <c r="V8" s="211"/>
      <c r="W8" s="212"/>
      <c r="Y8" s="111"/>
      <c r="Z8" s="111"/>
      <c r="AA8" s="111"/>
      <c r="AB8" s="111"/>
      <c r="AC8" s="111"/>
      <c r="AD8" s="112"/>
    </row>
    <row r="9" spans="1:35" ht="27" customHeight="1">
      <c r="B9" s="176" t="s">
        <v>25</v>
      </c>
      <c r="C9" s="177"/>
      <c r="D9" s="60"/>
      <c r="E9" s="61" t="str">
        <f>IF($B$4="小学生","個人種目1人参加料","1人1種目参加料")</f>
        <v>1人1種目参加料</v>
      </c>
      <c r="F9" s="4"/>
      <c r="G9" s="62" t="s">
        <v>26</v>
      </c>
      <c r="H9" s="62" t="s">
        <v>27</v>
      </c>
      <c r="I9" s="62" t="s">
        <v>28</v>
      </c>
      <c r="S9" s="213"/>
      <c r="T9" s="214"/>
      <c r="U9" s="214"/>
      <c r="V9" s="214"/>
      <c r="W9" s="215"/>
      <c r="Y9" s="111"/>
      <c r="Z9" s="111"/>
      <c r="AA9" s="113"/>
      <c r="AB9" s="113"/>
      <c r="AC9" s="113"/>
      <c r="AD9" s="114"/>
      <c r="AE9" s="114"/>
      <c r="AF9" s="114"/>
      <c r="AG9" s="114"/>
      <c r="AH9" s="114"/>
      <c r="AI9" s="114"/>
    </row>
    <row r="10" spans="1:35" ht="27" customHeight="1">
      <c r="B10" s="53">
        <f>SUM(A16+A36+A56+A76+A96)</f>
        <v>0</v>
      </c>
      <c r="C10" s="63">
        <f>SUM(A17+A37+A57+A77+A97)</f>
        <v>0</v>
      </c>
      <c r="D10" s="60"/>
      <c r="E10" s="64">
        <v>500</v>
      </c>
      <c r="F10" s="4"/>
      <c r="G10" s="65">
        <f>IF($B$4="小学生",$C$10*E10,$C$10*E10)</f>
        <v>0</v>
      </c>
      <c r="H10" s="65">
        <f>リレー申込票!I6</f>
        <v>0</v>
      </c>
      <c r="I10" s="41">
        <f>$G$10+$H$10</f>
        <v>0</v>
      </c>
      <c r="S10" s="85"/>
      <c r="W10" s="4"/>
      <c r="Y10" s="111"/>
      <c r="Z10" s="111"/>
      <c r="AA10" s="113"/>
      <c r="AB10" s="115"/>
      <c r="AC10" s="115"/>
      <c r="AD10" s="115"/>
      <c r="AE10" s="114"/>
      <c r="AF10" s="114"/>
      <c r="AG10" s="114"/>
      <c r="AH10" s="114"/>
      <c r="AI10" s="114"/>
    </row>
    <row r="11" spans="1:35" ht="6.75" customHeight="1">
      <c r="B11" s="2"/>
      <c r="G11" s="2"/>
      <c r="AA11" s="113"/>
      <c r="AB11" s="115"/>
      <c r="AC11" s="115"/>
      <c r="AD11" s="115"/>
      <c r="AE11" s="114"/>
      <c r="AF11" s="114"/>
      <c r="AG11" s="114"/>
      <c r="AH11" s="114"/>
      <c r="AI11" s="114"/>
    </row>
    <row r="12" spans="1:35" ht="26.25" customHeight="1">
      <c r="B12" s="185" t="s">
        <v>29</v>
      </c>
      <c r="C12" s="189" t="s">
        <v>30</v>
      </c>
      <c r="D12" s="189" t="s">
        <v>31</v>
      </c>
      <c r="E12" s="66" t="s">
        <v>19</v>
      </c>
      <c r="F12" s="199" t="s">
        <v>32</v>
      </c>
      <c r="G12" s="178" t="s">
        <v>33</v>
      </c>
      <c r="H12" s="178"/>
      <c r="I12" s="179"/>
      <c r="L12" s="127" t="s">
        <v>77</v>
      </c>
      <c r="M12" t="s">
        <v>34</v>
      </c>
      <c r="N12" t="s">
        <v>35</v>
      </c>
      <c r="O12" s="127" t="s">
        <v>78</v>
      </c>
      <c r="P12" t="s">
        <v>36</v>
      </c>
      <c r="Q12" t="s">
        <v>37</v>
      </c>
      <c r="R12">
        <v>1</v>
      </c>
      <c r="S12" s="86" t="s">
        <v>38</v>
      </c>
      <c r="T12" s="87"/>
      <c r="U12" s="87"/>
      <c r="V12" s="87"/>
      <c r="W12" s="87"/>
      <c r="X12" s="87"/>
      <c r="Y12" s="87"/>
      <c r="AA12" s="116"/>
      <c r="AB12" s="116"/>
      <c r="AC12" s="116"/>
      <c r="AD12" s="115"/>
      <c r="AE12" s="114"/>
      <c r="AF12" s="114"/>
      <c r="AG12" s="114"/>
      <c r="AH12" s="114"/>
      <c r="AI12" s="114"/>
    </row>
    <row r="13" spans="1:35" ht="26.25" customHeight="1">
      <c r="B13" s="184"/>
      <c r="C13" s="190"/>
      <c r="D13" s="190"/>
      <c r="E13" s="67" t="s">
        <v>39</v>
      </c>
      <c r="F13" s="200"/>
      <c r="G13" s="180" t="s">
        <v>40</v>
      </c>
      <c r="H13" s="181"/>
      <c r="I13" s="182"/>
      <c r="L13" t="s">
        <v>41</v>
      </c>
      <c r="M13" t="s">
        <v>41</v>
      </c>
      <c r="N13" t="s">
        <v>42</v>
      </c>
      <c r="O13" t="s">
        <v>41</v>
      </c>
      <c r="P13" t="s">
        <v>41</v>
      </c>
      <c r="Q13" t="s">
        <v>42</v>
      </c>
      <c r="R13">
        <v>2</v>
      </c>
      <c r="S13" s="88" t="str">
        <f t="shared" ref="S13:T18" si="0">L12</f>
        <v>一般男子</v>
      </c>
      <c r="T13" s="88" t="str">
        <f t="shared" si="0"/>
        <v>中学生男子</v>
      </c>
      <c r="U13" s="88" t="str">
        <f t="shared" ref="U13:U21" si="1">N12</f>
        <v>小学生男子</v>
      </c>
      <c r="V13" s="87"/>
      <c r="W13" s="89" t="str">
        <f t="shared" ref="W13:X18" si="2">O12</f>
        <v>一般女子</v>
      </c>
      <c r="X13" s="89" t="str">
        <f t="shared" si="2"/>
        <v>中学生女子</v>
      </c>
      <c r="Y13" s="117" t="str">
        <f t="shared" ref="Y13:Y21" si="3">Q12</f>
        <v>小学生女子</v>
      </c>
      <c r="AA13" s="113"/>
      <c r="AB13" s="115"/>
      <c r="AC13" s="118"/>
      <c r="AD13" s="115"/>
      <c r="AE13" s="114"/>
      <c r="AF13" s="114"/>
      <c r="AG13" s="114"/>
      <c r="AH13" s="114"/>
      <c r="AI13" s="114"/>
    </row>
    <row r="14" spans="1:35" ht="26.25" customHeight="1">
      <c r="B14" s="186" t="s">
        <v>43</v>
      </c>
      <c r="C14" s="191" t="s">
        <v>37</v>
      </c>
      <c r="D14" s="195" t="s">
        <v>44</v>
      </c>
      <c r="E14" s="68" t="s">
        <v>45</v>
      </c>
      <c r="F14" s="201">
        <v>2</v>
      </c>
      <c r="G14" s="69" t="s">
        <v>41</v>
      </c>
      <c r="H14" s="69" t="s">
        <v>46</v>
      </c>
      <c r="I14" s="79" t="s">
        <v>47</v>
      </c>
      <c r="L14" t="s">
        <v>48</v>
      </c>
      <c r="M14" t="s">
        <v>48</v>
      </c>
      <c r="N14" t="s">
        <v>49</v>
      </c>
      <c r="O14" t="s">
        <v>48</v>
      </c>
      <c r="P14" t="s">
        <v>48</v>
      </c>
      <c r="Q14" t="s">
        <v>49</v>
      </c>
      <c r="R14">
        <v>3</v>
      </c>
      <c r="S14" s="90" t="str">
        <f t="shared" si="0"/>
        <v>100m</v>
      </c>
      <c r="T14" s="91" t="str">
        <f t="shared" si="0"/>
        <v>100m</v>
      </c>
      <c r="U14" s="91" t="str">
        <f t="shared" si="1"/>
        <v>1.2年60m</v>
      </c>
      <c r="V14" s="92"/>
      <c r="W14" s="93" t="str">
        <f t="shared" si="2"/>
        <v>100m</v>
      </c>
      <c r="X14" s="94" t="str">
        <f t="shared" si="2"/>
        <v>100m</v>
      </c>
      <c r="Y14" s="119" t="str">
        <f t="shared" si="3"/>
        <v>1.2年60m</v>
      </c>
      <c r="AA14" s="113"/>
      <c r="AB14" s="115"/>
      <c r="AC14" s="118"/>
      <c r="AD14" s="115"/>
      <c r="AE14" s="114"/>
      <c r="AF14" s="114"/>
      <c r="AG14" s="114"/>
      <c r="AH14" s="114"/>
      <c r="AI14" s="114"/>
    </row>
    <row r="15" spans="1:35" ht="26.25" customHeight="1">
      <c r="B15" s="187"/>
      <c r="C15" s="192"/>
      <c r="D15" s="196"/>
      <c r="E15" s="70" t="s">
        <v>50</v>
      </c>
      <c r="F15" s="202"/>
      <c r="G15" s="71">
        <v>1356</v>
      </c>
      <c r="H15" s="71">
        <v>10129</v>
      </c>
      <c r="I15" s="80">
        <v>365</v>
      </c>
      <c r="L15" t="s">
        <v>46</v>
      </c>
      <c r="M15" t="s">
        <v>46</v>
      </c>
      <c r="N15" t="s">
        <v>52</v>
      </c>
      <c r="O15" t="s">
        <v>46</v>
      </c>
      <c r="P15" t="s">
        <v>46</v>
      </c>
      <c r="Q15" t="s">
        <v>52</v>
      </c>
      <c r="R15">
        <v>4</v>
      </c>
      <c r="S15" s="95" t="str">
        <f t="shared" si="0"/>
        <v>200m</v>
      </c>
      <c r="T15" s="96" t="str">
        <f t="shared" si="0"/>
        <v>200m</v>
      </c>
      <c r="U15" s="96" t="str">
        <f t="shared" si="1"/>
        <v>3.4年100m</v>
      </c>
      <c r="V15" s="92"/>
      <c r="W15" s="97" t="str">
        <f t="shared" si="2"/>
        <v>200m</v>
      </c>
      <c r="X15" s="98" t="str">
        <f t="shared" si="2"/>
        <v>200m</v>
      </c>
      <c r="Y15" s="120" t="str">
        <f t="shared" si="3"/>
        <v>3.4年100m</v>
      </c>
      <c r="AA15" s="113"/>
      <c r="AB15" s="115"/>
      <c r="AC15" s="118"/>
      <c r="AD15" s="115"/>
      <c r="AE15" s="114"/>
      <c r="AF15" s="114"/>
      <c r="AG15" s="114"/>
      <c r="AH15" s="114"/>
      <c r="AI15" s="114"/>
    </row>
    <row r="16" spans="1:35" ht="24.95" customHeight="1">
      <c r="A16" s="72">
        <f>COUNTA(E16,E18,E20,E22,E24,E26,E28,E30,E32,E34)</f>
        <v>0</v>
      </c>
      <c r="B16" s="188">
        <v>1</v>
      </c>
      <c r="C16" s="193"/>
      <c r="D16" s="197"/>
      <c r="E16" s="143"/>
      <c r="F16" s="203"/>
      <c r="G16" s="74"/>
      <c r="H16" s="74"/>
      <c r="I16" s="81"/>
      <c r="L16" t="s">
        <v>51</v>
      </c>
      <c r="M16" t="s">
        <v>51</v>
      </c>
      <c r="N16" t="s">
        <v>53</v>
      </c>
      <c r="O16" t="s">
        <v>51</v>
      </c>
      <c r="P16" t="s">
        <v>51</v>
      </c>
      <c r="Q16" t="s">
        <v>53</v>
      </c>
      <c r="R16">
        <v>5</v>
      </c>
      <c r="S16" s="95" t="str">
        <f t="shared" si="0"/>
        <v>400m</v>
      </c>
      <c r="T16" s="96" t="str">
        <f t="shared" si="0"/>
        <v>400m</v>
      </c>
      <c r="U16" s="96" t="str">
        <f t="shared" si="1"/>
        <v>1.2年600m</v>
      </c>
      <c r="V16" s="92"/>
      <c r="W16" s="97" t="str">
        <f t="shared" si="2"/>
        <v>400m</v>
      </c>
      <c r="X16" s="98" t="str">
        <f t="shared" si="2"/>
        <v>400m</v>
      </c>
      <c r="Y16" s="120" t="str">
        <f t="shared" si="3"/>
        <v>1.2年600m</v>
      </c>
      <c r="AA16" s="113"/>
      <c r="AB16" s="115"/>
      <c r="AC16" s="118"/>
      <c r="AD16" s="115"/>
      <c r="AE16" s="114"/>
      <c r="AF16" s="114"/>
      <c r="AG16" s="114"/>
      <c r="AH16" s="114"/>
      <c r="AI16" s="114"/>
    </row>
    <row r="17" spans="1:35" ht="24.95" customHeight="1">
      <c r="A17" s="75">
        <f>COUNTA(G16:I16,G18:I18,G20:I20,G22:I22,G24:I24,G26:I26,G28:I28,G30:I30,G32:I32,G34:I34)</f>
        <v>0</v>
      </c>
      <c r="B17" s="188"/>
      <c r="C17" s="193"/>
      <c r="D17" s="197"/>
      <c r="E17" s="73"/>
      <c r="F17" s="204"/>
      <c r="G17" s="74"/>
      <c r="H17" s="74"/>
      <c r="I17" s="81"/>
      <c r="L17" t="s">
        <v>47</v>
      </c>
      <c r="M17" t="s">
        <v>47</v>
      </c>
      <c r="N17" t="s">
        <v>54</v>
      </c>
      <c r="O17" t="s">
        <v>47</v>
      </c>
      <c r="P17" t="s">
        <v>47</v>
      </c>
      <c r="Q17" t="s">
        <v>54</v>
      </c>
      <c r="R17">
        <v>6</v>
      </c>
      <c r="S17" s="95" t="str">
        <f t="shared" si="0"/>
        <v>1500m</v>
      </c>
      <c r="T17" s="96" t="str">
        <f t="shared" si="0"/>
        <v>1500m</v>
      </c>
      <c r="U17" s="96" t="str">
        <f t="shared" si="1"/>
        <v>3.4年800m</v>
      </c>
      <c r="V17" s="92"/>
      <c r="W17" s="97" t="str">
        <f t="shared" si="2"/>
        <v>1500m</v>
      </c>
      <c r="X17" s="98" t="str">
        <f t="shared" si="2"/>
        <v>1500m</v>
      </c>
      <c r="Y17" s="120" t="str">
        <f t="shared" si="3"/>
        <v>3.4年800m</v>
      </c>
      <c r="AA17" s="113"/>
      <c r="AB17" s="115"/>
      <c r="AC17" s="118"/>
      <c r="AD17" s="115"/>
      <c r="AE17" s="114"/>
      <c r="AF17" s="114"/>
      <c r="AG17" s="114"/>
      <c r="AH17" s="114"/>
      <c r="AI17" s="114"/>
    </row>
    <row r="18" spans="1:35" ht="24.95" customHeight="1">
      <c r="B18" s="188">
        <v>2</v>
      </c>
      <c r="C18" s="193"/>
      <c r="D18" s="197"/>
      <c r="E18" s="143"/>
      <c r="F18" s="203"/>
      <c r="G18" s="74"/>
      <c r="H18" s="74"/>
      <c r="I18" s="81"/>
      <c r="N18" t="s">
        <v>55</v>
      </c>
      <c r="Q18" t="s">
        <v>55</v>
      </c>
      <c r="S18" s="95" t="str">
        <f t="shared" si="0"/>
        <v>走幅跳</v>
      </c>
      <c r="T18" s="96" t="str">
        <f t="shared" si="0"/>
        <v>走幅跳</v>
      </c>
      <c r="U18" s="96" t="str">
        <f t="shared" si="1"/>
        <v>5.6年100m</v>
      </c>
      <c r="V18" s="92"/>
      <c r="W18" s="129" t="str">
        <f t="shared" si="2"/>
        <v>走幅跳</v>
      </c>
      <c r="X18" s="130" t="str">
        <f t="shared" si="2"/>
        <v>走幅跳</v>
      </c>
      <c r="Y18" s="120" t="str">
        <f t="shared" si="3"/>
        <v>5.6年100m</v>
      </c>
      <c r="AA18" s="113"/>
      <c r="AB18" s="115"/>
      <c r="AC18" s="118"/>
      <c r="AD18" s="115"/>
      <c r="AE18" s="114"/>
      <c r="AF18" s="114"/>
      <c r="AG18" s="114"/>
      <c r="AH18" s="114"/>
      <c r="AI18" s="114"/>
    </row>
    <row r="19" spans="1:35" ht="24.95" customHeight="1">
      <c r="B19" s="188"/>
      <c r="C19" s="193"/>
      <c r="D19" s="197"/>
      <c r="E19" s="73"/>
      <c r="F19" s="204"/>
      <c r="G19" s="74"/>
      <c r="H19" s="74"/>
      <c r="I19" s="81"/>
      <c r="N19" t="s">
        <v>56</v>
      </c>
      <c r="Q19" t="s">
        <v>56</v>
      </c>
      <c r="S19" s="95"/>
      <c r="T19" s="96"/>
      <c r="U19" s="96" t="str">
        <f t="shared" si="1"/>
        <v>5.6年1000m</v>
      </c>
      <c r="V19" s="92"/>
      <c r="W19" s="134"/>
      <c r="X19" s="131"/>
      <c r="Y19" s="128" t="str">
        <f t="shared" si="3"/>
        <v>5.6年1000m</v>
      </c>
      <c r="AA19" s="113"/>
      <c r="AB19" s="115"/>
      <c r="AC19" s="118"/>
      <c r="AD19" s="115"/>
      <c r="AE19" s="114"/>
      <c r="AF19" s="114"/>
      <c r="AG19" s="114"/>
      <c r="AH19" s="114"/>
      <c r="AI19" s="114"/>
    </row>
    <row r="20" spans="1:35" ht="24.95" customHeight="1">
      <c r="B20" s="188">
        <v>3</v>
      </c>
      <c r="C20" s="193"/>
      <c r="D20" s="197"/>
      <c r="E20" s="73"/>
      <c r="F20" s="203"/>
      <c r="G20" s="74"/>
      <c r="H20" s="74"/>
      <c r="I20" s="81"/>
      <c r="N20" t="s">
        <v>57</v>
      </c>
      <c r="Q20" t="s">
        <v>57</v>
      </c>
      <c r="S20" s="95"/>
      <c r="T20" s="96"/>
      <c r="U20" s="96" t="str">
        <f t="shared" si="1"/>
        <v>3.4年走幅跳</v>
      </c>
      <c r="V20" s="92"/>
      <c r="W20" s="135"/>
      <c r="X20" s="132"/>
      <c r="Y20" s="128" t="str">
        <f t="shared" si="3"/>
        <v>3.4年走幅跳</v>
      </c>
      <c r="AA20" s="113"/>
      <c r="AB20" s="115"/>
      <c r="AC20" s="118"/>
      <c r="AD20" s="115"/>
      <c r="AE20" s="114"/>
      <c r="AF20" s="114"/>
      <c r="AG20" s="114"/>
      <c r="AH20" s="114"/>
      <c r="AI20" s="114"/>
    </row>
    <row r="21" spans="1:35" ht="24.95" customHeight="1">
      <c r="B21" s="188"/>
      <c r="C21" s="193"/>
      <c r="D21" s="197"/>
      <c r="E21" s="73"/>
      <c r="F21" s="204"/>
      <c r="G21" s="74"/>
      <c r="H21" s="74"/>
      <c r="I21" s="81"/>
      <c r="S21" s="99"/>
      <c r="T21" s="100"/>
      <c r="U21" s="96" t="str">
        <f t="shared" si="1"/>
        <v>5.6年走幅跳</v>
      </c>
      <c r="V21" s="92"/>
      <c r="W21" s="136"/>
      <c r="X21" s="133"/>
      <c r="Y21" s="128" t="str">
        <f t="shared" si="3"/>
        <v>5.6年走幅跳</v>
      </c>
      <c r="AA21" s="113"/>
      <c r="AB21" s="115"/>
      <c r="AC21" s="118"/>
      <c r="AD21" s="115"/>
      <c r="AE21" s="114"/>
      <c r="AF21" s="114"/>
      <c r="AG21" s="114"/>
      <c r="AH21" s="114"/>
      <c r="AI21" s="114"/>
    </row>
    <row r="22" spans="1:35" ht="24.95" customHeight="1">
      <c r="B22" s="188">
        <v>4</v>
      </c>
      <c r="C22" s="193"/>
      <c r="D22" s="197"/>
      <c r="E22" s="73"/>
      <c r="F22" s="203"/>
      <c r="G22" s="74"/>
      <c r="H22" s="74"/>
      <c r="I22" s="81"/>
      <c r="J22" s="15"/>
      <c r="S22" s="102"/>
      <c r="T22" s="92"/>
      <c r="U22" s="100"/>
      <c r="V22" s="92"/>
      <c r="W22" s="92"/>
      <c r="X22" s="101"/>
      <c r="Y22" s="121"/>
      <c r="AA22" s="113"/>
      <c r="AB22" s="115"/>
      <c r="AC22" s="115"/>
      <c r="AD22" s="115"/>
      <c r="AE22" s="114"/>
      <c r="AF22" s="114"/>
      <c r="AG22" s="114"/>
      <c r="AH22" s="114"/>
      <c r="AI22" s="114"/>
    </row>
    <row r="23" spans="1:35" ht="24.95" customHeight="1">
      <c r="B23" s="188"/>
      <c r="C23" s="193"/>
      <c r="D23" s="197"/>
      <c r="E23" s="73"/>
      <c r="F23" s="204"/>
      <c r="G23" s="74"/>
      <c r="H23" s="74"/>
      <c r="I23" s="81"/>
      <c r="S23" s="102"/>
      <c r="T23" s="92"/>
      <c r="U23" s="92"/>
      <c r="V23" s="92"/>
      <c r="W23" s="92"/>
      <c r="X23" s="101"/>
      <c r="AA23" s="113"/>
      <c r="AB23" s="115"/>
      <c r="AC23" s="122"/>
      <c r="AD23" s="115"/>
      <c r="AE23" s="114"/>
      <c r="AF23" s="114"/>
      <c r="AG23" s="114"/>
      <c r="AH23" s="114"/>
      <c r="AI23" s="114"/>
    </row>
    <row r="24" spans="1:35" ht="24.95" customHeight="1">
      <c r="B24" s="188">
        <v>5</v>
      </c>
      <c r="C24" s="193"/>
      <c r="D24" s="197"/>
      <c r="E24" s="73"/>
      <c r="F24" s="203"/>
      <c r="G24" s="74"/>
      <c r="H24" s="74"/>
      <c r="I24" s="81"/>
      <c r="J24" s="15"/>
      <c r="S24" s="102"/>
      <c r="T24" s="103"/>
      <c r="U24" s="92"/>
      <c r="V24" s="92"/>
      <c r="W24" s="92"/>
      <c r="X24" s="101"/>
      <c r="Y24" s="86"/>
      <c r="AA24" s="113"/>
      <c r="AB24" s="115"/>
      <c r="AC24" s="115"/>
      <c r="AD24" s="115"/>
      <c r="AE24" s="114"/>
      <c r="AF24" s="114"/>
      <c r="AG24" s="114"/>
      <c r="AH24" s="114"/>
      <c r="AI24" s="114"/>
    </row>
    <row r="25" spans="1:35" ht="24.95" customHeight="1">
      <c r="B25" s="188"/>
      <c r="C25" s="193"/>
      <c r="D25" s="197"/>
      <c r="E25" s="73"/>
      <c r="F25" s="204"/>
      <c r="G25" s="74"/>
      <c r="H25" s="74"/>
      <c r="I25" s="81"/>
      <c r="S25" s="102"/>
      <c r="T25" s="103"/>
      <c r="U25" s="92"/>
      <c r="V25" s="92"/>
      <c r="W25" s="92"/>
      <c r="X25" s="101"/>
      <c r="Y25" s="86"/>
      <c r="AB25" s="15"/>
      <c r="AC25" s="15"/>
      <c r="AD25" s="15"/>
    </row>
    <row r="26" spans="1:35" ht="24.95" customHeight="1">
      <c r="B26" s="188">
        <v>6</v>
      </c>
      <c r="C26" s="193"/>
      <c r="D26" s="197"/>
      <c r="E26" s="73"/>
      <c r="F26" s="203"/>
      <c r="G26" s="74"/>
      <c r="H26" s="74"/>
      <c r="I26" s="81"/>
      <c r="J26" s="15"/>
      <c r="S26" s="104"/>
      <c r="T26" s="105"/>
      <c r="U26" s="105"/>
      <c r="V26" s="105"/>
      <c r="W26" s="105"/>
      <c r="X26" s="86"/>
      <c r="Y26" s="86"/>
    </row>
    <row r="27" spans="1:35" ht="24.95" customHeight="1">
      <c r="B27" s="188"/>
      <c r="C27" s="193"/>
      <c r="D27" s="197"/>
      <c r="E27" s="73"/>
      <c r="F27" s="204"/>
      <c r="G27" s="74"/>
      <c r="H27" s="74"/>
      <c r="I27" s="81"/>
      <c r="S27" s="104"/>
      <c r="T27" s="105"/>
      <c r="U27" s="105"/>
      <c r="V27" s="105"/>
      <c r="W27" s="105"/>
      <c r="X27" s="86"/>
      <c r="Y27" s="86"/>
    </row>
    <row r="28" spans="1:35" ht="24.95" customHeight="1">
      <c r="B28" s="188">
        <v>7</v>
      </c>
      <c r="C28" s="193"/>
      <c r="D28" s="197"/>
      <c r="E28" s="73"/>
      <c r="F28" s="203"/>
      <c r="G28" s="74"/>
      <c r="H28" s="74"/>
      <c r="I28" s="81"/>
      <c r="J28" s="15"/>
      <c r="S28" s="104"/>
      <c r="T28" s="105"/>
      <c r="U28" s="105"/>
      <c r="V28" s="105"/>
      <c r="W28" s="105"/>
      <c r="X28" s="86"/>
      <c r="Y28" s="86"/>
      <c r="AC28" s="1"/>
    </row>
    <row r="29" spans="1:35" ht="24.95" customHeight="1">
      <c r="B29" s="188"/>
      <c r="C29" s="193"/>
      <c r="D29" s="197"/>
      <c r="E29" s="73"/>
      <c r="F29" s="204"/>
      <c r="G29" s="74"/>
      <c r="H29" s="74"/>
      <c r="I29" s="81"/>
      <c r="S29" s="104"/>
      <c r="T29" s="105"/>
      <c r="U29" s="105"/>
      <c r="V29" s="105"/>
      <c r="W29" s="105"/>
      <c r="X29" s="86"/>
      <c r="Y29" s="86"/>
      <c r="AC29" s="1"/>
    </row>
    <row r="30" spans="1:35" ht="24.95" customHeight="1">
      <c r="B30" s="188">
        <v>8</v>
      </c>
      <c r="C30" s="193"/>
      <c r="D30" s="197"/>
      <c r="E30" s="73"/>
      <c r="F30" s="203"/>
      <c r="G30" s="74"/>
      <c r="H30" s="74"/>
      <c r="I30" s="81"/>
      <c r="J30" s="15"/>
      <c r="S30" s="104"/>
      <c r="T30" s="105"/>
      <c r="U30" s="105"/>
      <c r="V30" s="105"/>
      <c r="W30" s="105"/>
      <c r="X30" s="86"/>
      <c r="Y30" s="86"/>
      <c r="AC30" s="1"/>
    </row>
    <row r="31" spans="1:35" ht="24.95" customHeight="1">
      <c r="B31" s="188"/>
      <c r="C31" s="193"/>
      <c r="D31" s="197"/>
      <c r="E31" s="73"/>
      <c r="F31" s="204"/>
      <c r="G31" s="74"/>
      <c r="H31" s="74"/>
      <c r="I31" s="81"/>
      <c r="S31" s="104"/>
      <c r="T31" s="105"/>
      <c r="U31" s="105"/>
      <c r="V31" s="105"/>
      <c r="W31" s="105"/>
      <c r="X31" s="86"/>
      <c r="Y31" s="86"/>
      <c r="AC31" s="1"/>
    </row>
    <row r="32" spans="1:35" ht="24.95" customHeight="1">
      <c r="B32" s="188">
        <v>9</v>
      </c>
      <c r="C32" s="193"/>
      <c r="D32" s="197"/>
      <c r="E32" s="73"/>
      <c r="F32" s="203"/>
      <c r="G32" s="74"/>
      <c r="H32" s="74"/>
      <c r="I32" s="81"/>
      <c r="S32" s="104"/>
      <c r="T32" s="105"/>
      <c r="U32" s="105"/>
      <c r="V32" s="105"/>
      <c r="W32" s="105"/>
      <c r="X32" s="86"/>
      <c r="Y32" s="86"/>
      <c r="AC32" s="1"/>
    </row>
    <row r="33" spans="1:29" ht="24.95" customHeight="1">
      <c r="B33" s="188"/>
      <c r="C33" s="193"/>
      <c r="D33" s="197"/>
      <c r="E33" s="73"/>
      <c r="F33" s="204"/>
      <c r="G33" s="74"/>
      <c r="H33" s="74"/>
      <c r="I33" s="81"/>
      <c r="S33" s="104"/>
      <c r="T33" s="105"/>
      <c r="U33" s="105"/>
      <c r="V33" s="105"/>
      <c r="W33" s="105"/>
      <c r="X33" s="86"/>
      <c r="Y33" s="86"/>
      <c r="AC33" s="1"/>
    </row>
    <row r="34" spans="1:29" ht="24.95" customHeight="1">
      <c r="B34" s="188">
        <v>10</v>
      </c>
      <c r="C34" s="193"/>
      <c r="D34" s="197"/>
      <c r="E34" s="73"/>
      <c r="F34" s="205"/>
      <c r="G34" s="74"/>
      <c r="H34" s="74"/>
      <c r="I34" s="81"/>
      <c r="S34" s="104"/>
      <c r="T34" s="105"/>
      <c r="U34" s="105"/>
      <c r="V34" s="105"/>
      <c r="W34" s="105"/>
      <c r="X34" s="86"/>
      <c r="Y34" s="87"/>
    </row>
    <row r="35" spans="1:29" ht="24.95" customHeight="1" thickBot="1">
      <c r="B35" s="184"/>
      <c r="C35" s="194"/>
      <c r="D35" s="198"/>
      <c r="E35" s="76"/>
      <c r="F35" s="206"/>
      <c r="G35" s="77"/>
      <c r="H35" s="77"/>
      <c r="I35" s="82"/>
      <c r="S35" s="104"/>
      <c r="T35" s="105"/>
      <c r="U35" s="105"/>
      <c r="V35" s="105"/>
      <c r="W35" s="105"/>
      <c r="X35" s="87"/>
      <c r="Y35" s="87"/>
      <c r="AC35" s="1"/>
    </row>
    <row r="36" spans="1:29" ht="27" customHeight="1">
      <c r="A36" s="72">
        <f>COUNTA(E36,E38,E40,E42,E44,E46,E48,E50,E52,E54)</f>
        <v>0</v>
      </c>
      <c r="B36" s="188">
        <v>11</v>
      </c>
      <c r="C36" s="193"/>
      <c r="D36" s="197"/>
      <c r="E36" s="73"/>
      <c r="F36" s="203"/>
      <c r="G36" s="141"/>
      <c r="H36" s="141"/>
      <c r="I36" s="145"/>
      <c r="S36" s="104"/>
      <c r="T36" s="105"/>
      <c r="U36" s="105"/>
      <c r="V36" s="105"/>
      <c r="W36" s="105"/>
      <c r="X36" s="87"/>
      <c r="Y36" s="87"/>
      <c r="Z36" s="107"/>
      <c r="AA36" s="108"/>
      <c r="AB36" s="3"/>
    </row>
    <row r="37" spans="1:29" ht="27" customHeight="1">
      <c r="A37" s="75">
        <f>COUNTA(G36:I36,G38:I38,G40:I40,G42:I42,G44:I44,G46:I46,G48:I48,G50:I50,G52:I52,G54:I54)</f>
        <v>0</v>
      </c>
      <c r="B37" s="188"/>
      <c r="C37" s="193"/>
      <c r="D37" s="197"/>
      <c r="E37" s="73"/>
      <c r="F37" s="204"/>
      <c r="G37" s="74"/>
      <c r="H37" s="74"/>
      <c r="I37" s="81"/>
      <c r="S37" s="104"/>
      <c r="T37" s="105"/>
      <c r="U37" s="105"/>
      <c r="V37" s="105"/>
      <c r="W37" s="105"/>
      <c r="X37" s="87"/>
      <c r="Y37" s="87"/>
      <c r="Z37" s="107"/>
      <c r="AA37" s="108"/>
      <c r="AB37" s="3"/>
    </row>
    <row r="38" spans="1:29" ht="27" customHeight="1">
      <c r="B38" s="188">
        <v>12</v>
      </c>
      <c r="C38" s="193"/>
      <c r="D38" s="197"/>
      <c r="E38" s="73"/>
      <c r="F38" s="203"/>
      <c r="G38" s="74"/>
      <c r="H38" s="74"/>
      <c r="I38" s="81"/>
      <c r="S38" s="104"/>
      <c r="T38" s="105"/>
      <c r="U38" s="105"/>
      <c r="V38" s="105"/>
      <c r="W38" s="105"/>
      <c r="X38" s="87"/>
      <c r="Y38" s="87"/>
      <c r="Z38" s="108"/>
      <c r="AA38" s="107"/>
      <c r="AB38" s="3"/>
    </row>
    <row r="39" spans="1:29" ht="27" customHeight="1">
      <c r="B39" s="188"/>
      <c r="C39" s="193"/>
      <c r="D39" s="197"/>
      <c r="E39" s="73"/>
      <c r="F39" s="204"/>
      <c r="G39" s="74"/>
      <c r="H39" s="74"/>
      <c r="I39" s="81"/>
      <c r="S39" s="104"/>
      <c r="T39" s="105"/>
      <c r="U39" s="105"/>
      <c r="V39" s="105"/>
      <c r="W39" s="105"/>
      <c r="X39" s="87"/>
      <c r="Y39" s="87"/>
      <c r="Z39" s="107"/>
      <c r="AA39" s="108"/>
      <c r="AB39" s="3"/>
    </row>
    <row r="40" spans="1:29" ht="27" customHeight="1">
      <c r="B40" s="188">
        <v>13</v>
      </c>
      <c r="C40" s="193"/>
      <c r="D40" s="197"/>
      <c r="E40" s="73"/>
      <c r="F40" s="203"/>
      <c r="G40" s="74"/>
      <c r="H40" s="74"/>
      <c r="I40" s="81"/>
      <c r="S40" s="104"/>
      <c r="T40" s="105"/>
      <c r="U40" s="105"/>
      <c r="V40" s="105"/>
      <c r="W40" s="105"/>
      <c r="X40" s="87"/>
      <c r="Y40" s="87"/>
      <c r="Z40" s="107"/>
      <c r="AA40" s="108"/>
      <c r="AB40" s="3"/>
    </row>
    <row r="41" spans="1:29" ht="27" customHeight="1">
      <c r="B41" s="188"/>
      <c r="C41" s="193"/>
      <c r="D41" s="197"/>
      <c r="E41" s="73"/>
      <c r="F41" s="204"/>
      <c r="G41" s="74"/>
      <c r="H41" s="74"/>
      <c r="I41" s="81"/>
      <c r="S41" s="104"/>
      <c r="T41" s="105"/>
      <c r="U41" s="105"/>
      <c r="V41" s="105"/>
      <c r="W41" s="105"/>
      <c r="X41" s="87"/>
      <c r="Y41" s="87"/>
      <c r="Z41" s="108"/>
      <c r="AA41" s="108"/>
      <c r="AB41" s="3"/>
    </row>
    <row r="42" spans="1:29" ht="27" customHeight="1">
      <c r="B42" s="188">
        <v>14</v>
      </c>
      <c r="C42" s="193"/>
      <c r="D42" s="197"/>
      <c r="E42" s="73"/>
      <c r="F42" s="203"/>
      <c r="G42" s="74"/>
      <c r="H42" s="74"/>
      <c r="I42" s="81"/>
      <c r="S42" s="104"/>
      <c r="T42" s="105"/>
      <c r="U42" s="105"/>
      <c r="V42" s="105"/>
      <c r="W42" s="105"/>
      <c r="X42" s="87"/>
      <c r="Y42" s="87"/>
      <c r="Z42" s="107"/>
      <c r="AA42" s="108"/>
      <c r="AB42" s="3"/>
    </row>
    <row r="43" spans="1:29" ht="27" customHeight="1">
      <c r="B43" s="188"/>
      <c r="C43" s="193"/>
      <c r="D43" s="197"/>
      <c r="E43" s="73"/>
      <c r="F43" s="204"/>
      <c r="G43" s="74"/>
      <c r="H43" s="74"/>
      <c r="I43" s="81"/>
      <c r="S43" s="104"/>
      <c r="T43" s="105"/>
      <c r="U43" s="105"/>
      <c r="V43" s="105"/>
      <c r="W43" s="105"/>
      <c r="X43" s="87"/>
      <c r="Y43" s="87"/>
      <c r="Z43" s="107"/>
      <c r="AA43" s="108"/>
      <c r="AB43" s="3"/>
    </row>
    <row r="44" spans="1:29" ht="27" customHeight="1">
      <c r="B44" s="188">
        <v>15</v>
      </c>
      <c r="C44" s="193"/>
      <c r="D44" s="197"/>
      <c r="E44" s="73"/>
      <c r="F44" s="203"/>
      <c r="G44" s="74"/>
      <c r="H44" s="74"/>
      <c r="I44" s="81"/>
      <c r="S44" s="104"/>
      <c r="T44" s="105"/>
      <c r="U44" s="105"/>
      <c r="V44" s="105"/>
      <c r="W44" s="105"/>
      <c r="X44" s="87"/>
      <c r="Y44" s="87"/>
      <c r="Z44" s="108"/>
      <c r="AA44" s="108"/>
      <c r="AB44" s="3"/>
    </row>
    <row r="45" spans="1:29" ht="27" customHeight="1">
      <c r="B45" s="188"/>
      <c r="C45" s="193"/>
      <c r="D45" s="197"/>
      <c r="E45" s="73"/>
      <c r="F45" s="204"/>
      <c r="G45" s="74"/>
      <c r="H45" s="74"/>
      <c r="I45" s="81"/>
      <c r="S45" s="106"/>
      <c r="T45" s="107"/>
      <c r="U45" s="107"/>
      <c r="V45" s="107"/>
      <c r="W45" s="108"/>
      <c r="X45" s="108"/>
      <c r="Y45" s="108"/>
      <c r="Z45" s="108"/>
      <c r="AA45" s="108"/>
      <c r="AB45" s="3"/>
    </row>
    <row r="46" spans="1:29" ht="27" customHeight="1">
      <c r="B46" s="188">
        <v>16</v>
      </c>
      <c r="C46" s="193"/>
      <c r="D46" s="197"/>
      <c r="E46" s="73"/>
      <c r="F46" s="203"/>
      <c r="G46" s="74"/>
      <c r="H46" s="74"/>
      <c r="I46" s="81"/>
      <c r="S46" s="109"/>
      <c r="T46" s="107"/>
      <c r="U46" s="107"/>
      <c r="V46" s="107"/>
      <c r="W46" s="108"/>
      <c r="X46" s="108"/>
      <c r="Y46" s="108"/>
      <c r="Z46" s="107"/>
      <c r="AA46" s="108"/>
      <c r="AB46" s="3"/>
    </row>
    <row r="47" spans="1:29" ht="27" customHeight="1">
      <c r="B47" s="188"/>
      <c r="C47" s="193"/>
      <c r="D47" s="197"/>
      <c r="E47" s="73"/>
      <c r="F47" s="204"/>
      <c r="G47" s="74"/>
      <c r="H47" s="74"/>
      <c r="I47" s="81"/>
      <c r="S47" s="106"/>
      <c r="T47" s="107"/>
      <c r="U47" s="107"/>
      <c r="V47" s="107"/>
      <c r="W47" s="108"/>
      <c r="X47" s="108"/>
      <c r="Y47" s="108"/>
      <c r="Z47" s="108"/>
      <c r="AA47" s="108"/>
      <c r="AB47" s="3"/>
    </row>
    <row r="48" spans="1:29" ht="27" customHeight="1">
      <c r="B48" s="188">
        <v>17</v>
      </c>
      <c r="C48" s="193"/>
      <c r="D48" s="197"/>
      <c r="E48" s="73"/>
      <c r="F48" s="203"/>
      <c r="G48" s="74"/>
      <c r="H48" s="74"/>
      <c r="I48" s="81"/>
      <c r="S48" s="106"/>
      <c r="T48" s="108"/>
      <c r="U48" s="108"/>
      <c r="V48" s="108"/>
      <c r="W48" s="108"/>
      <c r="X48" s="108"/>
      <c r="Y48" s="108"/>
      <c r="Z48" s="107"/>
      <c r="AA48" s="108"/>
      <c r="AB48" s="3"/>
    </row>
    <row r="49" spans="1:28" ht="27" customHeight="1">
      <c r="B49" s="188"/>
      <c r="C49" s="193"/>
      <c r="D49" s="197"/>
      <c r="E49" s="73"/>
      <c r="F49" s="204"/>
      <c r="G49" s="74"/>
      <c r="H49" s="74"/>
      <c r="I49" s="81"/>
      <c r="S49" s="106"/>
      <c r="T49" s="107"/>
      <c r="U49" s="107"/>
      <c r="V49" s="107"/>
      <c r="W49" s="108"/>
      <c r="X49" s="108"/>
      <c r="Y49" s="108"/>
      <c r="Z49" s="108"/>
      <c r="AA49" s="108"/>
      <c r="AB49" s="3"/>
    </row>
    <row r="50" spans="1:28" ht="27" customHeight="1">
      <c r="B50" s="188">
        <v>18</v>
      </c>
      <c r="C50" s="193"/>
      <c r="D50" s="197"/>
      <c r="E50" s="73"/>
      <c r="F50" s="203"/>
      <c r="G50" s="74"/>
      <c r="H50" s="74"/>
      <c r="I50" s="81"/>
      <c r="S50" s="106"/>
      <c r="T50" s="107"/>
      <c r="U50" s="107"/>
      <c r="V50" s="107"/>
      <c r="W50" s="108"/>
      <c r="X50" s="108"/>
      <c r="Y50" s="107"/>
      <c r="Z50" s="107"/>
      <c r="AA50" s="108"/>
      <c r="AB50" s="3"/>
    </row>
    <row r="51" spans="1:28" ht="27" customHeight="1">
      <c r="B51" s="188"/>
      <c r="C51" s="193"/>
      <c r="D51" s="197"/>
      <c r="E51" s="73"/>
      <c r="F51" s="204"/>
      <c r="G51" s="74"/>
      <c r="H51" s="74"/>
      <c r="I51" s="81"/>
      <c r="S51" s="106"/>
      <c r="T51" s="107"/>
      <c r="U51" s="107"/>
      <c r="V51" s="107"/>
      <c r="W51" s="108"/>
      <c r="X51" s="108"/>
      <c r="Y51" s="108"/>
      <c r="Z51" s="107"/>
      <c r="AA51" s="108"/>
      <c r="AB51" s="3"/>
    </row>
    <row r="52" spans="1:28" ht="27" customHeight="1">
      <c r="B52" s="188">
        <v>19</v>
      </c>
      <c r="C52" s="193"/>
      <c r="D52" s="197"/>
      <c r="E52" s="73"/>
      <c r="F52" s="203"/>
      <c r="G52" s="74"/>
      <c r="H52" s="74"/>
      <c r="I52" s="81"/>
      <c r="S52" s="106"/>
      <c r="T52" s="107"/>
      <c r="U52" s="107"/>
      <c r="V52" s="107"/>
      <c r="W52" s="108"/>
      <c r="X52" s="108"/>
      <c r="Y52" s="108"/>
      <c r="Z52" s="107"/>
      <c r="AA52" s="108"/>
      <c r="AB52" s="3"/>
    </row>
    <row r="53" spans="1:28" ht="27" customHeight="1">
      <c r="B53" s="188"/>
      <c r="C53" s="193"/>
      <c r="D53" s="197"/>
      <c r="E53" s="73"/>
      <c r="F53" s="204"/>
      <c r="G53" s="74"/>
      <c r="H53" s="74"/>
      <c r="I53" s="81"/>
      <c r="S53" s="106"/>
      <c r="T53" s="107"/>
      <c r="U53" s="107"/>
      <c r="V53" s="107"/>
      <c r="W53" s="108"/>
      <c r="X53" s="108"/>
      <c r="Y53" s="108"/>
      <c r="Z53" s="107"/>
      <c r="AA53" s="108"/>
      <c r="AB53" s="3"/>
    </row>
    <row r="54" spans="1:28" ht="27" customHeight="1">
      <c r="B54" s="188">
        <v>20</v>
      </c>
      <c r="C54" s="193"/>
      <c r="D54" s="197"/>
      <c r="E54" s="73"/>
      <c r="F54" s="205"/>
      <c r="G54" s="74"/>
      <c r="H54" s="74"/>
      <c r="I54" s="81"/>
      <c r="S54" s="106"/>
      <c r="T54" s="107"/>
      <c r="U54" s="107"/>
      <c r="V54" s="107"/>
      <c r="W54" s="107"/>
      <c r="X54" s="107"/>
      <c r="Y54" s="108"/>
      <c r="Z54" s="107"/>
      <c r="AA54" s="108"/>
      <c r="AB54" s="3"/>
    </row>
    <row r="55" spans="1:28" ht="27" customHeight="1" thickBot="1">
      <c r="B55" s="184"/>
      <c r="C55" s="194"/>
      <c r="D55" s="198"/>
      <c r="E55" s="76"/>
      <c r="F55" s="206"/>
      <c r="G55" s="77"/>
      <c r="H55" s="77"/>
      <c r="I55" s="82"/>
      <c r="S55" s="106"/>
      <c r="T55" s="107"/>
      <c r="U55" s="107"/>
      <c r="V55" s="107"/>
      <c r="W55" s="107"/>
      <c r="X55" s="107"/>
      <c r="Y55" s="108"/>
      <c r="Z55" s="107"/>
      <c r="AA55" s="108"/>
      <c r="AB55" s="3"/>
    </row>
    <row r="56" spans="1:28" ht="27" customHeight="1">
      <c r="A56" s="72">
        <f>COUNTA(E56,E58,E60,E62,E64,E66,E68,E70,E72,E74)</f>
        <v>0</v>
      </c>
      <c r="B56" s="188">
        <v>21</v>
      </c>
      <c r="C56" s="193"/>
      <c r="D56" s="197"/>
      <c r="E56" s="73"/>
      <c r="F56" s="203"/>
      <c r="G56" s="141"/>
      <c r="H56" s="141"/>
      <c r="I56" s="145"/>
      <c r="S56" s="106"/>
      <c r="T56" s="107"/>
      <c r="U56" s="107"/>
      <c r="V56" s="107"/>
      <c r="W56" s="108"/>
      <c r="X56" s="108"/>
      <c r="Y56" s="108"/>
      <c r="Z56" s="107"/>
      <c r="AA56" s="108"/>
      <c r="AB56" s="3"/>
    </row>
    <row r="57" spans="1:28" ht="27" customHeight="1">
      <c r="A57" s="75">
        <f>COUNTA(G56:I56,G58:I58,G60:I60,G62:I62,G64:I64,G66:I66,G68:I68,G70:I70,G72:I72,G74:I74)</f>
        <v>0</v>
      </c>
      <c r="B57" s="188"/>
      <c r="C57" s="193"/>
      <c r="D57" s="197"/>
      <c r="E57" s="73"/>
      <c r="F57" s="204"/>
      <c r="G57" s="74"/>
      <c r="H57" s="74"/>
      <c r="I57" s="81"/>
      <c r="S57" s="106"/>
      <c r="T57" s="107"/>
      <c r="U57" s="107"/>
      <c r="V57" s="107"/>
      <c r="W57" s="108"/>
      <c r="X57" s="108"/>
      <c r="Y57" s="108"/>
      <c r="Z57" s="107"/>
      <c r="AA57" s="108"/>
      <c r="AB57" s="3"/>
    </row>
    <row r="58" spans="1:28" ht="27" customHeight="1">
      <c r="B58" s="188">
        <v>22</v>
      </c>
      <c r="C58" s="193"/>
      <c r="D58" s="197"/>
      <c r="E58" s="73"/>
      <c r="F58" s="203"/>
      <c r="G58" s="74"/>
      <c r="H58" s="74"/>
      <c r="I58" s="81"/>
      <c r="S58" s="106"/>
      <c r="T58" s="108"/>
      <c r="U58" s="108"/>
      <c r="V58" s="108"/>
      <c r="W58" s="108"/>
      <c r="X58" s="108"/>
      <c r="Y58" s="107"/>
      <c r="Z58" s="108"/>
      <c r="AA58" s="107"/>
      <c r="AB58" s="3"/>
    </row>
    <row r="59" spans="1:28" ht="27" customHeight="1">
      <c r="B59" s="188"/>
      <c r="C59" s="193"/>
      <c r="D59" s="197"/>
      <c r="E59" s="73"/>
      <c r="F59" s="204"/>
      <c r="G59" s="74"/>
      <c r="H59" s="74"/>
      <c r="I59" s="81"/>
      <c r="S59" s="106"/>
      <c r="T59" s="107"/>
      <c r="U59" s="107"/>
      <c r="V59" s="107"/>
      <c r="W59" s="108"/>
      <c r="X59" s="108"/>
      <c r="Y59" s="108"/>
      <c r="Z59" s="107"/>
      <c r="AA59" s="108"/>
      <c r="AB59" s="3"/>
    </row>
    <row r="60" spans="1:28" ht="27" customHeight="1">
      <c r="B60" s="188">
        <v>23</v>
      </c>
      <c r="C60" s="193"/>
      <c r="D60" s="197"/>
      <c r="E60" s="73"/>
      <c r="F60" s="203"/>
      <c r="G60" s="74"/>
      <c r="H60" s="74"/>
      <c r="I60" s="81"/>
      <c r="S60" s="106"/>
      <c r="T60" s="108"/>
      <c r="U60" s="108"/>
      <c r="V60" s="108"/>
      <c r="W60" s="108"/>
      <c r="X60" s="108"/>
      <c r="Y60" s="108"/>
      <c r="Z60" s="107"/>
      <c r="AA60" s="108"/>
      <c r="AB60" s="3"/>
    </row>
    <row r="61" spans="1:28" ht="27" customHeight="1">
      <c r="B61" s="188"/>
      <c r="C61" s="193"/>
      <c r="D61" s="197"/>
      <c r="E61" s="73"/>
      <c r="F61" s="204"/>
      <c r="G61" s="74"/>
      <c r="H61" s="74"/>
      <c r="I61" s="81"/>
      <c r="S61" s="106"/>
      <c r="T61" s="107"/>
      <c r="U61" s="107"/>
      <c r="V61" s="107"/>
      <c r="W61" s="108"/>
      <c r="X61" s="108"/>
      <c r="Y61" s="108"/>
      <c r="Z61" s="108"/>
      <c r="AA61" s="108"/>
      <c r="AB61" s="3"/>
    </row>
    <row r="62" spans="1:28" ht="27" customHeight="1">
      <c r="B62" s="188">
        <v>24</v>
      </c>
      <c r="C62" s="193"/>
      <c r="D62" s="197"/>
      <c r="E62" s="73"/>
      <c r="F62" s="203"/>
      <c r="G62" s="74"/>
      <c r="H62" s="74"/>
      <c r="I62" s="81"/>
      <c r="S62" s="106"/>
      <c r="T62" s="108"/>
      <c r="U62" s="108"/>
      <c r="V62" s="108"/>
      <c r="W62" s="108"/>
      <c r="X62" s="108"/>
      <c r="Y62" s="108"/>
      <c r="Z62" s="107"/>
      <c r="AA62" s="108"/>
      <c r="AB62" s="3"/>
    </row>
    <row r="63" spans="1:28" ht="27" customHeight="1">
      <c r="B63" s="188"/>
      <c r="C63" s="193"/>
      <c r="D63" s="197"/>
      <c r="E63" s="73"/>
      <c r="F63" s="204"/>
      <c r="G63" s="74"/>
      <c r="H63" s="74"/>
      <c r="I63" s="81"/>
      <c r="S63" s="106"/>
      <c r="T63" s="108"/>
      <c r="U63" s="108"/>
      <c r="V63" s="108"/>
      <c r="W63" s="108"/>
      <c r="X63" s="108"/>
      <c r="Y63" s="108"/>
      <c r="Z63" s="107"/>
      <c r="AA63" s="108"/>
      <c r="AB63" s="3"/>
    </row>
    <row r="64" spans="1:28" ht="27" customHeight="1">
      <c r="B64" s="188">
        <v>25</v>
      </c>
      <c r="C64" s="193"/>
      <c r="D64" s="197"/>
      <c r="E64" s="73"/>
      <c r="F64" s="203"/>
      <c r="G64" s="74"/>
      <c r="H64" s="74"/>
      <c r="I64" s="81"/>
      <c r="S64" s="106"/>
      <c r="T64" s="107"/>
      <c r="U64" s="107"/>
      <c r="V64" s="107"/>
      <c r="W64" s="108"/>
      <c r="X64" s="108"/>
      <c r="Y64" s="108"/>
      <c r="Z64" s="108"/>
      <c r="AA64" s="108"/>
      <c r="AB64" s="3"/>
    </row>
    <row r="65" spans="1:28" ht="27" customHeight="1">
      <c r="B65" s="188"/>
      <c r="C65" s="193"/>
      <c r="D65" s="197"/>
      <c r="E65" s="73"/>
      <c r="F65" s="204"/>
      <c r="G65" s="74"/>
      <c r="H65" s="74"/>
      <c r="I65" s="81"/>
      <c r="S65" s="106"/>
      <c r="T65" s="107"/>
      <c r="U65" s="107"/>
      <c r="V65" s="107"/>
      <c r="W65" s="108"/>
      <c r="X65" s="108"/>
      <c r="Y65" s="108"/>
      <c r="Z65" s="108"/>
      <c r="AA65" s="108"/>
      <c r="AB65" s="3"/>
    </row>
    <row r="66" spans="1:28" ht="27" customHeight="1">
      <c r="B66" s="188">
        <v>26</v>
      </c>
      <c r="C66" s="193"/>
      <c r="D66" s="197"/>
      <c r="E66" s="73"/>
      <c r="F66" s="203"/>
      <c r="G66" s="74"/>
      <c r="H66" s="74"/>
      <c r="I66" s="81"/>
      <c r="S66" s="109"/>
      <c r="T66" s="107"/>
      <c r="U66" s="107"/>
      <c r="V66" s="107"/>
      <c r="W66" s="108"/>
      <c r="X66" s="108"/>
      <c r="Y66" s="108"/>
      <c r="Z66" s="107"/>
      <c r="AA66" s="108"/>
      <c r="AB66" s="3"/>
    </row>
    <row r="67" spans="1:28" ht="27" customHeight="1">
      <c r="B67" s="188"/>
      <c r="C67" s="193"/>
      <c r="D67" s="197"/>
      <c r="E67" s="73"/>
      <c r="F67" s="204"/>
      <c r="G67" s="74"/>
      <c r="H67" s="74"/>
      <c r="I67" s="81"/>
      <c r="S67" s="106"/>
      <c r="T67" s="107"/>
      <c r="U67" s="107"/>
      <c r="V67" s="107"/>
      <c r="W67" s="108"/>
      <c r="X67" s="108"/>
      <c r="Y67" s="108"/>
      <c r="Z67" s="108"/>
      <c r="AA67" s="108"/>
      <c r="AB67" s="3"/>
    </row>
    <row r="68" spans="1:28" ht="27" customHeight="1">
      <c r="B68" s="188">
        <v>27</v>
      </c>
      <c r="C68" s="193"/>
      <c r="D68" s="197"/>
      <c r="E68" s="73"/>
      <c r="F68" s="203"/>
      <c r="G68" s="74"/>
      <c r="H68" s="74"/>
      <c r="I68" s="81"/>
      <c r="S68" s="106"/>
      <c r="T68" s="108"/>
      <c r="U68" s="108"/>
      <c r="V68" s="108"/>
      <c r="W68" s="108"/>
      <c r="X68" s="108"/>
      <c r="Y68" s="108"/>
      <c r="Z68" s="107"/>
      <c r="AA68" s="108"/>
      <c r="AB68" s="3"/>
    </row>
    <row r="69" spans="1:28" ht="27" customHeight="1">
      <c r="B69" s="188"/>
      <c r="C69" s="193"/>
      <c r="D69" s="197"/>
      <c r="E69" s="73"/>
      <c r="F69" s="204"/>
      <c r="G69" s="74"/>
      <c r="H69" s="74"/>
      <c r="I69" s="81"/>
      <c r="S69" s="106"/>
      <c r="T69" s="107"/>
      <c r="U69" s="107"/>
      <c r="V69" s="107"/>
      <c r="W69" s="108"/>
      <c r="X69" s="108"/>
      <c r="Y69" s="108"/>
      <c r="Z69" s="108"/>
      <c r="AA69" s="108"/>
      <c r="AB69" s="3"/>
    </row>
    <row r="70" spans="1:28" ht="27" customHeight="1">
      <c r="B70" s="188">
        <v>28</v>
      </c>
      <c r="C70" s="193"/>
      <c r="D70" s="197"/>
      <c r="E70" s="73"/>
      <c r="F70" s="203"/>
      <c r="G70" s="74"/>
      <c r="H70" s="74"/>
      <c r="I70" s="81"/>
      <c r="S70" s="106"/>
      <c r="T70" s="107"/>
      <c r="U70" s="107"/>
      <c r="V70" s="107"/>
      <c r="W70" s="108"/>
      <c r="X70" s="108"/>
      <c r="Y70" s="107"/>
      <c r="Z70" s="107"/>
      <c r="AA70" s="108"/>
      <c r="AB70" s="3"/>
    </row>
    <row r="71" spans="1:28" ht="27" customHeight="1">
      <c r="B71" s="188"/>
      <c r="C71" s="193"/>
      <c r="D71" s="197"/>
      <c r="E71" s="73"/>
      <c r="F71" s="204"/>
      <c r="G71" s="74"/>
      <c r="H71" s="74"/>
      <c r="I71" s="81"/>
      <c r="S71" s="106"/>
      <c r="T71" s="107"/>
      <c r="U71" s="107"/>
      <c r="V71" s="107"/>
      <c r="W71" s="108"/>
      <c r="X71" s="108"/>
      <c r="Y71" s="108"/>
      <c r="Z71" s="107"/>
      <c r="AA71" s="108"/>
      <c r="AB71" s="3"/>
    </row>
    <row r="72" spans="1:28" ht="27" customHeight="1">
      <c r="B72" s="188">
        <v>29</v>
      </c>
      <c r="C72" s="193"/>
      <c r="D72" s="197"/>
      <c r="E72" s="73"/>
      <c r="F72" s="203"/>
      <c r="G72" s="74"/>
      <c r="H72" s="74"/>
      <c r="I72" s="81"/>
      <c r="S72" s="106"/>
      <c r="T72" s="107"/>
      <c r="U72" s="107"/>
      <c r="V72" s="107"/>
      <c r="W72" s="108"/>
      <c r="X72" s="108"/>
      <c r="Y72" s="108"/>
      <c r="Z72" s="107"/>
      <c r="AA72" s="108"/>
      <c r="AB72" s="3"/>
    </row>
    <row r="73" spans="1:28" ht="27" customHeight="1">
      <c r="B73" s="188"/>
      <c r="C73" s="193"/>
      <c r="D73" s="197"/>
      <c r="E73" s="73"/>
      <c r="F73" s="204"/>
      <c r="G73" s="74"/>
      <c r="H73" s="74"/>
      <c r="I73" s="81"/>
      <c r="S73" s="106"/>
      <c r="T73" s="107"/>
      <c r="U73" s="107"/>
      <c r="V73" s="107"/>
      <c r="W73" s="108"/>
      <c r="X73" s="108"/>
      <c r="Y73" s="108"/>
      <c r="Z73" s="107"/>
      <c r="AA73" s="108"/>
      <c r="AB73" s="3"/>
    </row>
    <row r="74" spans="1:28" ht="27" customHeight="1">
      <c r="B74" s="188">
        <v>30</v>
      </c>
      <c r="C74" s="193"/>
      <c r="D74" s="197"/>
      <c r="E74" s="73"/>
      <c r="F74" s="205"/>
      <c r="G74" s="74"/>
      <c r="H74" s="74"/>
      <c r="I74" s="81"/>
      <c r="S74" s="106"/>
      <c r="T74" s="107"/>
      <c r="U74" s="107"/>
      <c r="V74" s="107"/>
      <c r="W74" s="107"/>
      <c r="X74" s="107"/>
      <c r="Y74" s="108"/>
      <c r="Z74" s="107"/>
      <c r="AA74" s="108"/>
      <c r="AB74" s="3"/>
    </row>
    <row r="75" spans="1:28" ht="27" customHeight="1" thickBot="1">
      <c r="B75" s="184"/>
      <c r="C75" s="194"/>
      <c r="D75" s="198"/>
      <c r="E75" s="76"/>
      <c r="F75" s="206"/>
      <c r="G75" s="77"/>
      <c r="H75" s="77"/>
      <c r="I75" s="82"/>
      <c r="S75" s="106"/>
      <c r="T75" s="107"/>
      <c r="U75" s="107"/>
      <c r="V75" s="107"/>
      <c r="W75" s="107"/>
      <c r="X75" s="107"/>
      <c r="Y75" s="108"/>
      <c r="Z75" s="107"/>
      <c r="AA75" s="108"/>
      <c r="AB75" s="3"/>
    </row>
    <row r="76" spans="1:28" ht="27" customHeight="1">
      <c r="A76" s="72">
        <f>COUNTA(E76,E78,E80,E82,E84,E86,E88,E90,E92,E94)</f>
        <v>0</v>
      </c>
      <c r="B76" s="188">
        <v>31</v>
      </c>
      <c r="C76" s="193"/>
      <c r="D76" s="197"/>
      <c r="E76" s="73"/>
      <c r="F76" s="203"/>
      <c r="G76" s="141"/>
      <c r="H76" s="141"/>
      <c r="I76" s="145"/>
      <c r="S76" s="106"/>
      <c r="T76" s="107"/>
      <c r="U76" s="107"/>
      <c r="V76" s="107"/>
      <c r="W76" s="108"/>
      <c r="X76" s="108"/>
      <c r="Y76" s="108"/>
      <c r="Z76" s="107"/>
      <c r="AA76" s="108"/>
      <c r="AB76" s="3"/>
    </row>
    <row r="77" spans="1:28" ht="27" customHeight="1">
      <c r="A77" s="75">
        <f>COUNTA(G76:I76,G78:I78,G80:I80,G82:I82,G84:I84,G86:I86,G88:I88,G90:I90,G92:I92,G94:I94)</f>
        <v>0</v>
      </c>
      <c r="B77" s="188"/>
      <c r="C77" s="193"/>
      <c r="D77" s="197"/>
      <c r="E77" s="73"/>
      <c r="F77" s="204"/>
      <c r="G77" s="74"/>
      <c r="H77" s="74"/>
      <c r="I77" s="81"/>
      <c r="S77" s="106"/>
      <c r="T77" s="107"/>
      <c r="U77" s="107"/>
      <c r="V77" s="107"/>
      <c r="W77" s="108"/>
      <c r="X77" s="108"/>
      <c r="Y77" s="108"/>
      <c r="Z77" s="107"/>
      <c r="AA77" s="108"/>
      <c r="AB77" s="3"/>
    </row>
    <row r="78" spans="1:28" ht="27" customHeight="1">
      <c r="B78" s="188">
        <v>32</v>
      </c>
      <c r="C78" s="193"/>
      <c r="D78" s="197"/>
      <c r="E78" s="73"/>
      <c r="F78" s="203"/>
      <c r="G78" s="74"/>
      <c r="H78" s="74"/>
      <c r="I78" s="81"/>
      <c r="S78" s="106"/>
      <c r="T78" s="108"/>
      <c r="U78" s="108"/>
      <c r="V78" s="108"/>
      <c r="W78" s="108"/>
      <c r="X78" s="108"/>
      <c r="Y78" s="107"/>
      <c r="Z78" s="108"/>
      <c r="AA78" s="107"/>
      <c r="AB78" s="3"/>
    </row>
    <row r="79" spans="1:28" ht="27" customHeight="1">
      <c r="B79" s="188"/>
      <c r="C79" s="193"/>
      <c r="D79" s="197"/>
      <c r="E79" s="73"/>
      <c r="F79" s="204"/>
      <c r="G79" s="74"/>
      <c r="H79" s="74"/>
      <c r="I79" s="81"/>
      <c r="S79" s="106"/>
      <c r="T79" s="107"/>
      <c r="U79" s="107"/>
      <c r="V79" s="107"/>
      <c r="W79" s="108"/>
      <c r="X79" s="108"/>
      <c r="Y79" s="108"/>
      <c r="Z79" s="107"/>
      <c r="AA79" s="108"/>
      <c r="AB79" s="3"/>
    </row>
    <row r="80" spans="1:28" ht="27" customHeight="1">
      <c r="B80" s="188">
        <v>33</v>
      </c>
      <c r="C80" s="193"/>
      <c r="D80" s="197"/>
      <c r="E80" s="73"/>
      <c r="F80" s="203"/>
      <c r="G80" s="74"/>
      <c r="H80" s="74"/>
      <c r="I80" s="81"/>
      <c r="S80" s="106"/>
      <c r="T80" s="108"/>
      <c r="U80" s="108"/>
      <c r="V80" s="108"/>
      <c r="W80" s="108"/>
      <c r="X80" s="108"/>
      <c r="Y80" s="108"/>
      <c r="Z80" s="107"/>
      <c r="AA80" s="108"/>
      <c r="AB80" s="3"/>
    </row>
    <row r="81" spans="1:28" ht="27" customHeight="1">
      <c r="B81" s="188"/>
      <c r="C81" s="193"/>
      <c r="D81" s="197"/>
      <c r="E81" s="73"/>
      <c r="F81" s="204"/>
      <c r="G81" s="74"/>
      <c r="H81" s="74"/>
      <c r="I81" s="81"/>
      <c r="S81" s="106"/>
      <c r="T81" s="107"/>
      <c r="U81" s="107"/>
      <c r="V81" s="107"/>
      <c r="W81" s="108"/>
      <c r="X81" s="108"/>
      <c r="Y81" s="108"/>
      <c r="Z81" s="108"/>
      <c r="AA81" s="108"/>
      <c r="AB81" s="3"/>
    </row>
    <row r="82" spans="1:28" ht="27" customHeight="1">
      <c r="B82" s="188">
        <v>34</v>
      </c>
      <c r="C82" s="193"/>
      <c r="D82" s="197"/>
      <c r="E82" s="73"/>
      <c r="F82" s="203"/>
      <c r="G82" s="74"/>
      <c r="H82" s="74"/>
      <c r="I82" s="81"/>
      <c r="S82" s="106"/>
      <c r="T82" s="108"/>
      <c r="U82" s="108"/>
      <c r="V82" s="108"/>
      <c r="W82" s="108"/>
      <c r="X82" s="108"/>
      <c r="Y82" s="108"/>
      <c r="Z82" s="107"/>
      <c r="AA82" s="108"/>
      <c r="AB82" s="3"/>
    </row>
    <row r="83" spans="1:28" ht="27" customHeight="1">
      <c r="B83" s="188"/>
      <c r="C83" s="193"/>
      <c r="D83" s="197"/>
      <c r="E83" s="73"/>
      <c r="F83" s="204"/>
      <c r="G83" s="74"/>
      <c r="H83" s="74"/>
      <c r="I83" s="81"/>
      <c r="S83" s="106"/>
      <c r="T83" s="108"/>
      <c r="U83" s="108"/>
      <c r="V83" s="108"/>
      <c r="W83" s="108"/>
      <c r="X83" s="108"/>
      <c r="Y83" s="108"/>
      <c r="Z83" s="107"/>
      <c r="AA83" s="108"/>
      <c r="AB83" s="3"/>
    </row>
    <row r="84" spans="1:28" ht="27" customHeight="1">
      <c r="B84" s="188">
        <v>35</v>
      </c>
      <c r="C84" s="193"/>
      <c r="D84" s="197"/>
      <c r="E84" s="73"/>
      <c r="F84" s="203"/>
      <c r="G84" s="74"/>
      <c r="H84" s="74"/>
      <c r="I84" s="81"/>
      <c r="S84" s="106"/>
      <c r="T84" s="107"/>
      <c r="U84" s="107"/>
      <c r="V84" s="107"/>
      <c r="W84" s="108"/>
      <c r="X84" s="108"/>
      <c r="Y84" s="108"/>
      <c r="Z84" s="108"/>
      <c r="AA84" s="108"/>
      <c r="AB84" s="3"/>
    </row>
    <row r="85" spans="1:28" ht="27" customHeight="1">
      <c r="B85" s="188"/>
      <c r="C85" s="193"/>
      <c r="D85" s="197"/>
      <c r="E85" s="73"/>
      <c r="F85" s="204"/>
      <c r="G85" s="74"/>
      <c r="H85" s="74"/>
      <c r="I85" s="81"/>
      <c r="S85" s="106"/>
      <c r="T85" s="107"/>
      <c r="U85" s="107"/>
      <c r="V85" s="107"/>
      <c r="W85" s="108"/>
      <c r="X85" s="108"/>
      <c r="Y85" s="108"/>
      <c r="Z85" s="108"/>
      <c r="AA85" s="108"/>
      <c r="AB85" s="3"/>
    </row>
    <row r="86" spans="1:28" ht="27" customHeight="1">
      <c r="B86" s="188">
        <v>36</v>
      </c>
      <c r="C86" s="193"/>
      <c r="D86" s="197"/>
      <c r="E86" s="73"/>
      <c r="F86" s="203"/>
      <c r="G86" s="74"/>
      <c r="H86" s="74"/>
      <c r="I86" s="81"/>
      <c r="S86" s="109"/>
      <c r="T86" s="107"/>
      <c r="U86" s="107"/>
      <c r="V86" s="107"/>
      <c r="W86" s="108"/>
      <c r="X86" s="108"/>
      <c r="Y86" s="108"/>
      <c r="Z86" s="107"/>
      <c r="AA86" s="108"/>
      <c r="AB86" s="3"/>
    </row>
    <row r="87" spans="1:28" ht="27" customHeight="1">
      <c r="B87" s="188"/>
      <c r="C87" s="193"/>
      <c r="D87" s="197"/>
      <c r="E87" s="73"/>
      <c r="F87" s="204"/>
      <c r="G87" s="74"/>
      <c r="H87" s="74"/>
      <c r="I87" s="81"/>
      <c r="S87" s="106"/>
      <c r="T87" s="107"/>
      <c r="U87" s="107"/>
      <c r="V87" s="107"/>
      <c r="W87" s="108"/>
      <c r="X87" s="108"/>
      <c r="Y87" s="108"/>
      <c r="Z87" s="108"/>
      <c r="AA87" s="108"/>
      <c r="AB87" s="3"/>
    </row>
    <row r="88" spans="1:28" ht="27" customHeight="1">
      <c r="B88" s="188">
        <v>37</v>
      </c>
      <c r="C88" s="193"/>
      <c r="D88" s="197"/>
      <c r="E88" s="73"/>
      <c r="F88" s="203"/>
      <c r="G88" s="74"/>
      <c r="H88" s="74"/>
      <c r="I88" s="81"/>
      <c r="S88" s="106"/>
      <c r="T88" s="108"/>
      <c r="U88" s="108"/>
      <c r="V88" s="108"/>
      <c r="W88" s="108"/>
      <c r="X88" s="108"/>
      <c r="Y88" s="108"/>
      <c r="Z88" s="107"/>
      <c r="AA88" s="108"/>
      <c r="AB88" s="3"/>
    </row>
    <row r="89" spans="1:28" ht="27" customHeight="1">
      <c r="B89" s="188"/>
      <c r="C89" s="193"/>
      <c r="D89" s="197"/>
      <c r="E89" s="73"/>
      <c r="F89" s="204"/>
      <c r="G89" s="74"/>
      <c r="H89" s="74"/>
      <c r="I89" s="81"/>
      <c r="S89" s="106"/>
      <c r="T89" s="107"/>
      <c r="U89" s="107"/>
      <c r="V89" s="107"/>
      <c r="W89" s="108"/>
      <c r="X89" s="108"/>
      <c r="Y89" s="108"/>
      <c r="Z89" s="108"/>
      <c r="AA89" s="108"/>
      <c r="AB89" s="3"/>
    </row>
    <row r="90" spans="1:28" ht="27" customHeight="1">
      <c r="B90" s="188">
        <v>38</v>
      </c>
      <c r="C90" s="193"/>
      <c r="D90" s="197"/>
      <c r="E90" s="73"/>
      <c r="F90" s="203"/>
      <c r="G90" s="74"/>
      <c r="H90" s="74"/>
      <c r="I90" s="81"/>
      <c r="S90" s="106"/>
      <c r="T90" s="107"/>
      <c r="U90" s="107"/>
      <c r="V90" s="107"/>
      <c r="W90" s="108"/>
      <c r="X90" s="108"/>
      <c r="Y90" s="107"/>
      <c r="Z90" s="107"/>
      <c r="AA90" s="108"/>
      <c r="AB90" s="3"/>
    </row>
    <row r="91" spans="1:28" ht="27" customHeight="1">
      <c r="B91" s="188"/>
      <c r="C91" s="193"/>
      <c r="D91" s="197"/>
      <c r="E91" s="73"/>
      <c r="F91" s="204"/>
      <c r="G91" s="74"/>
      <c r="H91" s="74"/>
      <c r="I91" s="81"/>
      <c r="S91" s="106"/>
      <c r="T91" s="107"/>
      <c r="U91" s="107"/>
      <c r="V91" s="107"/>
      <c r="W91" s="108"/>
      <c r="X91" s="108"/>
      <c r="Y91" s="108"/>
      <c r="Z91" s="107"/>
      <c r="AA91" s="108"/>
      <c r="AB91" s="3"/>
    </row>
    <row r="92" spans="1:28" ht="27" customHeight="1">
      <c r="B92" s="188">
        <v>39</v>
      </c>
      <c r="C92" s="193"/>
      <c r="D92" s="197"/>
      <c r="E92" s="73"/>
      <c r="F92" s="203"/>
      <c r="G92" s="74"/>
      <c r="H92" s="74"/>
      <c r="I92" s="81"/>
      <c r="S92" s="106"/>
      <c r="T92" s="107"/>
      <c r="U92" s="107"/>
      <c r="V92" s="107"/>
      <c r="W92" s="108"/>
      <c r="X92" s="108"/>
      <c r="Y92" s="108"/>
      <c r="Z92" s="107"/>
      <c r="AA92" s="108"/>
      <c r="AB92" s="3"/>
    </row>
    <row r="93" spans="1:28" ht="27" customHeight="1">
      <c r="B93" s="188"/>
      <c r="C93" s="193"/>
      <c r="D93" s="197"/>
      <c r="E93" s="73"/>
      <c r="F93" s="204"/>
      <c r="G93" s="74"/>
      <c r="H93" s="74"/>
      <c r="I93" s="81"/>
      <c r="S93" s="106"/>
      <c r="T93" s="107"/>
      <c r="U93" s="107"/>
      <c r="V93" s="107"/>
      <c r="W93" s="108"/>
      <c r="X93" s="108"/>
      <c r="Y93" s="108"/>
      <c r="Z93" s="107"/>
      <c r="AA93" s="108"/>
      <c r="AB93" s="3"/>
    </row>
    <row r="94" spans="1:28" ht="27" customHeight="1">
      <c r="B94" s="188">
        <v>40</v>
      </c>
      <c r="C94" s="193"/>
      <c r="D94" s="197"/>
      <c r="E94" s="73"/>
      <c r="F94" s="205"/>
      <c r="G94" s="74"/>
      <c r="H94" s="74"/>
      <c r="I94" s="81"/>
      <c r="S94" s="106"/>
      <c r="T94" s="107"/>
      <c r="U94" s="107"/>
      <c r="V94" s="107"/>
      <c r="W94" s="107"/>
      <c r="X94" s="107"/>
      <c r="Y94" s="108"/>
      <c r="Z94" s="107"/>
      <c r="AA94" s="108"/>
      <c r="AB94" s="3"/>
    </row>
    <row r="95" spans="1:28" ht="27" customHeight="1" thickBot="1">
      <c r="B95" s="184"/>
      <c r="C95" s="194"/>
      <c r="D95" s="198"/>
      <c r="E95" s="76"/>
      <c r="F95" s="206"/>
      <c r="G95" s="77"/>
      <c r="H95" s="77"/>
      <c r="I95" s="82"/>
      <c r="S95" s="106"/>
      <c r="T95" s="107"/>
      <c r="U95" s="107"/>
      <c r="V95" s="107"/>
      <c r="W95" s="107"/>
      <c r="X95" s="107"/>
      <c r="Y95" s="108"/>
      <c r="Z95" s="107"/>
      <c r="AA95" s="108"/>
      <c r="AB95" s="3"/>
    </row>
    <row r="96" spans="1:28" ht="27" customHeight="1">
      <c r="A96" s="72">
        <f>COUNTA(E96,E98,E100,E102,E104,E106,E108,E110,E112,E114)</f>
        <v>0</v>
      </c>
      <c r="B96" s="188">
        <v>41</v>
      </c>
      <c r="C96" s="193"/>
      <c r="D96" s="197"/>
      <c r="E96" s="73"/>
      <c r="F96" s="203"/>
      <c r="G96" s="141"/>
      <c r="H96" s="141"/>
      <c r="I96" s="145"/>
      <c r="S96" s="106"/>
      <c r="T96" s="107"/>
      <c r="U96" s="107"/>
      <c r="V96" s="107"/>
      <c r="W96" s="108"/>
      <c r="X96" s="108"/>
      <c r="Y96" s="108"/>
      <c r="Z96" s="107"/>
      <c r="AA96" s="108"/>
      <c r="AB96" s="3"/>
    </row>
    <row r="97" spans="1:28" ht="27" customHeight="1">
      <c r="A97" s="75">
        <f>COUNTA(G96:I96,G98:I98,G100:I100,G102:I102,G104:I104,G106:I106,G108:I108,G110:I110,G112:I112,G114:I114)</f>
        <v>0</v>
      </c>
      <c r="B97" s="188"/>
      <c r="C97" s="193"/>
      <c r="D97" s="197"/>
      <c r="E97" s="73"/>
      <c r="F97" s="204"/>
      <c r="G97" s="74"/>
      <c r="H97" s="74"/>
      <c r="I97" s="81"/>
      <c r="S97" s="106"/>
      <c r="T97" s="107"/>
      <c r="U97" s="107"/>
      <c r="V97" s="107"/>
      <c r="W97" s="108"/>
      <c r="X97" s="108"/>
      <c r="Y97" s="108"/>
      <c r="Z97" s="107"/>
      <c r="AA97" s="108"/>
      <c r="AB97" s="3"/>
    </row>
    <row r="98" spans="1:28" ht="27" customHeight="1">
      <c r="B98" s="188">
        <v>42</v>
      </c>
      <c r="C98" s="193"/>
      <c r="D98" s="197"/>
      <c r="E98" s="73"/>
      <c r="F98" s="203"/>
      <c r="G98" s="74"/>
      <c r="H98" s="74"/>
      <c r="I98" s="81"/>
      <c r="S98" s="106"/>
      <c r="T98" s="108"/>
      <c r="U98" s="108"/>
      <c r="V98" s="108"/>
      <c r="W98" s="108"/>
      <c r="X98" s="108"/>
      <c r="Y98" s="107"/>
      <c r="Z98" s="108"/>
      <c r="AA98" s="107"/>
      <c r="AB98" s="3"/>
    </row>
    <row r="99" spans="1:28" ht="27" customHeight="1">
      <c r="B99" s="188"/>
      <c r="C99" s="193"/>
      <c r="D99" s="197"/>
      <c r="E99" s="73"/>
      <c r="F99" s="204"/>
      <c r="G99" s="74"/>
      <c r="H99" s="74"/>
      <c r="I99" s="81"/>
      <c r="S99" s="106"/>
      <c r="T99" s="107"/>
      <c r="U99" s="107"/>
      <c r="V99" s="107"/>
      <c r="W99" s="108"/>
      <c r="X99" s="108"/>
      <c r="Y99" s="108"/>
      <c r="Z99" s="107"/>
      <c r="AA99" s="108"/>
      <c r="AB99" s="3"/>
    </row>
    <row r="100" spans="1:28" ht="27" customHeight="1">
      <c r="B100" s="188">
        <v>43</v>
      </c>
      <c r="C100" s="193"/>
      <c r="D100" s="197"/>
      <c r="E100" s="73"/>
      <c r="F100" s="203"/>
      <c r="G100" s="74"/>
      <c r="H100" s="74"/>
      <c r="I100" s="81"/>
      <c r="S100" s="106"/>
      <c r="T100" s="108"/>
      <c r="U100" s="108"/>
      <c r="V100" s="108"/>
      <c r="W100" s="108"/>
      <c r="X100" s="108"/>
      <c r="Y100" s="108"/>
      <c r="Z100" s="107"/>
      <c r="AA100" s="108"/>
      <c r="AB100" s="3"/>
    </row>
    <row r="101" spans="1:28" ht="27" customHeight="1">
      <c r="B101" s="188"/>
      <c r="C101" s="193"/>
      <c r="D101" s="197"/>
      <c r="E101" s="73"/>
      <c r="F101" s="204"/>
      <c r="G101" s="74"/>
      <c r="H101" s="74"/>
      <c r="I101" s="81"/>
      <c r="S101" s="106"/>
      <c r="T101" s="107"/>
      <c r="U101" s="107"/>
      <c r="V101" s="107"/>
      <c r="W101" s="108"/>
      <c r="X101" s="108"/>
      <c r="Y101" s="108"/>
      <c r="Z101" s="108"/>
      <c r="AA101" s="108"/>
      <c r="AB101" s="3"/>
    </row>
    <row r="102" spans="1:28" ht="27" customHeight="1">
      <c r="B102" s="188">
        <v>44</v>
      </c>
      <c r="C102" s="193"/>
      <c r="D102" s="197"/>
      <c r="E102" s="73"/>
      <c r="F102" s="203"/>
      <c r="G102" s="74"/>
      <c r="H102" s="74"/>
      <c r="I102" s="81"/>
      <c r="S102" s="106"/>
      <c r="T102" s="108"/>
      <c r="U102" s="108"/>
      <c r="V102" s="108"/>
      <c r="W102" s="108"/>
      <c r="X102" s="108"/>
      <c r="Y102" s="108"/>
      <c r="Z102" s="107"/>
      <c r="AA102" s="108"/>
      <c r="AB102" s="3"/>
    </row>
    <row r="103" spans="1:28" ht="27" customHeight="1">
      <c r="B103" s="188"/>
      <c r="C103" s="193"/>
      <c r="D103" s="197"/>
      <c r="E103" s="73"/>
      <c r="F103" s="204"/>
      <c r="G103" s="74"/>
      <c r="H103" s="74"/>
      <c r="I103" s="81"/>
      <c r="S103" s="106"/>
      <c r="T103" s="108"/>
      <c r="U103" s="108"/>
      <c r="V103" s="108"/>
      <c r="W103" s="108"/>
      <c r="X103" s="108"/>
      <c r="Y103" s="108"/>
      <c r="Z103" s="107"/>
      <c r="AA103" s="108"/>
      <c r="AB103" s="3"/>
    </row>
    <row r="104" spans="1:28" ht="27" customHeight="1">
      <c r="B104" s="188">
        <v>45</v>
      </c>
      <c r="C104" s="193"/>
      <c r="D104" s="197"/>
      <c r="E104" s="73"/>
      <c r="F104" s="203"/>
      <c r="G104" s="74"/>
      <c r="H104" s="74"/>
      <c r="I104" s="81"/>
      <c r="S104" s="106"/>
      <c r="T104" s="107"/>
      <c r="U104" s="107"/>
      <c r="V104" s="107"/>
      <c r="W104" s="108"/>
      <c r="X104" s="108"/>
      <c r="Y104" s="108"/>
      <c r="Z104" s="108"/>
      <c r="AA104" s="108"/>
      <c r="AB104" s="3"/>
    </row>
    <row r="105" spans="1:28" ht="27" customHeight="1">
      <c r="B105" s="188"/>
      <c r="C105" s="193"/>
      <c r="D105" s="197"/>
      <c r="E105" s="73"/>
      <c r="F105" s="204"/>
      <c r="G105" s="74"/>
      <c r="H105" s="74"/>
      <c r="I105" s="81"/>
      <c r="S105" s="106"/>
      <c r="T105" s="107"/>
      <c r="U105" s="107"/>
      <c r="V105" s="107"/>
      <c r="W105" s="108"/>
      <c r="X105" s="108"/>
      <c r="Y105" s="108"/>
      <c r="Z105" s="108"/>
      <c r="AA105" s="108"/>
      <c r="AB105" s="3"/>
    </row>
    <row r="106" spans="1:28" ht="27" customHeight="1">
      <c r="B106" s="188">
        <v>46</v>
      </c>
      <c r="C106" s="193"/>
      <c r="D106" s="197"/>
      <c r="E106" s="73"/>
      <c r="F106" s="203"/>
      <c r="G106" s="74"/>
      <c r="H106" s="74"/>
      <c r="I106" s="81"/>
      <c r="S106" s="109"/>
      <c r="T106" s="107"/>
      <c r="U106" s="107"/>
      <c r="V106" s="107"/>
      <c r="W106" s="108"/>
      <c r="X106" s="108"/>
      <c r="Y106" s="108"/>
      <c r="Z106" s="107"/>
      <c r="AA106" s="108"/>
      <c r="AB106" s="3"/>
    </row>
    <row r="107" spans="1:28" ht="27" customHeight="1">
      <c r="B107" s="188"/>
      <c r="C107" s="193"/>
      <c r="D107" s="197"/>
      <c r="E107" s="73"/>
      <c r="F107" s="204"/>
      <c r="G107" s="74"/>
      <c r="H107" s="74"/>
      <c r="I107" s="81"/>
      <c r="S107" s="106"/>
      <c r="T107" s="107"/>
      <c r="U107" s="107"/>
      <c r="V107" s="107"/>
      <c r="W107" s="108"/>
      <c r="X107" s="108"/>
      <c r="Y107" s="108"/>
      <c r="Z107" s="108"/>
      <c r="AA107" s="108"/>
      <c r="AB107" s="3"/>
    </row>
    <row r="108" spans="1:28" ht="27" customHeight="1">
      <c r="B108" s="188">
        <v>47</v>
      </c>
      <c r="C108" s="193"/>
      <c r="D108" s="197"/>
      <c r="E108" s="73"/>
      <c r="F108" s="203"/>
      <c r="G108" s="74"/>
      <c r="H108" s="74"/>
      <c r="I108" s="81"/>
      <c r="S108" s="106"/>
      <c r="T108" s="108"/>
      <c r="U108" s="108"/>
      <c r="V108" s="108"/>
      <c r="W108" s="108"/>
      <c r="X108" s="108"/>
      <c r="Y108" s="108"/>
      <c r="Z108" s="107"/>
      <c r="AA108" s="108"/>
      <c r="AB108" s="3"/>
    </row>
    <row r="109" spans="1:28" ht="27" customHeight="1">
      <c r="B109" s="188"/>
      <c r="C109" s="193"/>
      <c r="D109" s="197"/>
      <c r="E109" s="73"/>
      <c r="F109" s="204"/>
      <c r="G109" s="74"/>
      <c r="H109" s="74"/>
      <c r="I109" s="81"/>
      <c r="S109" s="106"/>
      <c r="T109" s="107"/>
      <c r="U109" s="107"/>
      <c r="V109" s="107"/>
      <c r="W109" s="108"/>
      <c r="X109" s="108"/>
      <c r="Y109" s="108"/>
      <c r="Z109" s="108"/>
      <c r="AA109" s="108"/>
      <c r="AB109" s="3"/>
    </row>
    <row r="110" spans="1:28" ht="27" customHeight="1">
      <c r="B110" s="188">
        <v>48</v>
      </c>
      <c r="C110" s="193"/>
      <c r="D110" s="197"/>
      <c r="E110" s="73"/>
      <c r="F110" s="203"/>
      <c r="G110" s="74"/>
      <c r="H110" s="74"/>
      <c r="I110" s="81"/>
      <c r="S110" s="106"/>
      <c r="T110" s="107"/>
      <c r="U110" s="107"/>
      <c r="V110" s="107"/>
      <c r="W110" s="108"/>
      <c r="X110" s="108"/>
      <c r="Y110" s="107"/>
      <c r="Z110" s="107"/>
      <c r="AA110" s="108"/>
      <c r="AB110" s="3"/>
    </row>
    <row r="111" spans="1:28" ht="27" customHeight="1">
      <c r="B111" s="188"/>
      <c r="C111" s="193"/>
      <c r="D111" s="197"/>
      <c r="E111" s="73"/>
      <c r="F111" s="204"/>
      <c r="G111" s="74"/>
      <c r="H111" s="74"/>
      <c r="I111" s="81"/>
      <c r="S111" s="106"/>
      <c r="T111" s="107"/>
      <c r="U111" s="107"/>
      <c r="V111" s="107"/>
      <c r="W111" s="108"/>
      <c r="X111" s="108"/>
      <c r="Y111" s="108"/>
      <c r="Z111" s="107"/>
      <c r="AA111" s="108"/>
      <c r="AB111" s="3"/>
    </row>
    <row r="112" spans="1:28" ht="27" customHeight="1">
      <c r="B112" s="188">
        <v>49</v>
      </c>
      <c r="C112" s="193"/>
      <c r="D112" s="197"/>
      <c r="E112" s="73"/>
      <c r="F112" s="203"/>
      <c r="G112" s="74"/>
      <c r="H112" s="74"/>
      <c r="I112" s="81"/>
      <c r="S112" s="106"/>
      <c r="T112" s="107"/>
      <c r="U112" s="107"/>
      <c r="V112" s="107"/>
      <c r="W112" s="108"/>
      <c r="X112" s="108"/>
      <c r="Y112" s="108"/>
      <c r="Z112" s="107"/>
      <c r="AA112" s="108"/>
      <c r="AB112" s="3"/>
    </row>
    <row r="113" spans="2:28" ht="27" customHeight="1">
      <c r="B113" s="188"/>
      <c r="C113" s="193"/>
      <c r="D113" s="197"/>
      <c r="E113" s="73"/>
      <c r="F113" s="204"/>
      <c r="G113" s="74"/>
      <c r="H113" s="74"/>
      <c r="I113" s="81"/>
      <c r="S113" s="106"/>
      <c r="T113" s="107"/>
      <c r="U113" s="107"/>
      <c r="V113" s="107"/>
      <c r="W113" s="108"/>
      <c r="X113" s="108"/>
      <c r="Y113" s="108"/>
      <c r="Z113" s="107"/>
      <c r="AA113" s="108"/>
      <c r="AB113" s="3"/>
    </row>
    <row r="114" spans="2:28" ht="27" customHeight="1">
      <c r="B114" s="188">
        <v>50</v>
      </c>
      <c r="C114" s="193"/>
      <c r="D114" s="197"/>
      <c r="E114" s="73"/>
      <c r="F114" s="205"/>
      <c r="G114" s="74"/>
      <c r="H114" s="74"/>
      <c r="I114" s="81"/>
      <c r="S114" s="106"/>
      <c r="T114" s="107"/>
      <c r="U114" s="107"/>
      <c r="V114" s="107"/>
      <c r="W114" s="107"/>
      <c r="X114" s="107"/>
      <c r="Y114" s="108"/>
      <c r="Z114" s="107"/>
      <c r="AA114" s="108"/>
      <c r="AB114" s="3"/>
    </row>
    <row r="115" spans="2:28" ht="27" customHeight="1" thickBot="1">
      <c r="B115" s="184"/>
      <c r="C115" s="194"/>
      <c r="D115" s="198"/>
      <c r="E115" s="76"/>
      <c r="F115" s="206"/>
      <c r="G115" s="77"/>
      <c r="H115" s="77"/>
      <c r="I115" s="82"/>
      <c r="S115" s="106"/>
      <c r="T115" s="107"/>
      <c r="U115" s="107"/>
      <c r="V115" s="107"/>
      <c r="W115" s="107"/>
      <c r="X115" s="107"/>
      <c r="Y115" s="108"/>
      <c r="Z115" s="107"/>
      <c r="AA115" s="108"/>
      <c r="AB115" s="3"/>
    </row>
    <row r="116" spans="2:28" ht="20.25" customHeight="1">
      <c r="S116" s="3"/>
      <c r="T116" s="4"/>
      <c r="U116" s="4"/>
      <c r="V116" s="4"/>
      <c r="W116" s="4"/>
      <c r="X116" s="4"/>
      <c r="Y116" s="4"/>
      <c r="Z116" s="4"/>
      <c r="AA116" s="4"/>
      <c r="AB116" s="3"/>
    </row>
    <row r="117" spans="2:28" ht="20.25" customHeight="1"/>
    <row r="118" spans="2:28" ht="20.25" customHeight="1"/>
  </sheetData>
  <mergeCells count="228">
    <mergeCell ref="S3:W9"/>
    <mergeCell ref="F98:F99"/>
    <mergeCell ref="F100:F101"/>
    <mergeCell ref="F102:F103"/>
    <mergeCell ref="F104:F105"/>
    <mergeCell ref="F106:F107"/>
    <mergeCell ref="F108:F109"/>
    <mergeCell ref="F110:F111"/>
    <mergeCell ref="F112:F113"/>
    <mergeCell ref="F62:F63"/>
    <mergeCell ref="F64:F65"/>
    <mergeCell ref="F66:F67"/>
    <mergeCell ref="F68:F69"/>
    <mergeCell ref="F70:F71"/>
    <mergeCell ref="F72:F73"/>
    <mergeCell ref="F74:F75"/>
    <mergeCell ref="F76:F77"/>
    <mergeCell ref="F78:F79"/>
    <mergeCell ref="F44:F45"/>
    <mergeCell ref="F46:F47"/>
    <mergeCell ref="F48:F49"/>
    <mergeCell ref="F50:F51"/>
    <mergeCell ref="F52:F53"/>
    <mergeCell ref="F54:F55"/>
    <mergeCell ref="F114:F115"/>
    <mergeCell ref="F80:F81"/>
    <mergeCell ref="F82:F83"/>
    <mergeCell ref="F84:F85"/>
    <mergeCell ref="F86:F87"/>
    <mergeCell ref="F88:F89"/>
    <mergeCell ref="F90:F91"/>
    <mergeCell ref="F92:F93"/>
    <mergeCell ref="F94:F95"/>
    <mergeCell ref="F96:F97"/>
    <mergeCell ref="F56:F57"/>
    <mergeCell ref="F58:F59"/>
    <mergeCell ref="F60:F61"/>
    <mergeCell ref="D100:D101"/>
    <mergeCell ref="D102:D103"/>
    <mergeCell ref="D104:D105"/>
    <mergeCell ref="D106:D107"/>
    <mergeCell ref="D108:D109"/>
    <mergeCell ref="D110:D111"/>
    <mergeCell ref="D94:D95"/>
    <mergeCell ref="D96:D97"/>
    <mergeCell ref="D98:D99"/>
    <mergeCell ref="D64:D65"/>
    <mergeCell ref="D66:D67"/>
    <mergeCell ref="D68:D69"/>
    <mergeCell ref="D70:D71"/>
    <mergeCell ref="D72:D73"/>
    <mergeCell ref="D74:D75"/>
    <mergeCell ref="D76:D77"/>
    <mergeCell ref="D78:D79"/>
    <mergeCell ref="D80:D81"/>
    <mergeCell ref="D112:D113"/>
    <mergeCell ref="D114:D115"/>
    <mergeCell ref="F12:F13"/>
    <mergeCell ref="F14:F15"/>
    <mergeCell ref="F16:F17"/>
    <mergeCell ref="F18:F19"/>
    <mergeCell ref="F20:F21"/>
    <mergeCell ref="F22:F23"/>
    <mergeCell ref="F24:F25"/>
    <mergeCell ref="F26:F27"/>
    <mergeCell ref="F28:F29"/>
    <mergeCell ref="F30:F31"/>
    <mergeCell ref="F32:F33"/>
    <mergeCell ref="F34:F35"/>
    <mergeCell ref="F36:F37"/>
    <mergeCell ref="F38:F39"/>
    <mergeCell ref="F40:F41"/>
    <mergeCell ref="F42:F43"/>
    <mergeCell ref="D82:D83"/>
    <mergeCell ref="D84:D85"/>
    <mergeCell ref="D86:D87"/>
    <mergeCell ref="D88:D89"/>
    <mergeCell ref="D90:D91"/>
    <mergeCell ref="D92:D93"/>
    <mergeCell ref="D46:D47"/>
    <mergeCell ref="D48:D49"/>
    <mergeCell ref="D50:D51"/>
    <mergeCell ref="D52:D53"/>
    <mergeCell ref="D54:D55"/>
    <mergeCell ref="D56:D57"/>
    <mergeCell ref="D58:D59"/>
    <mergeCell ref="D60:D61"/>
    <mergeCell ref="D62:D63"/>
    <mergeCell ref="C102:C103"/>
    <mergeCell ref="C104:C105"/>
    <mergeCell ref="C106:C107"/>
    <mergeCell ref="C108:C109"/>
    <mergeCell ref="C110:C111"/>
    <mergeCell ref="C112:C113"/>
    <mergeCell ref="C114:C115"/>
    <mergeCell ref="D12:D13"/>
    <mergeCell ref="D14:D15"/>
    <mergeCell ref="D16:D17"/>
    <mergeCell ref="D18:D19"/>
    <mergeCell ref="D20:D21"/>
    <mergeCell ref="D22:D23"/>
    <mergeCell ref="D24:D25"/>
    <mergeCell ref="D26:D27"/>
    <mergeCell ref="D28:D29"/>
    <mergeCell ref="D30:D31"/>
    <mergeCell ref="D32:D33"/>
    <mergeCell ref="D34:D35"/>
    <mergeCell ref="D36:D37"/>
    <mergeCell ref="D38:D39"/>
    <mergeCell ref="D40:D41"/>
    <mergeCell ref="D42:D43"/>
    <mergeCell ref="D44:D45"/>
    <mergeCell ref="C84:C85"/>
    <mergeCell ref="C86:C87"/>
    <mergeCell ref="C88:C89"/>
    <mergeCell ref="C90:C91"/>
    <mergeCell ref="C92:C93"/>
    <mergeCell ref="C94:C95"/>
    <mergeCell ref="C96:C97"/>
    <mergeCell ref="C98:C99"/>
    <mergeCell ref="C100:C101"/>
    <mergeCell ref="C66:C67"/>
    <mergeCell ref="C68:C69"/>
    <mergeCell ref="C70:C71"/>
    <mergeCell ref="C72:C73"/>
    <mergeCell ref="C74:C75"/>
    <mergeCell ref="C76:C77"/>
    <mergeCell ref="C78:C79"/>
    <mergeCell ref="C80:C81"/>
    <mergeCell ref="C82:C83"/>
    <mergeCell ref="C48:C49"/>
    <mergeCell ref="C50:C51"/>
    <mergeCell ref="C52:C53"/>
    <mergeCell ref="C54:C55"/>
    <mergeCell ref="C56:C57"/>
    <mergeCell ref="C58:C59"/>
    <mergeCell ref="C60:C61"/>
    <mergeCell ref="C62:C63"/>
    <mergeCell ref="C64:C65"/>
    <mergeCell ref="B104:B105"/>
    <mergeCell ref="B106:B107"/>
    <mergeCell ref="B108:B109"/>
    <mergeCell ref="B110:B111"/>
    <mergeCell ref="B112:B113"/>
    <mergeCell ref="B114:B115"/>
    <mergeCell ref="C12:C13"/>
    <mergeCell ref="C14:C15"/>
    <mergeCell ref="C16:C17"/>
    <mergeCell ref="C18:C19"/>
    <mergeCell ref="C20:C21"/>
    <mergeCell ref="C22:C23"/>
    <mergeCell ref="C24:C25"/>
    <mergeCell ref="C26:C27"/>
    <mergeCell ref="C28:C29"/>
    <mergeCell ref="C30:C31"/>
    <mergeCell ref="C32:C33"/>
    <mergeCell ref="C34:C35"/>
    <mergeCell ref="C36:C37"/>
    <mergeCell ref="C38:C39"/>
    <mergeCell ref="C40:C41"/>
    <mergeCell ref="C42:C43"/>
    <mergeCell ref="C44:C45"/>
    <mergeCell ref="C46:C47"/>
    <mergeCell ref="B86:B87"/>
    <mergeCell ref="B88:B89"/>
    <mergeCell ref="B90:B91"/>
    <mergeCell ref="B92:B93"/>
    <mergeCell ref="B94:B95"/>
    <mergeCell ref="B96:B97"/>
    <mergeCell ref="B98:B99"/>
    <mergeCell ref="B100:B101"/>
    <mergeCell ref="B102:B103"/>
    <mergeCell ref="B68:B69"/>
    <mergeCell ref="B70:B71"/>
    <mergeCell ref="B72:B73"/>
    <mergeCell ref="B74:B75"/>
    <mergeCell ref="B76:B77"/>
    <mergeCell ref="B78:B79"/>
    <mergeCell ref="B80:B81"/>
    <mergeCell ref="B82:B83"/>
    <mergeCell ref="B84:B85"/>
    <mergeCell ref="B50:B51"/>
    <mergeCell ref="B52:B53"/>
    <mergeCell ref="B54:B55"/>
    <mergeCell ref="B56:B57"/>
    <mergeCell ref="B58:B59"/>
    <mergeCell ref="B60:B61"/>
    <mergeCell ref="B62:B63"/>
    <mergeCell ref="B64:B65"/>
    <mergeCell ref="B66:B67"/>
    <mergeCell ref="B32:B33"/>
    <mergeCell ref="B34:B35"/>
    <mergeCell ref="B36:B37"/>
    <mergeCell ref="B38:B39"/>
    <mergeCell ref="B40:B41"/>
    <mergeCell ref="B42:B43"/>
    <mergeCell ref="B44:B45"/>
    <mergeCell ref="B46:B47"/>
    <mergeCell ref="B48:B49"/>
    <mergeCell ref="B14:B15"/>
    <mergeCell ref="B16:B17"/>
    <mergeCell ref="B18:B19"/>
    <mergeCell ref="B20:B21"/>
    <mergeCell ref="B22:B23"/>
    <mergeCell ref="B24:B25"/>
    <mergeCell ref="B26:B27"/>
    <mergeCell ref="B28:B29"/>
    <mergeCell ref="B30:B31"/>
    <mergeCell ref="D5:E5"/>
    <mergeCell ref="G5:I5"/>
    <mergeCell ref="D6:I6"/>
    <mergeCell ref="F7:G7"/>
    <mergeCell ref="H7:I7"/>
    <mergeCell ref="B9:C9"/>
    <mergeCell ref="G12:I12"/>
    <mergeCell ref="G13:I13"/>
    <mergeCell ref="B5:B6"/>
    <mergeCell ref="B12:B13"/>
    <mergeCell ref="B1:F1"/>
    <mergeCell ref="G1:I1"/>
    <mergeCell ref="B3:C3"/>
    <mergeCell ref="D3:E3"/>
    <mergeCell ref="F3:G3"/>
    <mergeCell ref="H3:I3"/>
    <mergeCell ref="B4:C4"/>
    <mergeCell ref="D4:E4"/>
    <mergeCell ref="F4:G4"/>
    <mergeCell ref="H4:I4"/>
  </mergeCells>
  <phoneticPr fontId="22"/>
  <conditionalFormatting sqref="G13:I13">
    <cfRule type="containsText" dxfId="14" priority="6" operator="containsText" text="未入力">
      <formula>NOT(ISERROR(SEARCH("未入力",G13)))</formula>
    </cfRule>
    <cfRule type="containsText" dxfId="13" priority="7" operator="containsText" text="未入力">
      <formula>NOT(ISERROR(SEARCH("未入力",G13)))</formula>
    </cfRule>
    <cfRule type="containsText" dxfId="12" priority="8" operator="containsText" text="未">
      <formula>NOT(ISERROR(SEARCH("未",G13)))</formula>
    </cfRule>
    <cfRule type="containsText" dxfId="11" priority="9" operator="containsText" text="未">
      <formula>NOT(ISERROR(SEARCH("未",G13)))</formula>
    </cfRule>
    <cfRule type="containsText" dxfId="10" priority="10" operator="containsText" text="未">
      <formula>NOT(ISERROR(SEARCH("未",G13)))</formula>
    </cfRule>
    <cfRule type="containsText" dxfId="9" priority="11" operator="containsText" text="未">
      <formula>NOT(ISERROR(SEARCH("未",G13)))</formula>
    </cfRule>
    <cfRule type="containsText" dxfId="8" priority="12" operator="containsText" text="未">
      <formula>NOT(ISERROR(SEARCH("未",G13)))</formula>
    </cfRule>
  </conditionalFormatting>
  <conditionalFormatting sqref="C16:C17">
    <cfRule type="containsText" dxfId="7" priority="3" stopIfTrue="1" operator="containsText" text="女">
      <formula>NOT(ISERROR(SEARCH("女",C16)))</formula>
    </cfRule>
    <cfRule type="containsText" dxfId="6" priority="4" stopIfTrue="1" operator="containsText" text="男">
      <formula>NOT(ISERROR(SEARCH("男",C16)))</formula>
    </cfRule>
  </conditionalFormatting>
  <conditionalFormatting sqref="C18:C115">
    <cfRule type="containsText" dxfId="5" priority="1" stopIfTrue="1" operator="containsText" text="女">
      <formula>NOT(ISERROR(SEARCH("女",C18)))</formula>
    </cfRule>
    <cfRule type="containsText" dxfId="4" priority="2" stopIfTrue="1" operator="containsText" text="男">
      <formula>NOT(ISERROR(SEARCH("男",C18)))</formula>
    </cfRule>
  </conditionalFormatting>
  <dataValidations count="7">
    <dataValidation type="list" allowBlank="1" showInputMessage="1" showErrorMessage="1" sqref="B4:C4">
      <formula1>"小学生,中学生,高校生,一般"</formula1>
    </dataValidation>
    <dataValidation type="list" allowBlank="1" showInputMessage="1" showErrorMessage="1" sqref="C16:C115">
      <formula1>$L$12:$Q$12</formula1>
    </dataValidation>
    <dataValidation allowBlank="1" showInputMessage="1" showErrorMessage="1" sqref="H4:I4 E17 E19 E21 E23 E25 E27 E29 E31 E33 E35 E37 E39 E41 E43 E45 E47 E49 E51 E53 E55 E57 E59 E61 E63 E65 E67 E69 E71 E73 E75 E77 E79 E81 E83 E85 E87 E89 E91 E93 E95 E97 E99 E101 E103 E105 E107 E109 E111 E113 E115"/>
    <dataValidation type="list" allowBlank="1" showInputMessage="1" showErrorMessage="1" sqref="F16:F115">
      <formula1>$R$12:$R$17</formula1>
    </dataValidation>
    <dataValidation type="whole" allowBlank="1" showInputMessage="1" showErrorMessage="1" sqref="D16:D115">
      <formula1>1</formula1>
      <formula2>9999</formula2>
    </dataValidation>
    <dataValidation type="whole" allowBlank="1" showInputMessage="1" showErrorMessage="1" sqref="G17:I17 G19:I19 G37:I37 G23:I23 G25:I25 G27:I27 G29:I29 G31:I31 G33:I33 G39:I39 G21:I21 G41:I41 G35:I35 G43:I43 G45:I45 G47:I47 G49:I49 G51:I51 G53:I53 G55:I55 G57:I57 G59:I59 G61:I61 G63:I63 G65:I65 G67:I67 G69:I69 G71:I71 G73:I73 G75:I75 G77:I77 G79:I79 G81:I81 G83:I83 G85:I85 G87:I87 G89:I89 G91:I91 G93:I93 G95:I95 G97:I97 G99:I99 G101:I101 G103:I103 G105:I105 G107:I107 G109:I109 G111:I111 G113:I113 G115:I115">
      <formula1>100</formula1>
      <formula2>999999</formula2>
    </dataValidation>
    <dataValidation type="list" allowBlank="1" showInputMessage="1" showErrorMessage="1" sqref="G16:I16 G18:I18 G20:I20 G22:I22 G24:I24 G26:I26 G28:I28 G30:I30 G32:I32 G34:I34 G36:I36 G38:I38 G40:I40 G42:I42 G44:I44 G46:I46 G48:I48 G50:I50 G52:I52 G54:I54 G56:I56 G58:I58 G60:I60 G62:I62 G64:I64 G66:I66 G68:I68 G70:I70 G72:I72 G74:I74 G76:I76 G78:I78 G80:I80 G82:I82 G84:I84 G86:I86 G88:I88 G90:I90 G92:I92 G94:I94 G96:I96 G98:I98 G100:I100 G102:I102 G104:I104 G106:I106 G108:I108 G110:I110 G112:I112 G114:I114">
      <formula1>INDIRECT($C16)</formula1>
    </dataValidation>
  </dataValidations>
  <pageMargins left="0.27916666666666701" right="0.31805555555555598" top="0.36875000000000002" bottom="0.25" header="0.3" footer="0.2"/>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X70"/>
  <sheetViews>
    <sheetView workbookViewId="0">
      <selection activeCell="B8" sqref="B8"/>
    </sheetView>
  </sheetViews>
  <sheetFormatPr defaultColWidth="9" defaultRowHeight="13.5"/>
  <cols>
    <col min="1" max="1" width="2.125" customWidth="1"/>
    <col min="2" max="2" width="12.25" customWidth="1"/>
    <col min="3" max="3" width="16.625" customWidth="1"/>
    <col min="4" max="4" width="7" style="1" customWidth="1"/>
    <col min="5" max="5" width="16.875" customWidth="1"/>
    <col min="6" max="6" width="7" style="1" customWidth="1"/>
    <col min="7" max="7" width="16.875" customWidth="1"/>
    <col min="8" max="8" width="7" style="1" customWidth="1"/>
    <col min="9" max="9" width="16.875" customWidth="1"/>
    <col min="10" max="10" width="1.75" customWidth="1"/>
    <col min="11" max="11" width="10.625" hidden="1" customWidth="1"/>
    <col min="12" max="12" width="9.875" hidden="1" customWidth="1"/>
    <col min="13" max="13" width="11" hidden="1" customWidth="1"/>
    <col min="14" max="14" width="14.625" hidden="1" customWidth="1"/>
    <col min="15" max="15" width="9.875" hidden="1" customWidth="1"/>
    <col min="16" max="16" width="11" hidden="1" customWidth="1"/>
    <col min="17" max="17" width="14.625" hidden="1" customWidth="1"/>
    <col min="18" max="18" width="11.5" hidden="1" customWidth="1"/>
    <col min="20" max="21" width="9" customWidth="1"/>
  </cols>
  <sheetData>
    <row r="1" spans="1:24" ht="25.5" customHeight="1">
      <c r="B1" s="216" t="str">
        <f>個人種目申込一覧表!B1</f>
        <v>岡谷市民陸上競技大会</v>
      </c>
      <c r="C1" s="216"/>
      <c r="D1" s="216"/>
      <c r="E1" s="216"/>
      <c r="F1" s="216"/>
      <c r="G1" s="1" t="s">
        <v>58</v>
      </c>
      <c r="H1" s="217" t="s">
        <v>59</v>
      </c>
      <c r="I1" s="218"/>
    </row>
    <row r="2" spans="1:24" ht="8.25" customHeight="1">
      <c r="B2" s="1"/>
      <c r="C2" s="1"/>
      <c r="G2" s="1"/>
      <c r="I2" s="1"/>
    </row>
    <row r="3" spans="1:24" ht="25.5" customHeight="1">
      <c r="C3" s="2" t="s">
        <v>60</v>
      </c>
      <c r="L3" s="39"/>
      <c r="M3" s="39"/>
      <c r="N3" s="39"/>
      <c r="O3" s="39"/>
      <c r="P3" s="39"/>
      <c r="Q3" s="39"/>
      <c r="R3" s="39"/>
      <c r="S3" s="49"/>
      <c r="T3" s="49"/>
      <c r="U3" s="49"/>
      <c r="V3" s="49"/>
      <c r="W3" s="49"/>
      <c r="X3" s="49"/>
    </row>
    <row r="4" spans="1:24" ht="6" customHeight="1">
      <c r="G4" s="3"/>
      <c r="H4" s="4"/>
      <c r="I4" s="3"/>
      <c r="L4" s="39"/>
      <c r="M4" s="39"/>
      <c r="N4" s="39"/>
      <c r="O4" s="39"/>
      <c r="P4" s="39"/>
      <c r="Q4" s="39"/>
      <c r="R4" s="39"/>
      <c r="S4" s="49"/>
      <c r="T4" s="49"/>
      <c r="U4" s="49"/>
      <c r="V4" s="49"/>
      <c r="W4" s="49"/>
      <c r="X4" s="49"/>
    </row>
    <row r="5" spans="1:24" ht="27" customHeight="1">
      <c r="C5" s="5" t="s">
        <v>61</v>
      </c>
      <c r="D5" s="6"/>
      <c r="E5" s="7" t="s">
        <v>62</v>
      </c>
      <c r="G5" s="4"/>
      <c r="H5" s="4"/>
      <c r="I5" s="40" t="s">
        <v>27</v>
      </c>
      <c r="L5" s="39"/>
      <c r="M5" s="39"/>
      <c r="N5" s="39"/>
      <c r="O5" s="39"/>
      <c r="P5" s="39"/>
      <c r="Q5" s="39"/>
      <c r="R5" s="39"/>
      <c r="S5" s="49"/>
      <c r="T5" s="49"/>
      <c r="U5" s="49"/>
      <c r="V5" s="49"/>
      <c r="W5" s="49"/>
      <c r="X5" s="49"/>
    </row>
    <row r="6" spans="1:24" ht="27" customHeight="1">
      <c r="C6" s="8">
        <f>COUNTA(E10,E15,E20,E25,E30,E35,E40,E45,E50,E55,E60,E65)</f>
        <v>0</v>
      </c>
      <c r="D6" s="9"/>
      <c r="E6" s="10">
        <f>SUM(K10+K15+K20+K25+K30+K35+K40+K45+K50)</f>
        <v>0</v>
      </c>
      <c r="G6" s="11"/>
      <c r="H6" s="4"/>
      <c r="I6" s="41">
        <f>$C$6*1000</f>
        <v>0</v>
      </c>
      <c r="L6" s="39"/>
      <c r="M6" s="39"/>
      <c r="N6" s="39"/>
      <c r="O6" s="39"/>
      <c r="P6" s="39"/>
      <c r="Q6" s="39"/>
      <c r="R6" s="39"/>
      <c r="S6" s="49"/>
      <c r="T6" s="49"/>
      <c r="U6" s="49"/>
      <c r="V6" s="49"/>
      <c r="W6" s="49"/>
      <c r="X6" s="49"/>
    </row>
    <row r="7" spans="1:24" ht="6" customHeight="1">
      <c r="L7" s="42"/>
      <c r="M7" s="42"/>
      <c r="N7" s="42"/>
      <c r="O7" s="42"/>
      <c r="P7" s="42"/>
      <c r="Q7" s="42"/>
      <c r="R7" s="42"/>
      <c r="S7" s="49"/>
      <c r="T7" s="49"/>
      <c r="U7" s="49"/>
      <c r="V7" s="49"/>
      <c r="W7" s="49"/>
      <c r="X7" s="49"/>
    </row>
    <row r="8" spans="1:24" ht="36" customHeight="1">
      <c r="D8" s="12" t="s">
        <v>63</v>
      </c>
      <c r="E8" s="13" t="s">
        <v>64</v>
      </c>
      <c r="F8" s="14" t="s">
        <v>63</v>
      </c>
      <c r="G8" s="13" t="s">
        <v>64</v>
      </c>
      <c r="H8" s="14" t="s">
        <v>63</v>
      </c>
      <c r="I8" s="43" t="s">
        <v>64</v>
      </c>
      <c r="L8" s="42"/>
      <c r="M8" s="42"/>
      <c r="N8" s="42"/>
      <c r="O8" s="42"/>
      <c r="P8" s="42"/>
      <c r="Q8" s="42"/>
      <c r="R8" s="42"/>
      <c r="S8" s="49"/>
      <c r="T8" s="49"/>
      <c r="U8" s="49"/>
      <c r="V8" s="49"/>
      <c r="W8" s="49"/>
      <c r="X8" s="49"/>
    </row>
    <row r="9" spans="1:24" ht="6" customHeight="1">
      <c r="A9" s="15"/>
      <c r="B9" s="16"/>
      <c r="C9" s="16"/>
      <c r="D9" s="17"/>
      <c r="E9" s="15"/>
      <c r="F9" s="17"/>
      <c r="G9" s="15"/>
      <c r="H9" s="17"/>
      <c r="I9" s="15"/>
      <c r="J9" s="15"/>
    </row>
    <row r="10" spans="1:24" ht="27" customHeight="1">
      <c r="B10" s="18" t="s">
        <v>65</v>
      </c>
      <c r="C10" s="19" t="s">
        <v>66</v>
      </c>
      <c r="D10" s="20"/>
      <c r="E10" s="138"/>
      <c r="F10" s="22"/>
      <c r="G10" s="138"/>
      <c r="H10" s="22"/>
      <c r="I10" s="139"/>
      <c r="K10">
        <f>COUNTA(E10,G10,I10,E12,G12,I12)</f>
        <v>0</v>
      </c>
      <c r="L10" s="137" t="s">
        <v>80</v>
      </c>
      <c r="M10" s="1" t="s">
        <v>34</v>
      </c>
      <c r="N10" s="137" t="s">
        <v>82</v>
      </c>
      <c r="O10" s="137" t="s">
        <v>81</v>
      </c>
      <c r="P10" s="1" t="s">
        <v>36</v>
      </c>
    </row>
    <row r="11" spans="1:24" ht="27" customHeight="1">
      <c r="B11" s="23"/>
      <c r="C11" s="24"/>
      <c r="D11" s="25"/>
      <c r="E11" s="26"/>
      <c r="F11" s="27"/>
      <c r="G11" s="26"/>
      <c r="H11" s="27"/>
      <c r="I11" s="45"/>
      <c r="L11" s="1" t="s">
        <v>67</v>
      </c>
      <c r="M11" s="1" t="s">
        <v>67</v>
      </c>
      <c r="N11" s="137" t="s">
        <v>83</v>
      </c>
      <c r="O11" s="1" t="s">
        <v>67</v>
      </c>
      <c r="P11" s="1" t="s">
        <v>67</v>
      </c>
      <c r="Q11" s="1"/>
    </row>
    <row r="12" spans="1:24" ht="27" customHeight="1">
      <c r="B12" s="28" t="s">
        <v>68</v>
      </c>
      <c r="C12" s="18" t="s">
        <v>69</v>
      </c>
      <c r="D12" s="29"/>
      <c r="E12" s="140"/>
      <c r="F12" s="31"/>
      <c r="G12" s="30"/>
      <c r="H12" s="31"/>
      <c r="I12" s="46"/>
    </row>
    <row r="13" spans="1:24" ht="27" customHeight="1">
      <c r="B13" s="32"/>
      <c r="C13" s="33"/>
      <c r="D13" s="34"/>
      <c r="E13" s="35"/>
      <c r="F13" s="36"/>
      <c r="G13" s="35"/>
      <c r="H13" s="36"/>
      <c r="I13" s="47"/>
    </row>
    <row r="14" spans="1:24" ht="6" customHeight="1">
      <c r="B14" s="37"/>
      <c r="C14" s="37"/>
      <c r="D14" s="38"/>
      <c r="E14" s="37"/>
    </row>
    <row r="15" spans="1:24" ht="27" customHeight="1">
      <c r="B15" s="18" t="s">
        <v>65</v>
      </c>
      <c r="C15" s="19" t="s">
        <v>66</v>
      </c>
      <c r="D15" s="20"/>
      <c r="E15" s="21"/>
      <c r="F15" s="22"/>
      <c r="G15" s="21"/>
      <c r="H15" s="22"/>
      <c r="I15" s="44"/>
      <c r="K15">
        <f>COUNTA(E15,G15,I15,E17,G17,I17)</f>
        <v>0</v>
      </c>
      <c r="L15" s="1">
        <v>1</v>
      </c>
      <c r="M15" s="1">
        <v>2</v>
      </c>
      <c r="N15" s="1">
        <v>3</v>
      </c>
      <c r="O15" s="1">
        <v>4</v>
      </c>
      <c r="P15" s="1">
        <v>5</v>
      </c>
      <c r="Q15" s="1">
        <v>6</v>
      </c>
    </row>
    <row r="16" spans="1:24" ht="27" customHeight="1">
      <c r="B16" s="23"/>
      <c r="C16" s="24"/>
      <c r="D16" s="25"/>
      <c r="E16" s="26"/>
      <c r="F16" s="27"/>
      <c r="G16" s="26"/>
      <c r="H16" s="27"/>
      <c r="I16" s="45"/>
      <c r="L16" s="1" t="s">
        <v>70</v>
      </c>
      <c r="M16" s="1" t="s">
        <v>71</v>
      </c>
      <c r="N16" s="48" t="s">
        <v>72</v>
      </c>
      <c r="O16" s="1" t="s">
        <v>73</v>
      </c>
      <c r="P16" s="1" t="s">
        <v>74</v>
      </c>
      <c r="Q16" s="1" t="s">
        <v>75</v>
      </c>
      <c r="R16" s="1" t="s">
        <v>76</v>
      </c>
    </row>
    <row r="17" spans="2:21" ht="27" customHeight="1">
      <c r="B17" s="28" t="s">
        <v>68</v>
      </c>
      <c r="C17" s="18" t="s">
        <v>69</v>
      </c>
      <c r="D17" s="29"/>
      <c r="E17" s="30"/>
      <c r="F17" s="31"/>
      <c r="G17" s="30"/>
      <c r="H17" s="31"/>
      <c r="I17" s="46"/>
    </row>
    <row r="18" spans="2:21" ht="27" customHeight="1">
      <c r="B18" s="32"/>
      <c r="C18" s="33"/>
      <c r="D18" s="34"/>
      <c r="E18" s="35"/>
      <c r="F18" s="36"/>
      <c r="G18" s="35"/>
      <c r="H18" s="36"/>
      <c r="I18" s="47"/>
      <c r="U18" s="50"/>
    </row>
    <row r="19" spans="2:21" ht="6" customHeight="1">
      <c r="B19" s="37"/>
      <c r="C19" s="37"/>
      <c r="D19" s="38"/>
      <c r="E19" s="37"/>
    </row>
    <row r="20" spans="2:21" ht="27" customHeight="1">
      <c r="B20" s="18" t="s">
        <v>65</v>
      </c>
      <c r="C20" s="19" t="s">
        <v>66</v>
      </c>
      <c r="D20" s="20"/>
      <c r="E20" s="21"/>
      <c r="F20" s="22"/>
      <c r="G20" s="21"/>
      <c r="H20" s="22"/>
      <c r="I20" s="44"/>
      <c r="K20">
        <f>COUNTA(E20,G20,I20,E22,G22,I22)</f>
        <v>0</v>
      </c>
    </row>
    <row r="21" spans="2:21" ht="27" customHeight="1">
      <c r="B21" s="23"/>
      <c r="C21" s="24"/>
      <c r="D21" s="25"/>
      <c r="E21" s="26"/>
      <c r="F21" s="27"/>
      <c r="G21" s="26"/>
      <c r="H21" s="27"/>
      <c r="I21" s="45"/>
    </row>
    <row r="22" spans="2:21" ht="27" customHeight="1">
      <c r="B22" s="28" t="s">
        <v>68</v>
      </c>
      <c r="C22" s="18" t="s">
        <v>69</v>
      </c>
      <c r="D22" s="29"/>
      <c r="E22" s="30"/>
      <c r="F22" s="31"/>
      <c r="G22" s="30"/>
      <c r="H22" s="31"/>
      <c r="I22" s="46"/>
    </row>
    <row r="23" spans="2:21" ht="27.75" customHeight="1">
      <c r="B23" s="32"/>
      <c r="C23" s="33"/>
      <c r="D23" s="34"/>
      <c r="E23" s="35"/>
      <c r="F23" s="36"/>
      <c r="G23" s="35"/>
      <c r="H23" s="36"/>
      <c r="I23" s="47"/>
    </row>
    <row r="24" spans="2:21" ht="6" customHeight="1">
      <c r="B24" s="37"/>
      <c r="C24" s="37"/>
      <c r="D24" s="38"/>
      <c r="E24" s="37"/>
    </row>
    <row r="25" spans="2:21" ht="27" customHeight="1">
      <c r="B25" s="18" t="s">
        <v>65</v>
      </c>
      <c r="C25" s="19" t="s">
        <v>66</v>
      </c>
      <c r="D25" s="20"/>
      <c r="E25" s="21"/>
      <c r="F25" s="22"/>
      <c r="G25" s="21"/>
      <c r="H25" s="22"/>
      <c r="I25" s="44"/>
      <c r="K25">
        <f>COUNTA(E25,G25,I25,E27,G27,I27)</f>
        <v>0</v>
      </c>
    </row>
    <row r="26" spans="2:21" ht="27" customHeight="1">
      <c r="B26" s="23"/>
      <c r="C26" s="24"/>
      <c r="D26" s="25"/>
      <c r="E26" s="26"/>
      <c r="F26" s="27"/>
      <c r="G26" s="26"/>
      <c r="H26" s="27"/>
      <c r="I26" s="45"/>
    </row>
    <row r="27" spans="2:21" ht="27" customHeight="1">
      <c r="B27" s="28" t="s">
        <v>68</v>
      </c>
      <c r="C27" s="18" t="s">
        <v>69</v>
      </c>
      <c r="D27" s="29"/>
      <c r="E27" s="30"/>
      <c r="F27" s="31"/>
      <c r="G27" s="30"/>
      <c r="H27" s="31"/>
      <c r="I27" s="46"/>
    </row>
    <row r="28" spans="2:21" ht="27.75" customHeight="1">
      <c r="B28" s="32"/>
      <c r="C28" s="33"/>
      <c r="D28" s="34"/>
      <c r="E28" s="35"/>
      <c r="F28" s="36"/>
      <c r="G28" s="35"/>
      <c r="H28" s="36"/>
      <c r="I28" s="47"/>
    </row>
    <row r="29" spans="2:21" ht="6" customHeight="1">
      <c r="B29" s="37"/>
      <c r="C29" s="37"/>
      <c r="D29" s="38"/>
      <c r="E29" s="37"/>
    </row>
    <row r="30" spans="2:21" ht="27" customHeight="1">
      <c r="B30" s="18" t="s">
        <v>65</v>
      </c>
      <c r="C30" s="19" t="s">
        <v>66</v>
      </c>
      <c r="D30" s="20"/>
      <c r="E30" s="21"/>
      <c r="F30" s="22"/>
      <c r="G30" s="21"/>
      <c r="H30" s="22"/>
      <c r="I30" s="44"/>
      <c r="K30">
        <f>COUNTA(E30,G30,I30,E32,G32,I32)</f>
        <v>0</v>
      </c>
    </row>
    <row r="31" spans="2:21" ht="27" customHeight="1">
      <c r="B31" s="23"/>
      <c r="C31" s="24"/>
      <c r="D31" s="25"/>
      <c r="E31" s="26"/>
      <c r="F31" s="27"/>
      <c r="G31" s="26"/>
      <c r="H31" s="27"/>
      <c r="I31" s="45"/>
    </row>
    <row r="32" spans="2:21" ht="27" customHeight="1">
      <c r="B32" s="28" t="s">
        <v>68</v>
      </c>
      <c r="C32" s="18" t="s">
        <v>69</v>
      </c>
      <c r="D32" s="29"/>
      <c r="E32" s="30"/>
      <c r="F32" s="31"/>
      <c r="G32" s="30"/>
      <c r="H32" s="31"/>
      <c r="I32" s="46"/>
    </row>
    <row r="33" spans="2:11" ht="27.75" customHeight="1">
      <c r="B33" s="32"/>
      <c r="C33" s="33"/>
      <c r="D33" s="34"/>
      <c r="E33" s="35"/>
      <c r="F33" s="36"/>
      <c r="G33" s="35"/>
      <c r="H33" s="36"/>
      <c r="I33" s="47"/>
    </row>
    <row r="34" spans="2:11" ht="6" customHeight="1">
      <c r="B34" s="37"/>
      <c r="C34" s="37"/>
      <c r="D34" s="38"/>
      <c r="E34" s="37"/>
    </row>
    <row r="35" spans="2:11" ht="27" customHeight="1">
      <c r="B35" s="18" t="s">
        <v>65</v>
      </c>
      <c r="C35" s="19" t="s">
        <v>66</v>
      </c>
      <c r="D35" s="20"/>
      <c r="E35" s="21"/>
      <c r="F35" s="22"/>
      <c r="G35" s="21"/>
      <c r="H35" s="22"/>
      <c r="I35" s="44"/>
      <c r="K35">
        <f>COUNTA(E35,G35,I35,E37,G37,I37)</f>
        <v>0</v>
      </c>
    </row>
    <row r="36" spans="2:11" ht="27" customHeight="1">
      <c r="B36" s="23"/>
      <c r="C36" s="24"/>
      <c r="D36" s="25"/>
      <c r="E36" s="26"/>
      <c r="F36" s="27"/>
      <c r="G36" s="26"/>
      <c r="H36" s="27"/>
      <c r="I36" s="45"/>
    </row>
    <row r="37" spans="2:11" ht="27" customHeight="1">
      <c r="B37" s="28" t="s">
        <v>68</v>
      </c>
      <c r="C37" s="18" t="s">
        <v>69</v>
      </c>
      <c r="D37" s="29"/>
      <c r="E37" s="30"/>
      <c r="F37" s="31"/>
      <c r="G37" s="30"/>
      <c r="H37" s="31"/>
      <c r="I37" s="46"/>
    </row>
    <row r="38" spans="2:11" ht="27.75" customHeight="1">
      <c r="B38" s="32"/>
      <c r="C38" s="33"/>
      <c r="D38" s="34"/>
      <c r="E38" s="35"/>
      <c r="F38" s="36"/>
      <c r="G38" s="35"/>
      <c r="H38" s="36"/>
      <c r="I38" s="47"/>
    </row>
    <row r="39" spans="2:11" ht="6" customHeight="1">
      <c r="B39" s="37"/>
      <c r="C39" s="37"/>
      <c r="D39" s="38"/>
      <c r="E39" s="37"/>
    </row>
    <row r="40" spans="2:11" ht="27" customHeight="1">
      <c r="B40" s="18" t="s">
        <v>65</v>
      </c>
      <c r="C40" s="19" t="s">
        <v>66</v>
      </c>
      <c r="D40" s="20"/>
      <c r="E40" s="21"/>
      <c r="F40" s="22"/>
      <c r="G40" s="21"/>
      <c r="H40" s="22"/>
      <c r="I40" s="44"/>
      <c r="K40">
        <f>COUNTA(E40,G40,I40,E42,G42,I42)</f>
        <v>0</v>
      </c>
    </row>
    <row r="41" spans="2:11" ht="27" customHeight="1">
      <c r="B41" s="23"/>
      <c r="C41" s="24"/>
      <c r="D41" s="25"/>
      <c r="E41" s="26"/>
      <c r="F41" s="27"/>
      <c r="G41" s="26"/>
      <c r="H41" s="27"/>
      <c r="I41" s="45"/>
    </row>
    <row r="42" spans="2:11" ht="27" customHeight="1">
      <c r="B42" s="28" t="s">
        <v>68</v>
      </c>
      <c r="C42" s="18" t="s">
        <v>69</v>
      </c>
      <c r="D42" s="29"/>
      <c r="E42" s="30"/>
      <c r="F42" s="31"/>
      <c r="G42" s="30"/>
      <c r="H42" s="31"/>
      <c r="I42" s="46"/>
    </row>
    <row r="43" spans="2:11" ht="27.75" customHeight="1">
      <c r="B43" s="32"/>
      <c r="C43" s="33"/>
      <c r="D43" s="34"/>
      <c r="E43" s="35"/>
      <c r="F43" s="36"/>
      <c r="G43" s="35"/>
      <c r="H43" s="36"/>
      <c r="I43" s="47"/>
    </row>
    <row r="44" spans="2:11" ht="6" customHeight="1">
      <c r="B44" s="37"/>
      <c r="C44" s="37"/>
      <c r="D44" s="38"/>
      <c r="E44" s="37"/>
    </row>
    <row r="45" spans="2:11" ht="27" customHeight="1">
      <c r="B45" s="18" t="s">
        <v>65</v>
      </c>
      <c r="C45" s="19" t="s">
        <v>66</v>
      </c>
      <c r="D45" s="20"/>
      <c r="E45" s="21"/>
      <c r="F45" s="22"/>
      <c r="G45" s="21"/>
      <c r="H45" s="22"/>
      <c r="I45" s="44"/>
      <c r="K45">
        <f>COUNTA(E45,G45,I45,E47,G47,I47)</f>
        <v>0</v>
      </c>
    </row>
    <row r="46" spans="2:11" ht="27" customHeight="1">
      <c r="B46" s="23"/>
      <c r="C46" s="24"/>
      <c r="D46" s="25"/>
      <c r="E46" s="26"/>
      <c r="F46" s="27"/>
      <c r="G46" s="26"/>
      <c r="H46" s="27"/>
      <c r="I46" s="45"/>
    </row>
    <row r="47" spans="2:11" ht="27" customHeight="1">
      <c r="B47" s="28" t="s">
        <v>68</v>
      </c>
      <c r="C47" s="18" t="s">
        <v>69</v>
      </c>
      <c r="D47" s="29"/>
      <c r="E47" s="30"/>
      <c r="F47" s="31"/>
      <c r="G47" s="30"/>
      <c r="H47" s="31"/>
      <c r="I47" s="46"/>
    </row>
    <row r="48" spans="2:11" ht="27.75" customHeight="1">
      <c r="B48" s="32"/>
      <c r="C48" s="33"/>
      <c r="D48" s="34"/>
      <c r="E48" s="35"/>
      <c r="F48" s="36"/>
      <c r="G48" s="35"/>
      <c r="H48" s="36"/>
      <c r="I48" s="47"/>
    </row>
    <row r="49" spans="2:11" ht="6" customHeight="1">
      <c r="B49" s="37"/>
      <c r="C49" s="37"/>
      <c r="D49" s="38"/>
      <c r="E49" s="37"/>
    </row>
    <row r="50" spans="2:11" ht="27" customHeight="1">
      <c r="B50" s="18" t="s">
        <v>65</v>
      </c>
      <c r="C50" s="19" t="s">
        <v>66</v>
      </c>
      <c r="D50" s="20"/>
      <c r="E50" s="21"/>
      <c r="F50" s="22"/>
      <c r="G50" s="21"/>
      <c r="H50" s="22"/>
      <c r="I50" s="44"/>
      <c r="K50">
        <f>COUNTA(E50,G50,I50,E52,G52,I52)</f>
        <v>0</v>
      </c>
    </row>
    <row r="51" spans="2:11" ht="27" customHeight="1">
      <c r="B51" s="23"/>
      <c r="C51" s="24"/>
      <c r="D51" s="25"/>
      <c r="E51" s="26"/>
      <c r="F51" s="27"/>
      <c r="G51" s="26"/>
      <c r="H51" s="27"/>
      <c r="I51" s="45"/>
    </row>
    <row r="52" spans="2:11" ht="27" customHeight="1">
      <c r="B52" s="28" t="s">
        <v>68</v>
      </c>
      <c r="C52" s="18" t="s">
        <v>69</v>
      </c>
      <c r="D52" s="29"/>
      <c r="E52" s="30"/>
      <c r="F52" s="31"/>
      <c r="G52" s="30"/>
      <c r="H52" s="31"/>
      <c r="I52" s="46"/>
    </row>
    <row r="53" spans="2:11" ht="27.75" customHeight="1">
      <c r="B53" s="32"/>
      <c r="C53" s="33"/>
      <c r="D53" s="34"/>
      <c r="E53" s="35"/>
      <c r="F53" s="36"/>
      <c r="G53" s="35"/>
      <c r="H53" s="36"/>
      <c r="I53" s="47"/>
    </row>
    <row r="54" spans="2:11" ht="6" customHeight="1">
      <c r="B54" s="37"/>
      <c r="C54" s="37"/>
      <c r="D54" s="38"/>
      <c r="E54" s="37"/>
    </row>
    <row r="55" spans="2:11" ht="27" customHeight="1">
      <c r="B55" s="18" t="s">
        <v>65</v>
      </c>
      <c r="C55" s="19" t="s">
        <v>66</v>
      </c>
      <c r="D55" s="20"/>
      <c r="E55" s="21"/>
      <c r="F55" s="22"/>
      <c r="G55" s="21"/>
      <c r="H55" s="22"/>
      <c r="I55" s="44"/>
      <c r="K55">
        <f>COUNTA(E55,G55,I55,E57,G57,I57)</f>
        <v>0</v>
      </c>
    </row>
    <row r="56" spans="2:11" ht="27" customHeight="1">
      <c r="B56" s="23"/>
      <c r="C56" s="24"/>
      <c r="D56" s="25"/>
      <c r="E56" s="26"/>
      <c r="F56" s="27"/>
      <c r="G56" s="26"/>
      <c r="H56" s="27"/>
      <c r="I56" s="45"/>
    </row>
    <row r="57" spans="2:11" ht="27" customHeight="1">
      <c r="B57" s="28" t="s">
        <v>68</v>
      </c>
      <c r="C57" s="18" t="s">
        <v>69</v>
      </c>
      <c r="D57" s="29"/>
      <c r="E57" s="30"/>
      <c r="F57" s="31"/>
      <c r="G57" s="30"/>
      <c r="H57" s="31"/>
      <c r="I57" s="46"/>
    </row>
    <row r="58" spans="2:11" ht="27.75" customHeight="1">
      <c r="B58" s="32"/>
      <c r="C58" s="33"/>
      <c r="D58" s="34"/>
      <c r="E58" s="35"/>
      <c r="F58" s="36"/>
      <c r="G58" s="35"/>
      <c r="H58" s="36"/>
      <c r="I58" s="47"/>
    </row>
    <row r="59" spans="2:11" ht="6" customHeight="1">
      <c r="B59" s="37"/>
      <c r="C59" s="37"/>
      <c r="D59" s="38"/>
      <c r="E59" s="37"/>
    </row>
    <row r="60" spans="2:11" ht="27" customHeight="1">
      <c r="B60" s="18" t="s">
        <v>65</v>
      </c>
      <c r="C60" s="19" t="s">
        <v>66</v>
      </c>
      <c r="D60" s="20"/>
      <c r="E60" s="21"/>
      <c r="F60" s="22"/>
      <c r="G60" s="21"/>
      <c r="H60" s="22"/>
      <c r="I60" s="44"/>
      <c r="K60">
        <f>COUNTA(E60,G60,I60,E62,G62,I62)</f>
        <v>0</v>
      </c>
    </row>
    <row r="61" spans="2:11" ht="27" customHeight="1">
      <c r="B61" s="23"/>
      <c r="C61" s="24"/>
      <c r="D61" s="25"/>
      <c r="E61" s="26"/>
      <c r="F61" s="27"/>
      <c r="G61" s="26"/>
      <c r="H61" s="27"/>
      <c r="I61" s="45"/>
    </row>
    <row r="62" spans="2:11" ht="27" customHeight="1">
      <c r="B62" s="28" t="s">
        <v>68</v>
      </c>
      <c r="C62" s="18" t="s">
        <v>69</v>
      </c>
      <c r="D62" s="29"/>
      <c r="E62" s="30"/>
      <c r="F62" s="31"/>
      <c r="G62" s="30"/>
      <c r="H62" s="31"/>
      <c r="I62" s="46"/>
    </row>
    <row r="63" spans="2:11" ht="27.75" customHeight="1">
      <c r="B63" s="32"/>
      <c r="C63" s="33"/>
      <c r="D63" s="34"/>
      <c r="E63" s="35"/>
      <c r="F63" s="36"/>
      <c r="G63" s="35"/>
      <c r="H63" s="36"/>
      <c r="I63" s="47"/>
    </row>
    <row r="64" spans="2:11" ht="6" customHeight="1">
      <c r="B64" s="37"/>
      <c r="C64" s="37"/>
      <c r="D64" s="38"/>
      <c r="E64" s="37"/>
    </row>
    <row r="65" spans="2:11" ht="27" customHeight="1">
      <c r="B65" s="18" t="s">
        <v>65</v>
      </c>
      <c r="C65" s="19" t="s">
        <v>66</v>
      </c>
      <c r="D65" s="20"/>
      <c r="E65" s="21"/>
      <c r="F65" s="22"/>
      <c r="G65" s="21"/>
      <c r="H65" s="22"/>
      <c r="I65" s="44"/>
      <c r="K65">
        <f>COUNTA(E65,G65,I65,E67,G67,I67)</f>
        <v>0</v>
      </c>
    </row>
    <row r="66" spans="2:11" ht="27" customHeight="1">
      <c r="B66" s="23"/>
      <c r="C66" s="24"/>
      <c r="D66" s="25"/>
      <c r="E66" s="26"/>
      <c r="F66" s="27"/>
      <c r="G66" s="26"/>
      <c r="H66" s="27"/>
      <c r="I66" s="45"/>
    </row>
    <row r="67" spans="2:11" ht="27" customHeight="1">
      <c r="B67" s="28" t="s">
        <v>68</v>
      </c>
      <c r="C67" s="18" t="s">
        <v>69</v>
      </c>
      <c r="D67" s="29"/>
      <c r="E67" s="30"/>
      <c r="F67" s="31"/>
      <c r="G67" s="30"/>
      <c r="H67" s="31"/>
      <c r="I67" s="46"/>
    </row>
    <row r="68" spans="2:11" ht="27.75" customHeight="1">
      <c r="B68" s="32"/>
      <c r="C68" s="33"/>
      <c r="D68" s="34"/>
      <c r="E68" s="35"/>
      <c r="F68" s="36"/>
      <c r="G68" s="35"/>
      <c r="H68" s="36"/>
      <c r="I68" s="47"/>
    </row>
    <row r="69" spans="2:11" ht="21" customHeight="1">
      <c r="B69" s="37"/>
      <c r="C69" s="37"/>
      <c r="D69" s="38"/>
      <c r="E69" s="37"/>
    </row>
    <row r="70" spans="2:11" ht="21" customHeight="1"/>
  </sheetData>
  <mergeCells count="2">
    <mergeCell ref="B1:F1"/>
    <mergeCell ref="H1:I1"/>
  </mergeCells>
  <phoneticPr fontId="22"/>
  <conditionalFormatting sqref="B11">
    <cfRule type="containsText" dxfId="3" priority="7" stopIfTrue="1" operator="containsText" text="女">
      <formula>NOT(ISERROR(SEARCH("女",B11)))</formula>
    </cfRule>
    <cfRule type="containsText" dxfId="2" priority="8" stopIfTrue="1" operator="containsText" text="男">
      <formula>NOT(ISERROR(SEARCH("男",B11)))</formula>
    </cfRule>
  </conditionalFormatting>
  <conditionalFormatting sqref="B16 B21 B26 B31 B41 B46 B51 B56 B61 B66 B36">
    <cfRule type="containsText" dxfId="1" priority="1" stopIfTrue="1" operator="containsText" text="女">
      <formula>NOT(ISERROR(SEARCH("女",B16)))</formula>
    </cfRule>
    <cfRule type="containsText" dxfId="0" priority="2" stopIfTrue="1" operator="containsText" text="男">
      <formula>NOT(ISERROR(SEARCH("男",B16)))</formula>
    </cfRule>
  </conditionalFormatting>
  <dataValidations count="9">
    <dataValidation type="list" allowBlank="1" showInputMessage="1" showErrorMessage="1" sqref="B11 B16 B21 B26 B31 B66 B41 B46 B51 B56 B61 B36">
      <formula1>$L$10:$Q$10</formula1>
    </dataValidation>
    <dataValidation type="list" allowBlank="1" showInputMessage="1" showErrorMessage="1" sqref="D11 F11 H11 D13 F13 H13 D16 F16 H16 D18 F18 H18 D21 F21 H21 D23 F23 H23 D26 F26 H26 D28 F28 H28 D31 F31 H31 D33 F33 H33 D36 F36 H36 D38 F38 H38 D41 F41 H41 D43 F43 H43 D46 F46 H46 D48 F48 H48 D51 F51 H51 D53 F53 H53 D56 F56 H56 D58 F58 H58 D61 F61 H61 D63 F63 H63 D66 F66 H66 D68 F68 H68">
      <formula1>$L$15:$Q$15</formula1>
    </dataValidation>
    <dataValidation showInputMessage="1" showErrorMessage="1" sqref="E11 G11 I11 E13 G13 E16 G16 I16 E18 G18 E21 G21 I21 E23 G23 E26 G26 I26 E28 G28 E31 G31 I31 E33 G33 E36 G36 I36 E38 G38 E41 G41 I41 E43 G43 E46 G46 I46 E48 G48 E51 G51 I51 E53 G53 E56 G56 I56 E58 G58 E61 G61 I61 E63 G63 E66 G66 I66 E68 G68"/>
    <dataValidation type="list" allowBlank="1" showInputMessage="1" showErrorMessage="1" sqref="B13 B18 B23 B28 B33 B38 B43 B48 B53 B58 B63 B68">
      <formula1>$L$16:$R$16</formula1>
    </dataValidation>
    <dataValidation type="whole" allowBlank="1" showInputMessage="1" showErrorMessage="1" sqref="C13 C18 C23 C28 C33 C38 C43 C48 C53 C58 C63 C68">
      <formula1>1111</formula1>
      <formula2>999999</formula2>
    </dataValidation>
    <dataValidation type="list" allowBlank="1" showInputMessage="1" showErrorMessage="1" sqref="C61 C56 C66 C26 C31 C36 C41 C46 C51">
      <formula1>男子</formula1>
    </dataValidation>
    <dataValidation type="list" allowBlank="1" showInputMessage="1" showErrorMessage="1" sqref="C21">
      <formula1>INDIRECT(B11)</formula1>
    </dataValidation>
    <dataValidation type="list" allowBlank="1" showInputMessage="1" showErrorMessage="1" sqref="C11">
      <formula1>女子</formula1>
    </dataValidation>
    <dataValidation type="list" allowBlank="1" showInputMessage="1" showErrorMessage="1" sqref="C16">
      <formula1>男子</formula1>
    </dataValidation>
  </dataValidations>
  <pageMargins left="0.69930555555555596" right="0.69930555555555596" top="0.52916666666666701" bottom="3.4791666666666701"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16</vt:i4>
      </vt:variant>
    </vt:vector>
  </HeadingPairs>
  <TitlesOfParts>
    <vt:vector size="19" baseType="lpstr">
      <vt:lpstr>注意事項</vt:lpstr>
      <vt:lpstr>個人種目申込一覧表</vt:lpstr>
      <vt:lpstr>リレー申込票</vt:lpstr>
      <vt:lpstr>個人種目申込一覧表!一般女子</vt:lpstr>
      <vt:lpstr>一般女子</vt:lpstr>
      <vt:lpstr>個人種目申込一覧表!一般男子</vt:lpstr>
      <vt:lpstr>一般男子</vt:lpstr>
      <vt:lpstr>リレー申込票!女子</vt:lpstr>
      <vt:lpstr>小学生混合</vt:lpstr>
      <vt:lpstr>リレー申込票!小学生女子</vt:lpstr>
      <vt:lpstr>個人種目申込一覧表!小学生女子</vt:lpstr>
      <vt:lpstr>リレー申込票!小学生男子</vt:lpstr>
      <vt:lpstr>個人種目申込一覧表!小学生男子</vt:lpstr>
      <vt:lpstr>小学生男女</vt:lpstr>
      <vt:lpstr>リレー申込票!男子</vt:lpstr>
      <vt:lpstr>リレー申込票!中学生女子</vt:lpstr>
      <vt:lpstr>個人種目申込一覧表!中学生女子</vt:lpstr>
      <vt:lpstr>リレー申込票!中学生男子</vt:lpstr>
      <vt:lpstr>個人種目申込一覧表!中学生男子</vt:lpstr>
    </vt:vector>
  </TitlesOfParts>
  <Company>Hewlett-Packard</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tenmei-m</dc:creator>
  <cp:lastModifiedBy>町田超</cp:lastModifiedBy>
  <cp:lastPrinted>2022-08-01T07:25:00Z</cp:lastPrinted>
  <dcterms:created xsi:type="dcterms:W3CDTF">2009-03-04T01:02:00Z</dcterms:created>
  <dcterms:modified xsi:type="dcterms:W3CDTF">2026-07-24T22:56:16Z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1041-10.8.0.5745</vt:lpwstr>
  </property>
</Properties>
</file>