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長野陸協\競技部\H30\県実業団\"/>
    </mc:Choice>
  </mc:AlternateContent>
  <workbookProtection workbookAlgorithmName="SHA-512" workbookHashValue="h3n5yUjmiHglCneNSw62ZaEFjuQb+vj5+T2nm3cV+1rw6CXJ7hg/A1TovSheV7SdYbc8JEHf/QQnhiokAdrrQQ==" workbookSaltValue="wC7T+rQcEWnPI1TAR0SSoA==" workbookSpinCount="100000" lockStructure="1"/>
  <bookViews>
    <workbookView xWindow="0" yWindow="0" windowWidth="3810" windowHeight="6405" activeTab="1"/>
  </bookViews>
  <sheets>
    <sheet name="注意事項" sheetId="6" r:id="rId1"/>
    <sheet name="個人種目申込一覧表" sheetId="1" r:id="rId2"/>
    <sheet name="リレー申込票" sheetId="2" r:id="rId3"/>
  </sheets>
  <definedNames>
    <definedName name="女子">個人種目申込一覧表!$L$13:$L$24</definedName>
    <definedName name="男子">個人種目申込一覧表!$K$13:$K$34</definedName>
  </definedNames>
  <calcPr calcId="179017" calcMode="manual"/>
</workbook>
</file>

<file path=xl/calcChain.xml><?xml version="1.0" encoding="utf-8"?>
<calcChain xmlns="http://schemas.openxmlformats.org/spreadsheetml/2006/main">
  <c r="M34" i="1" l="1"/>
  <c r="O23" i="1"/>
  <c r="O24" i="1"/>
  <c r="M29" i="1"/>
  <c r="M12" i="1"/>
  <c r="O12" i="1"/>
  <c r="M13" i="1"/>
  <c r="O13" i="1"/>
  <c r="M14" i="1"/>
  <c r="O14" i="1"/>
  <c r="M15" i="1"/>
  <c r="O15" i="1"/>
  <c r="M16" i="1"/>
  <c r="O16" i="1"/>
  <c r="M17" i="1"/>
  <c r="O18" i="1"/>
  <c r="M18" i="1"/>
  <c r="O19" i="1"/>
  <c r="M19" i="1"/>
  <c r="O20" i="1"/>
  <c r="M20" i="1"/>
  <c r="O21" i="1"/>
  <c r="M21" i="1"/>
  <c r="O22" i="1"/>
  <c r="M22" i="1"/>
  <c r="M23" i="1"/>
  <c r="M24" i="1"/>
  <c r="M25" i="1"/>
  <c r="M26" i="1"/>
  <c r="M27" i="1"/>
  <c r="M28" i="1"/>
  <c r="M30" i="1"/>
  <c r="M31" i="1"/>
  <c r="M32" i="1"/>
  <c r="M33" i="1"/>
  <c r="B1" i="2"/>
  <c r="C6" i="2"/>
  <c r="I6" i="2" s="1"/>
  <c r="H9" i="1" s="1"/>
  <c r="A16" i="1"/>
  <c r="K65" i="2"/>
  <c r="K60" i="2"/>
  <c r="K55" i="2"/>
  <c r="A96" i="1"/>
  <c r="A76" i="1"/>
  <c r="A56" i="1"/>
  <c r="A36" i="1"/>
  <c r="A95" i="1"/>
  <c r="A75" i="1"/>
  <c r="A55" i="1"/>
  <c r="A35" i="1"/>
  <c r="A15" i="1"/>
  <c r="K50" i="2"/>
  <c r="K45" i="2"/>
  <c r="K40" i="2"/>
  <c r="K35" i="2"/>
  <c r="K30" i="2"/>
  <c r="K25" i="2"/>
  <c r="K20" i="2"/>
  <c r="K15" i="2"/>
  <c r="K10" i="2"/>
  <c r="E6" i="2" l="1"/>
  <c r="B9" i="1"/>
  <c r="C9" i="1"/>
  <c r="G9" i="1" s="1"/>
  <c r="I9" i="1" s="1"/>
</calcChain>
</file>

<file path=xl/sharedStrings.xml><?xml version="1.0" encoding="utf-8"?>
<sst xmlns="http://schemas.openxmlformats.org/spreadsheetml/2006/main" count="175" uniqueCount="122">
  <si>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</si>
  <si>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</si>
  <si>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</si>
  <si>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</si>
  <si>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</si>
  <si>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</si>
  <si>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</si>
  <si>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</si>
  <si>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</si>
  <si>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</si>
  <si>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</si>
  <si>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</si>
  <si>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</si>
  <si>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</si>
  <si>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</si>
  <si>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</si>
  <si>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</si>
  <si>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</si>
  <si>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</si>
  <si>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</si>
  <si>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</si>
  <si>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</si>
  <si>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</si>
  <si>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</si>
  <si>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</si>
  <si>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</si>
  <si>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</si>
  <si>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</si>
  <si>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</si>
  <si>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</si>
  <si>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</si>
  <si>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</si>
  <si>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</si>
  <si>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</si>
  <si>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</si>
  <si>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</si>
  <si>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</si>
  <si>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</si>
  <si>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</si>
  <si>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</si>
  <si>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</si>
  <si>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</si>
  <si>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</si>
  <si>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</si>
  <si>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</si>
  <si>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</si>
  <si>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</si>
  <si>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</si>
  <si>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</si>
  <si>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</si>
  <si>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</si>
  <si>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</si>
  <si>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</si>
  <si>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</si>
  <si>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</si>
  <si>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</si>
  <si>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</si>
  <si>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</si>
  <si>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</si>
  <si>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</si>
  <si>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</si>
  <si>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</si>
  <si>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</si>
  <si>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</si>
  <si>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</si>
  <si>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</si>
  <si>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</si>
  <si>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</si>
  <si>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</si>
  <si>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</si>
  <si>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</si>
  <si>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</si>
  <si>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</si>
  <si>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</si>
  <si>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</si>
  <si>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</si>
  <si>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</si>
  <si>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</si>
  <si>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4×100mR</t>
  </si>
  <si>
    <t>男子</t>
    <rPh sb="0" eb="2">
      <t>ダンシ</t>
    </rPh>
    <phoneticPr fontId="1"/>
  </si>
  <si>
    <t>女子</t>
    <rPh sb="0" eb="2">
      <t>ジョシ</t>
    </rPh>
    <phoneticPr fontId="1"/>
  </si>
  <si>
    <r>
      <t>1</t>
    </r>
    <r>
      <rPr>
        <sz val="11"/>
        <rFont val="ＭＳ Ｐゴシック"/>
        <family val="3"/>
        <charset val="128"/>
      </rPr>
      <t>00m</t>
    </r>
    <phoneticPr fontId="1"/>
  </si>
  <si>
    <r>
      <t>2</t>
    </r>
    <r>
      <rPr>
        <sz val="11"/>
        <rFont val="ＭＳ Ｐゴシック"/>
        <family val="3"/>
        <charset val="128"/>
      </rPr>
      <t>00m</t>
    </r>
    <phoneticPr fontId="1"/>
  </si>
  <si>
    <t>走高跳</t>
    <rPh sb="0" eb="1">
      <t>ハシ</t>
    </rPh>
    <rPh sb="1" eb="3">
      <t>タカト</t>
    </rPh>
    <phoneticPr fontId="1"/>
  </si>
  <si>
    <r>
      <t>1</t>
    </r>
    <r>
      <rPr>
        <sz val="11"/>
        <rFont val="ＭＳ Ｐゴシック"/>
        <family val="3"/>
        <charset val="128"/>
      </rPr>
      <t>500m</t>
    </r>
    <phoneticPr fontId="1"/>
  </si>
  <si>
    <t>長野　陸夫</t>
    <rPh sb="0" eb="2">
      <t>ナガノ</t>
    </rPh>
    <rPh sb="3" eb="4">
      <t>リク</t>
    </rPh>
    <rPh sb="4" eb="5">
      <t>オット</t>
    </rPh>
    <phoneticPr fontId="2"/>
  </si>
  <si>
    <t>ﾅｶﾞﾉ　ﾘｸｵ</t>
    <phoneticPr fontId="2"/>
  </si>
  <si>
    <r>
      <t>4</t>
    </r>
    <r>
      <rPr>
        <sz val="11"/>
        <rFont val="ＭＳ Ｐゴシック"/>
        <family val="3"/>
        <charset val="128"/>
      </rPr>
      <t>00m</t>
    </r>
    <phoneticPr fontId="1"/>
  </si>
  <si>
    <r>
      <t>5</t>
    </r>
    <r>
      <rPr>
        <sz val="11"/>
        <rFont val="ＭＳ Ｐゴシック"/>
        <family val="3"/>
        <charset val="128"/>
      </rPr>
      <t>000m</t>
    </r>
    <phoneticPr fontId="1"/>
  </si>
  <si>
    <r>
      <t>1</t>
    </r>
    <r>
      <rPr>
        <sz val="11"/>
        <rFont val="ＭＳ Ｐゴシック"/>
        <family val="3"/>
        <charset val="128"/>
      </rPr>
      <t>10mH(1.067m)</t>
    </r>
    <phoneticPr fontId="1"/>
  </si>
  <si>
    <r>
      <t>5</t>
    </r>
    <r>
      <rPr>
        <sz val="11"/>
        <rFont val="ＭＳ Ｐゴシック"/>
        <family val="3"/>
        <charset val="128"/>
      </rPr>
      <t>000mW</t>
    </r>
    <phoneticPr fontId="1"/>
  </si>
  <si>
    <t>走幅跳</t>
    <rPh sb="0" eb="3">
      <t>ハシリハバトビ</t>
    </rPh>
    <phoneticPr fontId="1"/>
  </si>
  <si>
    <t>棒高跳</t>
    <rPh sb="0" eb="3">
      <t>ボウタカトビ</t>
    </rPh>
    <phoneticPr fontId="1"/>
  </si>
  <si>
    <t>三段跳</t>
    <rPh sb="0" eb="3">
      <t>サンダントビ</t>
    </rPh>
    <phoneticPr fontId="1"/>
  </si>
  <si>
    <t>円盤投(2.000kg)</t>
    <rPh sb="0" eb="3">
      <t>エンバンナゲ</t>
    </rPh>
    <phoneticPr fontId="1"/>
  </si>
  <si>
    <t>ハンマー投(7.260kg)</t>
    <rPh sb="4" eb="5">
      <t>ナゲ</t>
    </rPh>
    <phoneticPr fontId="1"/>
  </si>
  <si>
    <t>30-39歳100m</t>
    <rPh sb="5" eb="6">
      <t>サイ</t>
    </rPh>
    <phoneticPr fontId="1"/>
  </si>
  <si>
    <t>30-39歳1500m</t>
    <rPh sb="5" eb="6">
      <t>サイ</t>
    </rPh>
    <phoneticPr fontId="1"/>
  </si>
  <si>
    <t>30-39歳走幅跳</t>
    <rPh sb="5" eb="6">
      <t>サイ</t>
    </rPh>
    <rPh sb="6" eb="9">
      <t>ハシリハバトビ</t>
    </rPh>
    <phoneticPr fontId="1"/>
  </si>
  <si>
    <t>30-39歳砲丸投(5.000kg)</t>
    <rPh sb="5" eb="6">
      <t>サイ</t>
    </rPh>
    <rPh sb="6" eb="9">
      <t>ホウガンナゲ</t>
    </rPh>
    <phoneticPr fontId="1"/>
  </si>
  <si>
    <t>40歳以上100m</t>
    <rPh sb="2" eb="3">
      <t>サイ</t>
    </rPh>
    <rPh sb="3" eb="5">
      <t>イジョウ</t>
    </rPh>
    <phoneticPr fontId="1"/>
  </si>
  <si>
    <t>40歳以上2000m</t>
    <rPh sb="2" eb="3">
      <t>サイ</t>
    </rPh>
    <rPh sb="3" eb="5">
      <t>イジョウ</t>
    </rPh>
    <phoneticPr fontId="1"/>
  </si>
  <si>
    <t>40歳以上砲丸投(5.000kg)</t>
    <rPh sb="2" eb="5">
      <t>サイイジョウ</t>
    </rPh>
    <rPh sb="5" eb="8">
      <t>ホウガンナゲ</t>
    </rPh>
    <phoneticPr fontId="1"/>
  </si>
  <si>
    <t>100m</t>
    <phoneticPr fontId="1"/>
  </si>
  <si>
    <t>200m</t>
    <phoneticPr fontId="1"/>
  </si>
  <si>
    <t>800m</t>
    <phoneticPr fontId="1"/>
  </si>
  <si>
    <t>3000m</t>
    <phoneticPr fontId="1"/>
  </si>
  <si>
    <t>走高跳</t>
    <rPh sb="0" eb="3">
      <t>ハシリタカトビ</t>
    </rPh>
    <phoneticPr fontId="1"/>
  </si>
  <si>
    <t>砲丸投(4.000kg)</t>
    <rPh sb="0" eb="3">
      <t>ホウガンナゲ</t>
    </rPh>
    <phoneticPr fontId="1"/>
  </si>
  <si>
    <t>円盤投(1.000kg)</t>
    <rPh sb="0" eb="3">
      <t>エンバンナゲ</t>
    </rPh>
    <phoneticPr fontId="1"/>
  </si>
  <si>
    <t>砲丸投</t>
    <rPh sb="0" eb="3">
      <t>ホウガンナゲ</t>
    </rPh>
    <phoneticPr fontId="1"/>
  </si>
  <si>
    <t>記入しない</t>
    <rPh sb="0" eb="2">
      <t>キニュウ</t>
    </rPh>
    <phoneticPr fontId="1"/>
  </si>
  <si>
    <t>5000mW</t>
  </si>
  <si>
    <t>5000mW</t>
    <phoneticPr fontId="1"/>
  </si>
  <si>
    <t>砲丸投(7.260kg)</t>
    <rPh sb="0" eb="3">
      <t>ホウガンナゲ</t>
    </rPh>
    <phoneticPr fontId="1"/>
  </si>
  <si>
    <t>第46回長野県実業団陸上競技選手権大会兼国体予選会</t>
    <rPh sb="0" eb="1">
      <t>ダイ</t>
    </rPh>
    <rPh sb="3" eb="4">
      <t>カイ</t>
    </rPh>
    <rPh sb="4" eb="7">
      <t>ナガノケン</t>
    </rPh>
    <rPh sb="7" eb="10">
      <t>ジツギョウダン</t>
    </rPh>
    <rPh sb="10" eb="12">
      <t>リクジョウ</t>
    </rPh>
    <rPh sb="12" eb="14">
      <t>キョウギ</t>
    </rPh>
    <rPh sb="14" eb="17">
      <t>センシュケン</t>
    </rPh>
    <rPh sb="17" eb="19">
      <t>タイカイ</t>
    </rPh>
    <rPh sb="19" eb="20">
      <t>カ</t>
    </rPh>
    <rPh sb="20" eb="22">
      <t>コクタイ</t>
    </rPh>
    <rPh sb="22" eb="24">
      <t>ヨセン</t>
    </rPh>
    <rPh sb="24" eb="25">
      <t>カイ</t>
    </rPh>
    <phoneticPr fontId="1"/>
  </si>
  <si>
    <t>やり投(600g)</t>
    <rPh sb="2" eb="3">
      <t>ナゲ</t>
    </rPh>
    <phoneticPr fontId="1"/>
  </si>
  <si>
    <t>ハンマー投(4.000kg)</t>
    <rPh sb="4" eb="5">
      <t>ナゲ</t>
    </rPh>
    <phoneticPr fontId="1"/>
  </si>
  <si>
    <t>　変えてください。（例：#18jitugyodan_entryfile を #18jitugyodan_チーム長野 に変更）</t>
    <rPh sb="1" eb="2">
      <t>カ</t>
    </rPh>
    <rPh sb="10" eb="11">
      <t>レイ</t>
    </rPh>
    <rPh sb="55" eb="57">
      <t>ナガノ</t>
    </rPh>
    <rPh sb="59" eb="61">
      <t>ヘンコウ</t>
    </rPh>
    <phoneticPr fontId="1"/>
  </si>
  <si>
    <t>やり投(800g)</t>
    <rPh sb="2" eb="3">
      <t>ナゲ</t>
    </rPh>
    <phoneticPr fontId="1"/>
  </si>
  <si>
    <r>
      <t xml:space="preserve">【注意事項】
</t>
    </r>
    <r>
      <rPr>
        <b/>
        <sz val="11"/>
        <color rgb="FFFF0000"/>
        <rFont val="ＭＳ Ｐゴシック"/>
        <family val="3"/>
        <charset val="128"/>
        <scheme val="minor"/>
      </rPr>
      <t>〇県陸協登録団体名（支部陸協名、クラブチーム名）だけでなく、所属企業名でエントリーすることができる。</t>
    </r>
    <r>
      <rPr>
        <sz val="11"/>
        <color theme="1"/>
        <rFont val="ＭＳ Ｐゴシック"/>
        <family val="3"/>
        <charset val="128"/>
        <scheme val="minor"/>
      </rPr>
      <t xml:space="preserve">
○１人の出場種目は３種目までとする。
　ただし、リレーは除く。
○</t>
    </r>
    <r>
      <rPr>
        <b/>
        <sz val="11"/>
        <color indexed="8"/>
        <rFont val="ＭＳ Ｐゴシック"/>
        <family val="3"/>
        <charset val="128"/>
      </rPr>
      <t>ナンバーカードは主催者が用意する。</t>
    </r>
    <r>
      <rPr>
        <sz val="11"/>
        <color theme="1"/>
        <rFont val="ＭＳ Ｐゴシック"/>
        <family val="3"/>
        <charset val="128"/>
        <scheme val="minor"/>
      </rPr>
      <t xml:space="preserve">
　EFは未記入。（当日受付で配布）
　※安全ピンは各自用意してください。
○日程を組む関係で、マスターズ大会に参加する競技
　者はその旨データ送信時にコメント送信すること。
　</t>
    </r>
    <r>
      <rPr>
        <b/>
        <sz val="11"/>
        <color indexed="8"/>
        <rFont val="ＭＳ Ｐゴシック"/>
        <family val="3"/>
        <charset val="128"/>
      </rPr>
      <t>（マスターズとの同一種目参加は不可）</t>
    </r>
    <r>
      <rPr>
        <sz val="11"/>
        <color theme="1"/>
        <rFont val="ＭＳ Ｐゴシック"/>
        <family val="3"/>
        <charset val="128"/>
        <scheme val="minor"/>
      </rPr>
      <t xml:space="preserve">
○３０歳以上の種目に参加する選手は一般の他種目
　に出場できるが、</t>
    </r>
    <r>
      <rPr>
        <b/>
        <sz val="11"/>
        <color indexed="8"/>
        <rFont val="ＭＳ Ｐゴシック"/>
        <family val="3"/>
        <charset val="128"/>
      </rPr>
      <t>同一種目には出場できない。</t>
    </r>
    <r>
      <rPr>
        <sz val="11"/>
        <color theme="1"/>
        <rFont val="ＭＳ Ｐゴシック"/>
        <family val="3"/>
        <charset val="128"/>
        <scheme val="minor"/>
      </rPr>
      <t xml:space="preserve">
</t>
    </r>
    <rPh sb="1" eb="3">
      <t>チュウイ</t>
    </rPh>
    <rPh sb="3" eb="5">
      <t>ジコウ</t>
    </rPh>
    <rPh sb="17" eb="19">
      <t>シブ</t>
    </rPh>
    <rPh sb="113" eb="116">
      <t>ミキニュウ</t>
    </rPh>
    <phoneticPr fontId="1"/>
  </si>
  <si>
    <t>【大会別特記事項】
〇県陸協登録団体名(支部陸協名、クラブチーム名)だけでなく、所属企業名でエントリーすることができる。
◯リレーは、同一団体内でのチーム編成とする。</t>
    <rPh sb="1" eb="3">
      <t>タイカイ</t>
    </rPh>
    <rPh sb="3" eb="4">
      <t>ベツ</t>
    </rPh>
    <rPh sb="4" eb="6">
      <t>トッキ</t>
    </rPh>
    <rPh sb="6" eb="8">
      <t>ジコウ</t>
    </rPh>
    <rPh sb="20" eb="22">
      <t>シブ</t>
    </rPh>
    <rPh sb="22" eb="24">
      <t>リッキョウ</t>
    </rPh>
    <rPh sb="24" eb="25">
      <t>メイ</t>
    </rPh>
    <rPh sb="67" eb="69">
      <t>ドウイツ</t>
    </rPh>
    <rPh sb="69" eb="71">
      <t>ダンタイ</t>
    </rPh>
    <rPh sb="71" eb="72">
      <t>ナイ</t>
    </rPh>
    <rPh sb="77" eb="79">
      <t>ヘンセイ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</si>
</sst>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17">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0"/>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33CC"/>
        <bgColor indexed="64"/>
      </patternFill>
    </fill>
    <fill>
      <patternFill patternType="solid">
        <fgColor rgb="FFFF0000"/>
        <bgColor indexed="64"/>
      </patternFill>
    </fill>
    <fill>
      <patternFill patternType="solid">
        <fgColor rgb="FFFFFF00"/>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s>
  <cellStyleXfs count="2">
    <xf numFmtId="0" fontId="0" fillId="0" borderId="0">
      <alignment vertical="center"/>
    </xf>
    <xf numFmtId="0" fontId="13" fillId="0" borderId="0">
      <alignment vertical="center"/>
    </xf>
  </cellStyleXfs>
  <cellXfs count="17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7" xfId="0" applyBorder="1">
      <alignment vertical="center"/>
    </xf>
    <xf numFmtId="0" fontId="9" fillId="0" borderId="8" xfId="0" applyFont="1" applyBorder="1" applyAlignment="1">
      <alignment horizontal="center" vertical="center" wrapText="1"/>
    </xf>
    <xf numFmtId="0" fontId="0" fillId="0" borderId="9" xfId="0" applyBorder="1" applyAlignment="1">
      <alignment vertical="center" wrapText="1"/>
    </xf>
    <xf numFmtId="0" fontId="9"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top" wrapTex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Protection="1">
      <alignment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8" fillId="2" borderId="6" xfId="0" applyFont="1" applyFill="1" applyBorder="1" applyAlignment="1" applyProtection="1">
      <alignment horizontal="center" vertical="center"/>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11" fillId="0" borderId="0" xfId="0" applyFont="1">
      <alignment vertical="center"/>
    </xf>
    <xf numFmtId="0" fontId="0" fillId="2" borderId="7" xfId="0" applyFill="1" applyBorder="1" applyProtection="1">
      <alignment vertical="center"/>
      <protection locked="0"/>
    </xf>
    <xf numFmtId="0" fontId="7"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27" xfId="0" applyFill="1" applyBorder="1">
      <alignment vertical="center"/>
    </xf>
    <xf numFmtId="0" fontId="0" fillId="4" borderId="27" xfId="0" applyFill="1" applyBorder="1" applyAlignment="1" applyProtection="1">
      <alignment horizontal="center" vertical="center"/>
    </xf>
    <xf numFmtId="0" fontId="0" fillId="4" borderId="29" xfId="0" applyFill="1" applyBorder="1" applyAlignment="1" applyProtection="1">
      <alignment horizontal="center" vertical="center"/>
    </xf>
    <xf numFmtId="176" fontId="0" fillId="2" borderId="6" xfId="0" applyNumberFormat="1" applyFill="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5" fillId="6"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0" fillId="2" borderId="2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8" fillId="0" borderId="7" xfId="0" applyFont="1" applyBorder="1" applyAlignment="1">
      <alignment horizontal="center" vertical="center"/>
    </xf>
    <xf numFmtId="176" fontId="0" fillId="2" borderId="6" xfId="0" applyNumberForma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4" fillId="0" borderId="0" xfId="0" applyFont="1">
      <alignment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0" fillId="0" borderId="0" xfId="0" applyFill="1" applyBorder="1" applyAlignment="1" applyProtection="1">
      <alignment horizontal="left" vertical="center"/>
    </xf>
    <xf numFmtId="0" fontId="0" fillId="0" borderId="0" xfId="0" applyAlignment="1">
      <alignment vertical="center" shrinkToFit="1"/>
    </xf>
    <xf numFmtId="0" fontId="14" fillId="9" borderId="60" xfId="0" applyFont="1" applyFill="1" applyBorder="1" applyAlignment="1">
      <alignment horizontal="center" vertical="center" shrinkToFit="1"/>
    </xf>
    <xf numFmtId="0" fontId="14" fillId="10" borderId="6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0" xfId="0" applyAlignment="1">
      <alignment horizontal="center" vertical="center"/>
    </xf>
    <xf numFmtId="0" fontId="0" fillId="0" borderId="1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32" xfId="0" applyFill="1" applyBorder="1" applyAlignment="1" applyProtection="1">
      <alignment horizontal="center" vertical="center"/>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11" borderId="39" xfId="0" applyFill="1" applyBorder="1" applyAlignment="1">
      <alignment horizontal="left" vertical="top" wrapText="1" shrinkToFit="1"/>
    </xf>
    <xf numFmtId="0" fontId="0" fillId="11" borderId="15" xfId="0" applyFill="1" applyBorder="1" applyAlignment="1">
      <alignment horizontal="left" vertical="top" wrapText="1" shrinkToFit="1"/>
    </xf>
    <xf numFmtId="0" fontId="0" fillId="11" borderId="40" xfId="0" applyFill="1" applyBorder="1" applyAlignment="1">
      <alignment horizontal="left" vertical="top" wrapText="1" shrinkToFit="1"/>
    </xf>
    <xf numFmtId="0" fontId="0" fillId="11" borderId="41" xfId="0" applyFill="1" applyBorder="1" applyAlignment="1">
      <alignment horizontal="left" vertical="top" wrapText="1" shrinkToFit="1"/>
    </xf>
    <xf numFmtId="0" fontId="0" fillId="11" borderId="0" xfId="0" applyFill="1" applyBorder="1" applyAlignment="1">
      <alignment horizontal="left" vertical="top" wrapText="1" shrinkToFit="1"/>
    </xf>
    <xf numFmtId="0" fontId="0" fillId="11" borderId="42" xfId="0" applyFill="1" applyBorder="1" applyAlignment="1">
      <alignment horizontal="left" vertical="top" wrapText="1" shrinkToFit="1"/>
    </xf>
    <xf numFmtId="0" fontId="0" fillId="11" borderId="43" xfId="0" applyFill="1" applyBorder="1" applyAlignment="1">
      <alignment horizontal="left" vertical="top" wrapText="1" shrinkToFit="1"/>
    </xf>
    <xf numFmtId="0" fontId="0" fillId="11" borderId="44" xfId="0" applyFill="1" applyBorder="1" applyAlignment="1">
      <alignment horizontal="left" vertical="top" wrapText="1" shrinkToFit="1"/>
    </xf>
    <xf numFmtId="0" fontId="0" fillId="11" borderId="36" xfId="0" applyFill="1" applyBorder="1" applyAlignment="1">
      <alignment horizontal="left" vertical="top" wrapText="1" shrinkToFit="1"/>
    </xf>
    <xf numFmtId="0" fontId="0" fillId="0" borderId="45" xfId="0" applyBorder="1" applyAlignment="1">
      <alignment horizontal="center" vertical="center"/>
    </xf>
    <xf numFmtId="0" fontId="0" fillId="2" borderId="27"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4" xfId="0" applyBorder="1" applyAlignment="1">
      <alignment horizontal="center" vertical="center"/>
    </xf>
    <xf numFmtId="0" fontId="0" fillId="2" borderId="7" xfId="0" applyFill="1" applyBorder="1" applyAlignment="1" applyProtection="1">
      <alignment horizontal="center" vertical="center"/>
      <protection locked="0"/>
    </xf>
    <xf numFmtId="0" fontId="0" fillId="0" borderId="0" xfId="0"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0" fillId="4" borderId="51" xfId="0" applyFill="1" applyBorder="1" applyAlignment="1">
      <alignment horizontal="center" vertical="center"/>
    </xf>
    <xf numFmtId="0" fontId="0" fillId="4" borderId="45" xfId="0" applyFill="1" applyBorder="1" applyAlignment="1">
      <alignment horizontal="center" vertical="center"/>
    </xf>
    <xf numFmtId="0" fontId="0" fillId="8" borderId="52" xfId="0" applyFill="1" applyBorder="1" applyAlignment="1">
      <alignment horizontal="center" vertical="center"/>
    </xf>
    <xf numFmtId="0" fontId="0" fillId="0" borderId="46" xfId="0" applyFill="1" applyBorder="1" applyAlignment="1" applyProtection="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15" fillId="0" borderId="1" xfId="0" applyFont="1" applyFill="1" applyBorder="1" applyAlignment="1">
      <alignment horizontal="center" vertical="center"/>
    </xf>
    <xf numFmtId="0" fontId="15" fillId="0" borderId="27" xfId="0" applyFont="1" applyFill="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51" xfId="0" applyBorder="1" applyAlignment="1">
      <alignment horizontal="center" vertical="center" wrapText="1"/>
    </xf>
    <xf numFmtId="49" fontId="0" fillId="2" borderId="48"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0" borderId="44" xfId="0" applyNumberFormat="1" applyFill="1" applyBorder="1" applyAlignment="1" applyProtection="1">
      <alignment horizontal="center" vertical="center"/>
    </xf>
    <xf numFmtId="49" fontId="0" fillId="0" borderId="36" xfId="0" applyNumberFormat="1" applyFill="1" applyBorder="1" applyAlignment="1" applyProtection="1">
      <alignment horizontal="center" vertical="center"/>
    </xf>
    <xf numFmtId="49" fontId="0" fillId="2" borderId="49" xfId="0" applyNumberFormat="1" applyFill="1" applyBorder="1" applyAlignment="1" applyProtection="1">
      <alignment horizontal="center" vertical="center"/>
      <protection locked="0"/>
    </xf>
    <xf numFmtId="49" fontId="0" fillId="2" borderId="56" xfId="0" applyNumberFormat="1" applyFill="1" applyBorder="1" applyAlignment="1" applyProtection="1">
      <alignment horizontal="center" vertical="center"/>
      <protection locked="0"/>
    </xf>
    <xf numFmtId="0" fontId="0" fillId="0" borderId="55"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2" xfId="0" applyFill="1" applyBorder="1" applyAlignment="1" applyProtection="1">
      <alignment horizontal="center" vertical="center"/>
    </xf>
    <xf numFmtId="49" fontId="0" fillId="2" borderId="48" xfId="0" applyNumberForma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49" fontId="0" fillId="2" borderId="50"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0" xfId="0" applyAlignment="1">
      <alignment horizontal="right" vertical="center"/>
    </xf>
    <xf numFmtId="0" fontId="0" fillId="0" borderId="0" xfId="0" applyFont="1" applyAlignment="1">
      <alignment horizontal="right" vertical="center"/>
    </xf>
    <xf numFmtId="0" fontId="10" fillId="0" borderId="39"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36" xfId="0" applyFont="1" applyFill="1" applyBorder="1" applyAlignment="1">
      <alignment horizontal="left" vertical="top" wrapText="1"/>
    </xf>
  </cellXfs>
  <cellStyles count="2">
    <cellStyle name="標準" xfId="0" builtinId="0"/>
    <cellStyle name="標準 2" xfId="1"/>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topLeftCell="B1" zoomScaleNormal="100" workbookViewId="0">
      <selection activeCell="B2" sqref="B2:E2"/>
    </sheetView>
  </sheetViews>
  <sheetFormatPr defaultColWidth="9" defaultRowHeight="18.75"/>
  <cols>
    <col min="1" max="1" width="3.875" style="70" customWidth="1"/>
    <col min="2" max="3" width="4.375" style="70" customWidth="1"/>
    <col min="4" max="4" width="97.75" style="70" customWidth="1"/>
    <col min="5" max="6" width="4.375" style="70" customWidth="1"/>
    <col min="7" max="16384" width="9" style="70"/>
  </cols>
  <sheetData>
    <row r="2" spans="2:7">
      <c r="B2" s="103" t="s">
        <v>44</v>
      </c>
      <c r="C2" s="103"/>
      <c r="D2" s="103"/>
      <c r="E2" s="103"/>
      <c r="F2" s="69"/>
    </row>
    <row r="3" spans="2:7">
      <c r="B3" s="71"/>
      <c r="C3" s="71"/>
      <c r="D3" s="71"/>
      <c r="E3" s="71"/>
      <c r="F3" s="71"/>
    </row>
    <row r="4" spans="2:7">
      <c r="C4" s="104" t="s">
        <v>45</v>
      </c>
      <c r="D4" s="104"/>
      <c r="E4" s="104"/>
      <c r="F4" s="72"/>
      <c r="G4" s="72"/>
    </row>
    <row r="5" spans="2:7">
      <c r="D5" s="70" t="s">
        <v>46</v>
      </c>
    </row>
    <row r="6" spans="2:7">
      <c r="D6" s="70" t="s">
        <v>47</v>
      </c>
    </row>
    <row r="7" spans="2:7">
      <c r="D7" s="70" t="s">
        <v>48</v>
      </c>
    </row>
    <row r="8" spans="2:7">
      <c r="C8" s="104" t="s">
        <v>49</v>
      </c>
      <c r="D8" s="104"/>
      <c r="E8" s="104"/>
      <c r="F8" s="72"/>
      <c r="G8" s="72"/>
    </row>
    <row r="9" spans="2:7">
      <c r="D9" s="70" t="s">
        <v>77</v>
      </c>
    </row>
    <row r="10" spans="2:7">
      <c r="D10" s="70" t="s">
        <v>50</v>
      </c>
    </row>
    <row r="11" spans="2:7">
      <c r="D11" s="70" t="s">
        <v>51</v>
      </c>
    </row>
    <row r="12" spans="2:7">
      <c r="D12" s="70" t="s">
        <v>52</v>
      </c>
    </row>
    <row r="13" spans="2:7">
      <c r="D13" s="70" t="s">
        <v>53</v>
      </c>
    </row>
    <row r="14" spans="2:7">
      <c r="D14" s="70" t="s">
        <v>54</v>
      </c>
    </row>
    <row r="15" spans="2:7">
      <c r="D15" s="70" t="s">
        <v>55</v>
      </c>
    </row>
    <row r="16" spans="2:7">
      <c r="D16" s="70" t="s">
        <v>118</v>
      </c>
    </row>
    <row r="17" spans="3:7">
      <c r="D17" s="70" t="s">
        <v>75</v>
      </c>
    </row>
    <row r="18" spans="3:7">
      <c r="C18" s="104" t="s">
        <v>56</v>
      </c>
      <c r="D18" s="104"/>
      <c r="E18" s="104"/>
      <c r="F18" s="72"/>
      <c r="G18" s="72"/>
    </row>
    <row r="19" spans="3:7">
      <c r="D19" s="70" t="s">
        <v>57</v>
      </c>
    </row>
    <row r="20" spans="3:7">
      <c r="D20" s="70" t="s">
        <v>58</v>
      </c>
    </row>
    <row r="21" spans="3:7">
      <c r="D21" s="70" t="s">
        <v>59</v>
      </c>
    </row>
    <row r="22" spans="3:7">
      <c r="D22" s="70" t="s">
        <v>60</v>
      </c>
    </row>
    <row r="23" spans="3:7">
      <c r="D23" s="70" t="s">
        <v>61</v>
      </c>
    </row>
    <row r="24" spans="3:7">
      <c r="C24" s="70" t="s">
        <v>62</v>
      </c>
      <c r="D24" s="70" t="s">
        <v>63</v>
      </c>
    </row>
    <row r="25" spans="3:7">
      <c r="D25" s="70" t="s">
        <v>64</v>
      </c>
    </row>
    <row r="26" spans="3:7">
      <c r="D26" s="70" t="s">
        <v>65</v>
      </c>
    </row>
    <row r="27" spans="3:7">
      <c r="D27" s="70" t="s">
        <v>66</v>
      </c>
    </row>
    <row r="28" spans="3:7">
      <c r="D28" s="70" t="s">
        <v>67</v>
      </c>
    </row>
    <row r="29" spans="3:7">
      <c r="D29" s="70" t="s">
        <v>68</v>
      </c>
    </row>
    <row r="30" spans="3:7">
      <c r="D30" s="70" t="s">
        <v>69</v>
      </c>
    </row>
    <row r="31" spans="3:7">
      <c r="D31" s="70" t="s">
        <v>70</v>
      </c>
    </row>
    <row r="32" spans="3:7">
      <c r="D32" s="70" t="s">
        <v>71</v>
      </c>
    </row>
    <row r="33" spans="4:4">
      <c r="D33" s="70" t="s">
        <v>72</v>
      </c>
    </row>
    <row r="34" spans="4:4">
      <c r="D34" s="70" t="s">
        <v>73</v>
      </c>
    </row>
    <row r="35" spans="4:4">
      <c r="D35" s="70" t="s">
        <v>74</v>
      </c>
    </row>
  </sheetData>
  <sheetProtection algorithmName="SHA-512" hashValue="J/oDqrv3VbIbwzVHudIAwm1s+OwnBP0MeMbrTkvgqL/X+QqPQhilKuglYQA3syIRIUGH2MJJM/w/krL6TOfIvw==" saltValue="8P6ePLBzBjuS1YaUqTrEzA==" spinCount="100000" sheet="1" objects="1" scenarios="1"/>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P117"/>
  <sheetViews>
    <sheetView tabSelected="1" zoomScaleNormal="100" workbookViewId="0">
      <selection activeCell="D6" sqref="D6:I6"/>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8.75" hidden="1" customWidth="1"/>
    <col min="12" max="12" width="13.625" hidden="1" customWidth="1"/>
    <col min="13" max="13" width="17.25" style="87" customWidth="1"/>
    <col min="14" max="14" width="1.375" style="87" customWidth="1"/>
    <col min="15" max="15" width="17.25" style="87" customWidth="1"/>
  </cols>
  <sheetData>
    <row r="1" spans="1:16" ht="25.5" customHeight="1" thickBot="1">
      <c r="B1" s="125" t="s">
        <v>115</v>
      </c>
      <c r="C1" s="125"/>
      <c r="D1" s="125"/>
      <c r="E1" s="125"/>
      <c r="F1" s="125"/>
      <c r="G1" s="120" t="s">
        <v>32</v>
      </c>
      <c r="H1" s="120"/>
      <c r="I1" s="120"/>
    </row>
    <row r="2" spans="1:16" ht="6.75" customHeight="1" thickTop="1" thickBot="1">
      <c r="M2" s="105" t="s">
        <v>120</v>
      </c>
      <c r="N2" s="106"/>
      <c r="O2" s="106"/>
      <c r="P2" s="107"/>
    </row>
    <row r="3" spans="1:16" ht="27" customHeight="1">
      <c r="B3" s="149"/>
      <c r="C3" s="150"/>
      <c r="D3" s="126" t="s">
        <v>15</v>
      </c>
      <c r="E3" s="126"/>
      <c r="F3" s="127" t="s">
        <v>0</v>
      </c>
      <c r="G3" s="128"/>
      <c r="H3" s="126" t="s">
        <v>14</v>
      </c>
      <c r="I3" s="148"/>
      <c r="M3" s="108"/>
      <c r="N3" s="109"/>
      <c r="O3" s="109"/>
      <c r="P3" s="110"/>
    </row>
    <row r="4" spans="1:16" ht="27" customHeight="1" thickBot="1">
      <c r="B4" s="140"/>
      <c r="C4" s="141"/>
      <c r="D4" s="142"/>
      <c r="E4" s="143"/>
      <c r="F4" s="151"/>
      <c r="G4" s="142"/>
      <c r="H4" s="151"/>
      <c r="I4" s="152"/>
      <c r="M4" s="108"/>
      <c r="N4" s="109"/>
      <c r="O4" s="109"/>
      <c r="P4" s="110"/>
    </row>
    <row r="5" spans="1:16" ht="27" customHeight="1">
      <c r="B5" s="137" t="s">
        <v>1</v>
      </c>
      <c r="C5" s="2" t="s">
        <v>2</v>
      </c>
      <c r="D5" s="138"/>
      <c r="E5" s="139"/>
      <c r="F5" s="2" t="s">
        <v>3</v>
      </c>
      <c r="G5" s="157"/>
      <c r="H5" s="158"/>
      <c r="I5" s="159"/>
      <c r="M5" s="108"/>
      <c r="N5" s="109"/>
      <c r="O5" s="109"/>
      <c r="P5" s="110"/>
    </row>
    <row r="6" spans="1:16" ht="27" customHeight="1" thickBot="1">
      <c r="B6" s="118"/>
      <c r="C6" s="79" t="s">
        <v>76</v>
      </c>
      <c r="D6" s="160"/>
      <c r="E6" s="160"/>
      <c r="F6" s="160"/>
      <c r="G6" s="160"/>
      <c r="H6" s="160"/>
      <c r="I6" s="161"/>
      <c r="M6" s="108"/>
      <c r="N6" s="109"/>
      <c r="O6" s="109"/>
      <c r="P6" s="110"/>
    </row>
    <row r="7" spans="1:16" ht="27" customHeight="1" thickBot="1">
      <c r="B7" s="5" t="s">
        <v>23</v>
      </c>
      <c r="C7" s="6"/>
      <c r="D7" s="7"/>
      <c r="E7" s="7"/>
      <c r="F7" s="6"/>
      <c r="G7" s="5"/>
      <c r="H7" s="6"/>
      <c r="M7" s="108"/>
      <c r="N7" s="109"/>
      <c r="O7" s="109"/>
      <c r="P7" s="110"/>
    </row>
    <row r="8" spans="1:16" ht="27" customHeight="1">
      <c r="B8" s="121" t="s">
        <v>28</v>
      </c>
      <c r="C8" s="122"/>
      <c r="D8" s="8"/>
      <c r="E8" s="4" t="s">
        <v>8</v>
      </c>
      <c r="G8" s="27" t="s">
        <v>29</v>
      </c>
      <c r="H8" s="28" t="s">
        <v>30</v>
      </c>
      <c r="I8" s="29" t="s">
        <v>31</v>
      </c>
      <c r="K8" s="52"/>
      <c r="M8" s="108"/>
      <c r="N8" s="109"/>
      <c r="O8" s="109"/>
      <c r="P8" s="110"/>
    </row>
    <row r="9" spans="1:16" ht="27" customHeight="1" thickBot="1">
      <c r="B9" s="9">
        <f>SUM(A15+A35+A55+A75+A95)</f>
        <v>0</v>
      </c>
      <c r="C9" s="10">
        <f>SUM(A16+A36+A56+A76+A96)</f>
        <v>0</v>
      </c>
      <c r="D9" s="8"/>
      <c r="E9" s="80">
        <v>1500</v>
      </c>
      <c r="G9" s="56">
        <f>C9*E9</f>
        <v>0</v>
      </c>
      <c r="H9" s="55">
        <f>リレー申込票!I6</f>
        <v>0</v>
      </c>
      <c r="I9" s="12">
        <f>SUM(G9+H9)</f>
        <v>0</v>
      </c>
      <c r="K9" s="52"/>
      <c r="M9" s="108"/>
      <c r="N9" s="109"/>
      <c r="O9" s="109"/>
      <c r="P9" s="110"/>
    </row>
    <row r="10" spans="1:16" ht="6.75" customHeight="1" thickBot="1">
      <c r="B10" s="5"/>
      <c r="G10" s="5"/>
      <c r="K10" s="52"/>
      <c r="M10" s="111"/>
      <c r="N10" s="112"/>
      <c r="O10" s="112"/>
      <c r="P10" s="113"/>
    </row>
    <row r="11" spans="1:16" ht="26.25" customHeight="1">
      <c r="B11" s="133" t="s">
        <v>4</v>
      </c>
      <c r="C11" s="134" t="s">
        <v>5</v>
      </c>
      <c r="D11" s="136" t="s">
        <v>40</v>
      </c>
      <c r="E11" s="3" t="s">
        <v>2</v>
      </c>
      <c r="F11" s="146"/>
      <c r="G11" s="136" t="s">
        <v>26</v>
      </c>
      <c r="H11" s="136"/>
      <c r="I11" s="153"/>
      <c r="K11" s="52"/>
    </row>
    <row r="12" spans="1:16" ht="26.25" customHeight="1" thickBot="1">
      <c r="B12" s="118"/>
      <c r="C12" s="135"/>
      <c r="D12" s="135"/>
      <c r="E12" s="13" t="s">
        <v>6</v>
      </c>
      <c r="F12" s="147"/>
      <c r="G12" s="154" t="s">
        <v>27</v>
      </c>
      <c r="H12" s="155"/>
      <c r="I12" s="156"/>
      <c r="K12" s="83" t="s">
        <v>79</v>
      </c>
      <c r="L12" t="s">
        <v>80</v>
      </c>
      <c r="M12" s="88" t="str">
        <f t="shared" ref="M12:M29" si="0">K12</f>
        <v>男子</v>
      </c>
      <c r="O12" s="89" t="str">
        <f>L12</f>
        <v>女子</v>
      </c>
    </row>
    <row r="13" spans="1:16" ht="26.25" customHeight="1">
      <c r="B13" s="123" t="s">
        <v>7</v>
      </c>
      <c r="C13" s="129" t="s">
        <v>79</v>
      </c>
      <c r="D13" s="131" t="s">
        <v>111</v>
      </c>
      <c r="E13" s="57" t="s">
        <v>85</v>
      </c>
      <c r="F13" s="146"/>
      <c r="G13" s="84" t="s">
        <v>41</v>
      </c>
      <c r="H13" s="58" t="s">
        <v>22</v>
      </c>
      <c r="I13" s="59" t="s">
        <v>110</v>
      </c>
      <c r="K13" s="83" t="s">
        <v>81</v>
      </c>
      <c r="L13" s="86" t="s">
        <v>103</v>
      </c>
      <c r="M13" s="90" t="str">
        <f t="shared" si="0"/>
        <v>100m</v>
      </c>
      <c r="O13" s="92" t="str">
        <f>L13</f>
        <v>100m</v>
      </c>
    </row>
    <row r="14" spans="1:16" ht="26.25" customHeight="1">
      <c r="B14" s="124"/>
      <c r="C14" s="130"/>
      <c r="D14" s="132"/>
      <c r="E14" s="60" t="s">
        <v>86</v>
      </c>
      <c r="F14" s="145"/>
      <c r="G14" s="85">
        <v>10129</v>
      </c>
      <c r="H14" s="61">
        <v>571</v>
      </c>
      <c r="I14" s="62">
        <v>1328</v>
      </c>
      <c r="K14" s="83" t="s">
        <v>96</v>
      </c>
      <c r="L14" t="s">
        <v>104</v>
      </c>
      <c r="M14" s="90" t="str">
        <f t="shared" si="0"/>
        <v>30-39歳100m</v>
      </c>
      <c r="O14" s="92" t="str">
        <f>L14</f>
        <v>200m</v>
      </c>
    </row>
    <row r="15" spans="1:16" ht="27" customHeight="1">
      <c r="A15" s="30">
        <f>COUNTA(E15,E17,E19,E21,E23,E25,E27,E29,E31,E33)</f>
        <v>0</v>
      </c>
      <c r="B15" s="114">
        <v>1</v>
      </c>
      <c r="C15" s="115" t="s">
        <v>24</v>
      </c>
      <c r="D15" s="116"/>
      <c r="E15" s="51"/>
      <c r="F15" s="144"/>
      <c r="G15" s="81"/>
      <c r="H15" s="81"/>
      <c r="I15" s="75"/>
      <c r="K15" s="83" t="s">
        <v>100</v>
      </c>
      <c r="L15" t="s">
        <v>105</v>
      </c>
      <c r="M15" s="90" t="str">
        <f t="shared" si="0"/>
        <v>40歳以上100m</v>
      </c>
      <c r="O15" s="92" t="str">
        <f>L15</f>
        <v>800m</v>
      </c>
    </row>
    <row r="16" spans="1:16" ht="27" customHeight="1">
      <c r="A16" s="54">
        <f>COUNTA(G15:I15,G17:I17,G19:I19,G21:I21,G23:I23,G25:I25,G27:I27,G29:I29,G31:I31,G33:I33)</f>
        <v>0</v>
      </c>
      <c r="B16" s="114"/>
      <c r="C16" s="115"/>
      <c r="D16" s="116"/>
      <c r="E16" s="51"/>
      <c r="F16" s="145"/>
      <c r="G16" s="81"/>
      <c r="H16" s="81"/>
      <c r="I16" s="75"/>
      <c r="K16" s="83" t="s">
        <v>82</v>
      </c>
      <c r="L16" t="s">
        <v>106</v>
      </c>
      <c r="M16" s="90" t="str">
        <f t="shared" si="0"/>
        <v>200m</v>
      </c>
      <c r="O16" s="92" t="str">
        <f>L16</f>
        <v>3000m</v>
      </c>
    </row>
    <row r="17" spans="2:15" ht="27" customHeight="1">
      <c r="B17" s="114">
        <v>2</v>
      </c>
      <c r="C17" s="115"/>
      <c r="D17" s="116"/>
      <c r="E17" s="51"/>
      <c r="F17" s="144"/>
      <c r="G17" s="81"/>
      <c r="H17" s="81"/>
      <c r="I17" s="75"/>
      <c r="K17" s="83" t="s">
        <v>87</v>
      </c>
      <c r="L17" t="s">
        <v>112</v>
      </c>
      <c r="M17" s="90" t="str">
        <f t="shared" si="0"/>
        <v>400m</v>
      </c>
      <c r="O17" s="92" t="s">
        <v>113</v>
      </c>
    </row>
    <row r="18" spans="2:15" ht="27" customHeight="1">
      <c r="B18" s="114"/>
      <c r="C18" s="115"/>
      <c r="D18" s="116"/>
      <c r="E18" s="51"/>
      <c r="F18" s="145"/>
      <c r="G18" s="81"/>
      <c r="H18" s="81"/>
      <c r="I18" s="75"/>
      <c r="K18" s="83" t="s">
        <v>84</v>
      </c>
      <c r="L18" t="s">
        <v>107</v>
      </c>
      <c r="M18" s="90" t="str">
        <f t="shared" si="0"/>
        <v>1500m</v>
      </c>
      <c r="O18" s="92" t="str">
        <f t="shared" ref="O18:O22" si="1">L18</f>
        <v>走高跳</v>
      </c>
    </row>
    <row r="19" spans="2:15" ht="27" customHeight="1">
      <c r="B19" s="114">
        <v>3</v>
      </c>
      <c r="C19" s="115"/>
      <c r="D19" s="116"/>
      <c r="E19" s="51"/>
      <c r="F19" s="144"/>
      <c r="G19" s="81"/>
      <c r="H19" s="81"/>
      <c r="I19" s="75"/>
      <c r="K19" s="83" t="s">
        <v>101</v>
      </c>
      <c r="L19" t="s">
        <v>91</v>
      </c>
      <c r="M19" s="90" t="str">
        <f t="shared" si="0"/>
        <v>40歳以上2000m</v>
      </c>
      <c r="O19" s="92" t="str">
        <f t="shared" si="1"/>
        <v>走幅跳</v>
      </c>
    </row>
    <row r="20" spans="2:15" ht="27" customHeight="1">
      <c r="B20" s="114"/>
      <c r="C20" s="115"/>
      <c r="D20" s="116"/>
      <c r="E20" s="51"/>
      <c r="F20" s="145"/>
      <c r="G20" s="81"/>
      <c r="H20" s="81"/>
      <c r="I20" s="75"/>
      <c r="K20" s="83" t="s">
        <v>97</v>
      </c>
      <c r="L20" t="s">
        <v>93</v>
      </c>
      <c r="M20" s="90" t="str">
        <f t="shared" si="0"/>
        <v>30-39歳1500m</v>
      </c>
      <c r="O20" s="92" t="str">
        <f t="shared" si="1"/>
        <v>三段跳</v>
      </c>
    </row>
    <row r="21" spans="2:15" ht="27" customHeight="1">
      <c r="B21" s="114">
        <v>4</v>
      </c>
      <c r="C21" s="115"/>
      <c r="D21" s="116"/>
      <c r="E21" s="51"/>
      <c r="F21" s="144"/>
      <c r="G21" s="81"/>
      <c r="H21" s="81"/>
      <c r="I21" s="75"/>
      <c r="K21" s="83" t="s">
        <v>88</v>
      </c>
      <c r="L21" t="s">
        <v>108</v>
      </c>
      <c r="M21" s="90" t="str">
        <f t="shared" si="0"/>
        <v>5000m</v>
      </c>
      <c r="O21" s="92" t="str">
        <f t="shared" si="1"/>
        <v>砲丸投(4.000kg)</v>
      </c>
    </row>
    <row r="22" spans="2:15" ht="27" customHeight="1">
      <c r="B22" s="114"/>
      <c r="C22" s="115"/>
      <c r="D22" s="116"/>
      <c r="E22" s="51"/>
      <c r="F22" s="145"/>
      <c r="G22" s="81"/>
      <c r="H22" s="81"/>
      <c r="I22" s="75"/>
      <c r="K22" s="83" t="s">
        <v>89</v>
      </c>
      <c r="L22" t="s">
        <v>109</v>
      </c>
      <c r="M22" s="90" t="str">
        <f t="shared" si="0"/>
        <v>110mH(1.067m)</v>
      </c>
      <c r="O22" s="92" t="str">
        <f t="shared" si="1"/>
        <v>円盤投(1.000kg)</v>
      </c>
    </row>
    <row r="23" spans="2:15" ht="27" customHeight="1">
      <c r="B23" s="114">
        <v>5</v>
      </c>
      <c r="C23" s="115"/>
      <c r="D23" s="116"/>
      <c r="E23" s="51"/>
      <c r="F23" s="144"/>
      <c r="G23" s="81"/>
      <c r="H23" s="81"/>
      <c r="I23" s="75"/>
      <c r="K23" s="83" t="s">
        <v>90</v>
      </c>
      <c r="L23" s="83" t="s">
        <v>117</v>
      </c>
      <c r="M23" s="90" t="str">
        <f t="shared" si="0"/>
        <v>5000mW</v>
      </c>
      <c r="O23" s="92" t="str">
        <f>L23</f>
        <v>ハンマー投(4.000kg)</v>
      </c>
    </row>
    <row r="24" spans="2:15" ht="27" customHeight="1">
      <c r="B24" s="114"/>
      <c r="C24" s="115"/>
      <c r="D24" s="116"/>
      <c r="E24" s="51"/>
      <c r="F24" s="145"/>
      <c r="G24" s="81"/>
      <c r="H24" s="81"/>
      <c r="I24" s="75"/>
      <c r="K24" s="83" t="s">
        <v>83</v>
      </c>
      <c r="L24" t="s">
        <v>116</v>
      </c>
      <c r="M24" s="90" t="str">
        <f t="shared" si="0"/>
        <v>走高跳</v>
      </c>
      <c r="O24" s="93" t="str">
        <f>L24</f>
        <v>やり投(600g)</v>
      </c>
    </row>
    <row r="25" spans="2:15" ht="27" customHeight="1">
      <c r="B25" s="114">
        <v>6</v>
      </c>
      <c r="C25" s="115"/>
      <c r="D25" s="116"/>
      <c r="E25" s="51"/>
      <c r="F25" s="144"/>
      <c r="G25" s="81"/>
      <c r="H25" s="81"/>
      <c r="I25" s="75"/>
      <c r="K25" s="83" t="s">
        <v>92</v>
      </c>
      <c r="M25" s="90" t="str">
        <f t="shared" si="0"/>
        <v>棒高跳</v>
      </c>
    </row>
    <row r="26" spans="2:15" ht="27" customHeight="1">
      <c r="B26" s="114"/>
      <c r="C26" s="115"/>
      <c r="D26" s="116"/>
      <c r="E26" s="51"/>
      <c r="F26" s="145"/>
      <c r="G26" s="81"/>
      <c r="H26" s="81"/>
      <c r="I26" s="75"/>
      <c r="K26" s="83" t="s">
        <v>91</v>
      </c>
      <c r="M26" s="90" t="str">
        <f t="shared" si="0"/>
        <v>走幅跳</v>
      </c>
    </row>
    <row r="27" spans="2:15" ht="27" customHeight="1">
      <c r="B27" s="114">
        <v>7</v>
      </c>
      <c r="C27" s="115"/>
      <c r="D27" s="116"/>
      <c r="E27" s="51"/>
      <c r="F27" s="144"/>
      <c r="G27" s="81"/>
      <c r="H27" s="81"/>
      <c r="I27" s="75"/>
      <c r="K27" s="83" t="s">
        <v>98</v>
      </c>
      <c r="M27" s="90" t="str">
        <f t="shared" si="0"/>
        <v>30-39歳走幅跳</v>
      </c>
    </row>
    <row r="28" spans="2:15" ht="27" customHeight="1">
      <c r="B28" s="114"/>
      <c r="C28" s="115"/>
      <c r="D28" s="116"/>
      <c r="E28" s="51"/>
      <c r="F28" s="145"/>
      <c r="G28" s="81"/>
      <c r="H28" s="81"/>
      <c r="I28" s="75"/>
      <c r="K28" s="83" t="s">
        <v>93</v>
      </c>
      <c r="M28" s="90" t="str">
        <f t="shared" si="0"/>
        <v>三段跳</v>
      </c>
    </row>
    <row r="29" spans="2:15" ht="27" customHeight="1">
      <c r="B29" s="114">
        <v>8</v>
      </c>
      <c r="C29" s="115"/>
      <c r="D29" s="116"/>
      <c r="E29" s="51"/>
      <c r="F29" s="144"/>
      <c r="G29" s="81"/>
      <c r="H29" s="81"/>
      <c r="I29" s="75"/>
      <c r="K29" s="83" t="s">
        <v>114</v>
      </c>
      <c r="M29" s="90" t="str">
        <f t="shared" si="0"/>
        <v>砲丸投(7.260kg)</v>
      </c>
    </row>
    <row r="30" spans="2:15" ht="27" customHeight="1">
      <c r="B30" s="114"/>
      <c r="C30" s="115"/>
      <c r="D30" s="116"/>
      <c r="E30" s="51"/>
      <c r="F30" s="145"/>
      <c r="G30" s="81"/>
      <c r="H30" s="81"/>
      <c r="I30" s="75"/>
      <c r="K30" s="83" t="s">
        <v>99</v>
      </c>
      <c r="M30" s="90" t="str">
        <f>K30</f>
        <v>30-39歳砲丸投(5.000kg)</v>
      </c>
    </row>
    <row r="31" spans="2:15" ht="27" customHeight="1">
      <c r="B31" s="114">
        <v>9</v>
      </c>
      <c r="C31" s="115"/>
      <c r="D31" s="116"/>
      <c r="E31" s="51"/>
      <c r="F31" s="144"/>
      <c r="G31" s="81"/>
      <c r="H31" s="81"/>
      <c r="I31" s="75"/>
      <c r="K31" t="s">
        <v>102</v>
      </c>
      <c r="M31" s="90" t="str">
        <f>K31</f>
        <v>40歳以上砲丸投(5.000kg)</v>
      </c>
    </row>
    <row r="32" spans="2:15" ht="27" customHeight="1">
      <c r="B32" s="114"/>
      <c r="C32" s="115"/>
      <c r="D32" s="116"/>
      <c r="E32" s="51"/>
      <c r="F32" s="145"/>
      <c r="G32" s="81"/>
      <c r="H32" s="81"/>
      <c r="I32" s="75"/>
      <c r="K32" s="83" t="s">
        <v>94</v>
      </c>
      <c r="M32" s="90" t="str">
        <f>K32</f>
        <v>円盤投(2.000kg)</v>
      </c>
    </row>
    <row r="33" spans="1:13" ht="27" customHeight="1">
      <c r="B33" s="114">
        <v>10</v>
      </c>
      <c r="C33" s="115"/>
      <c r="D33" s="116"/>
      <c r="E33" s="51"/>
      <c r="F33" s="116"/>
      <c r="G33" s="81"/>
      <c r="H33" s="81"/>
      <c r="I33" s="75"/>
      <c r="K33" s="83" t="s">
        <v>95</v>
      </c>
      <c r="M33" s="90" t="str">
        <f>K33</f>
        <v>ハンマー投(7.260kg)</v>
      </c>
    </row>
    <row r="34" spans="1:13" ht="27" customHeight="1" thickBot="1">
      <c r="B34" s="118"/>
      <c r="C34" s="119"/>
      <c r="D34" s="117"/>
      <c r="E34" s="53"/>
      <c r="F34" s="117"/>
      <c r="G34" s="82"/>
      <c r="H34" s="82"/>
      <c r="I34" s="76"/>
      <c r="K34" s="83" t="s">
        <v>119</v>
      </c>
      <c r="M34" s="91" t="str">
        <f>K34</f>
        <v>やり投(800g)</v>
      </c>
    </row>
    <row r="35" spans="1:13" ht="27" customHeight="1">
      <c r="A35" s="30">
        <f>COUNTA(E35,E37,E39,E41,E43,E45,E47,E49,E51,E53)</f>
        <v>0</v>
      </c>
      <c r="B35" s="114">
        <v>11</v>
      </c>
      <c r="C35" s="115"/>
      <c r="D35" s="116"/>
      <c r="E35" s="51"/>
      <c r="F35" s="144"/>
      <c r="G35" s="81"/>
      <c r="H35" s="81"/>
      <c r="I35" s="75"/>
    </row>
    <row r="36" spans="1:13" ht="27" customHeight="1">
      <c r="A36" s="54">
        <f>COUNTA(G35:I35,G37:I37,G39:I39,G41:I41,G43:I43,G45:I45,G47:I47,G49:I49,G51:I51,G53:I53)</f>
        <v>0</v>
      </c>
      <c r="B36" s="114"/>
      <c r="C36" s="115"/>
      <c r="D36" s="116"/>
      <c r="E36" s="51"/>
      <c r="F36" s="145"/>
      <c r="G36" s="81"/>
      <c r="H36" s="81"/>
      <c r="I36" s="75"/>
    </row>
    <row r="37" spans="1:13" ht="27" customHeight="1">
      <c r="B37" s="114">
        <v>12</v>
      </c>
      <c r="C37" s="115"/>
      <c r="D37" s="116"/>
      <c r="E37" s="51"/>
      <c r="F37" s="144"/>
      <c r="G37" s="81"/>
      <c r="H37" s="81"/>
      <c r="I37" s="75"/>
    </row>
    <row r="38" spans="1:13" ht="27" customHeight="1">
      <c r="B38" s="114"/>
      <c r="C38" s="115"/>
      <c r="D38" s="116"/>
      <c r="E38" s="51"/>
      <c r="F38" s="145"/>
      <c r="G38" s="81"/>
      <c r="H38" s="81"/>
      <c r="I38" s="75"/>
    </row>
    <row r="39" spans="1:13" ht="27" customHeight="1">
      <c r="B39" s="114">
        <v>13</v>
      </c>
      <c r="C39" s="115"/>
      <c r="D39" s="116"/>
      <c r="E39" s="51"/>
      <c r="F39" s="144"/>
      <c r="G39" s="81"/>
      <c r="H39" s="81"/>
      <c r="I39" s="75"/>
    </row>
    <row r="40" spans="1:13" ht="27" customHeight="1">
      <c r="B40" s="114"/>
      <c r="C40" s="115"/>
      <c r="D40" s="116"/>
      <c r="E40" s="51"/>
      <c r="F40" s="145"/>
      <c r="G40" s="81"/>
      <c r="H40" s="81"/>
      <c r="I40" s="75"/>
    </row>
    <row r="41" spans="1:13" ht="27" customHeight="1">
      <c r="B41" s="114">
        <v>14</v>
      </c>
      <c r="C41" s="115"/>
      <c r="D41" s="116"/>
      <c r="E41" s="51"/>
      <c r="F41" s="144"/>
      <c r="G41" s="81"/>
      <c r="H41" s="81"/>
      <c r="I41" s="75"/>
    </row>
    <row r="42" spans="1:13" ht="27" customHeight="1">
      <c r="B42" s="114"/>
      <c r="C42" s="115"/>
      <c r="D42" s="116"/>
      <c r="E42" s="51"/>
      <c r="F42" s="145"/>
      <c r="G42" s="81"/>
      <c r="H42" s="81"/>
      <c r="I42" s="75"/>
    </row>
    <row r="43" spans="1:13" ht="27" customHeight="1">
      <c r="B43" s="114">
        <v>15</v>
      </c>
      <c r="C43" s="115"/>
      <c r="D43" s="116"/>
      <c r="E43" s="51"/>
      <c r="F43" s="144"/>
      <c r="G43" s="81"/>
      <c r="H43" s="81"/>
      <c r="I43" s="75"/>
    </row>
    <row r="44" spans="1:13" ht="27" customHeight="1">
      <c r="B44" s="114"/>
      <c r="C44" s="115"/>
      <c r="D44" s="116"/>
      <c r="E44" s="51"/>
      <c r="F44" s="145"/>
      <c r="G44" s="81"/>
      <c r="H44" s="81"/>
      <c r="I44" s="75"/>
    </row>
    <row r="45" spans="1:13" ht="27" customHeight="1">
      <c r="B45" s="114">
        <v>16</v>
      </c>
      <c r="C45" s="115"/>
      <c r="D45" s="116"/>
      <c r="E45" s="51"/>
      <c r="F45" s="144"/>
      <c r="G45" s="81"/>
      <c r="H45" s="81"/>
      <c r="I45" s="75"/>
    </row>
    <row r="46" spans="1:13" ht="27" customHeight="1">
      <c r="B46" s="114"/>
      <c r="C46" s="115"/>
      <c r="D46" s="116"/>
      <c r="E46" s="51"/>
      <c r="F46" s="145"/>
      <c r="G46" s="81"/>
      <c r="H46" s="81"/>
      <c r="I46" s="75"/>
    </row>
    <row r="47" spans="1:13" ht="27" customHeight="1">
      <c r="B47" s="114">
        <v>17</v>
      </c>
      <c r="C47" s="115"/>
      <c r="D47" s="116"/>
      <c r="E47" s="51"/>
      <c r="F47" s="144"/>
      <c r="G47" s="81"/>
      <c r="H47" s="81"/>
      <c r="I47" s="75"/>
    </row>
    <row r="48" spans="1:13" ht="27" customHeight="1">
      <c r="B48" s="114"/>
      <c r="C48" s="115"/>
      <c r="D48" s="116"/>
      <c r="E48" s="51"/>
      <c r="F48" s="145"/>
      <c r="G48" s="81"/>
      <c r="H48" s="81"/>
      <c r="I48" s="75"/>
    </row>
    <row r="49" spans="1:9" ht="27" customHeight="1">
      <c r="B49" s="114">
        <v>18</v>
      </c>
      <c r="C49" s="115"/>
      <c r="D49" s="116"/>
      <c r="E49" s="51"/>
      <c r="F49" s="144"/>
      <c r="G49" s="81"/>
      <c r="H49" s="81"/>
      <c r="I49" s="75"/>
    </row>
    <row r="50" spans="1:9" ht="27" customHeight="1">
      <c r="B50" s="114"/>
      <c r="C50" s="115"/>
      <c r="D50" s="116"/>
      <c r="E50" s="51"/>
      <c r="F50" s="145"/>
      <c r="G50" s="81"/>
      <c r="H50" s="81"/>
      <c r="I50" s="75"/>
    </row>
    <row r="51" spans="1:9" ht="27" customHeight="1">
      <c r="B51" s="114">
        <v>19</v>
      </c>
      <c r="C51" s="115"/>
      <c r="D51" s="116"/>
      <c r="E51" s="51"/>
      <c r="F51" s="144"/>
      <c r="G51" s="81"/>
      <c r="H51" s="81"/>
      <c r="I51" s="75"/>
    </row>
    <row r="52" spans="1:9" ht="27" customHeight="1">
      <c r="B52" s="114"/>
      <c r="C52" s="115"/>
      <c r="D52" s="116"/>
      <c r="E52" s="51"/>
      <c r="F52" s="145"/>
      <c r="G52" s="81"/>
      <c r="H52" s="81"/>
      <c r="I52" s="75"/>
    </row>
    <row r="53" spans="1:9" ht="27" customHeight="1">
      <c r="B53" s="114">
        <v>20</v>
      </c>
      <c r="C53" s="115"/>
      <c r="D53" s="116"/>
      <c r="E53" s="51"/>
      <c r="F53" s="116"/>
      <c r="G53" s="81"/>
      <c r="H53" s="81"/>
      <c r="I53" s="75"/>
    </row>
    <row r="54" spans="1:9" ht="27" customHeight="1" thickBot="1">
      <c r="B54" s="118"/>
      <c r="C54" s="119"/>
      <c r="D54" s="117"/>
      <c r="E54" s="53"/>
      <c r="F54" s="117"/>
      <c r="G54" s="82"/>
      <c r="H54" s="82"/>
      <c r="I54" s="76"/>
    </row>
    <row r="55" spans="1:9" ht="27" customHeight="1">
      <c r="A55" s="30">
        <f>COUNTA(E55,E57,E59,E61,E63,E65,E67,E69,E71,E73)</f>
        <v>0</v>
      </c>
      <c r="B55" s="114">
        <v>21</v>
      </c>
      <c r="C55" s="115"/>
      <c r="D55" s="116"/>
      <c r="E55" s="51"/>
      <c r="F55" s="144"/>
      <c r="G55" s="81"/>
      <c r="H55" s="81"/>
      <c r="I55" s="75"/>
    </row>
    <row r="56" spans="1:9" ht="27" customHeight="1">
      <c r="A56" s="54">
        <f>COUNTA(G55:I55,G57:I57,G59:I59,G61:I61,G63:I63,G65:I65,G67:I67,G69:I69,G71:I71,G73:I73)</f>
        <v>0</v>
      </c>
      <c r="B56" s="114"/>
      <c r="C56" s="115"/>
      <c r="D56" s="116"/>
      <c r="E56" s="51"/>
      <c r="F56" s="145"/>
      <c r="G56" s="81"/>
      <c r="H56" s="81"/>
      <c r="I56" s="75"/>
    </row>
    <row r="57" spans="1:9" ht="27" customHeight="1">
      <c r="B57" s="114">
        <v>22</v>
      </c>
      <c r="C57" s="115"/>
      <c r="D57" s="116"/>
      <c r="E57" s="51"/>
      <c r="F57" s="144"/>
      <c r="G57" s="81"/>
      <c r="H57" s="81"/>
      <c r="I57" s="75"/>
    </row>
    <row r="58" spans="1:9" ht="27" customHeight="1">
      <c r="B58" s="114"/>
      <c r="C58" s="115"/>
      <c r="D58" s="116"/>
      <c r="E58" s="51"/>
      <c r="F58" s="145"/>
      <c r="G58" s="81"/>
      <c r="H58" s="81"/>
      <c r="I58" s="75"/>
    </row>
    <row r="59" spans="1:9" ht="27" customHeight="1">
      <c r="B59" s="114">
        <v>23</v>
      </c>
      <c r="C59" s="115"/>
      <c r="D59" s="116"/>
      <c r="E59" s="51"/>
      <c r="F59" s="144"/>
      <c r="G59" s="81"/>
      <c r="H59" s="81"/>
      <c r="I59" s="75"/>
    </row>
    <row r="60" spans="1:9" ht="27" customHeight="1">
      <c r="B60" s="114"/>
      <c r="C60" s="115"/>
      <c r="D60" s="116"/>
      <c r="E60" s="51"/>
      <c r="F60" s="145"/>
      <c r="G60" s="81"/>
      <c r="H60" s="81"/>
      <c r="I60" s="75"/>
    </row>
    <row r="61" spans="1:9" ht="27" customHeight="1">
      <c r="B61" s="114">
        <v>24</v>
      </c>
      <c r="C61" s="115"/>
      <c r="D61" s="116"/>
      <c r="E61" s="51"/>
      <c r="F61" s="144"/>
      <c r="G61" s="81"/>
      <c r="H61" s="81"/>
      <c r="I61" s="75"/>
    </row>
    <row r="62" spans="1:9" ht="27" customHeight="1">
      <c r="B62" s="114"/>
      <c r="C62" s="115"/>
      <c r="D62" s="116"/>
      <c r="E62" s="51"/>
      <c r="F62" s="145"/>
      <c r="G62" s="81"/>
      <c r="H62" s="81"/>
      <c r="I62" s="75"/>
    </row>
    <row r="63" spans="1:9" ht="27" customHeight="1">
      <c r="B63" s="114">
        <v>25</v>
      </c>
      <c r="C63" s="115"/>
      <c r="D63" s="116"/>
      <c r="E63" s="51"/>
      <c r="F63" s="144"/>
      <c r="G63" s="81"/>
      <c r="H63" s="81"/>
      <c r="I63" s="75"/>
    </row>
    <row r="64" spans="1:9" ht="27" customHeight="1">
      <c r="B64" s="114"/>
      <c r="C64" s="115"/>
      <c r="D64" s="116"/>
      <c r="E64" s="51"/>
      <c r="F64" s="145"/>
      <c r="G64" s="81"/>
      <c r="H64" s="81"/>
      <c r="I64" s="75"/>
    </row>
    <row r="65" spans="1:9" ht="27" customHeight="1">
      <c r="B65" s="114">
        <v>26</v>
      </c>
      <c r="C65" s="115"/>
      <c r="D65" s="116"/>
      <c r="E65" s="51"/>
      <c r="F65" s="144"/>
      <c r="G65" s="81"/>
      <c r="H65" s="81"/>
      <c r="I65" s="75"/>
    </row>
    <row r="66" spans="1:9" ht="27" customHeight="1">
      <c r="B66" s="114"/>
      <c r="C66" s="115"/>
      <c r="D66" s="116"/>
      <c r="E66" s="51"/>
      <c r="F66" s="145"/>
      <c r="G66" s="81"/>
      <c r="H66" s="81"/>
      <c r="I66" s="75"/>
    </row>
    <row r="67" spans="1:9" ht="27" customHeight="1">
      <c r="B67" s="114">
        <v>27</v>
      </c>
      <c r="C67" s="115"/>
      <c r="D67" s="116"/>
      <c r="E67" s="51"/>
      <c r="F67" s="144"/>
      <c r="G67" s="81"/>
      <c r="H67" s="81"/>
      <c r="I67" s="75"/>
    </row>
    <row r="68" spans="1:9" ht="27" customHeight="1">
      <c r="B68" s="114"/>
      <c r="C68" s="115"/>
      <c r="D68" s="116"/>
      <c r="E68" s="51"/>
      <c r="F68" s="145"/>
      <c r="G68" s="81"/>
      <c r="H68" s="81"/>
      <c r="I68" s="75"/>
    </row>
    <row r="69" spans="1:9" ht="27" customHeight="1">
      <c r="B69" s="114">
        <v>28</v>
      </c>
      <c r="C69" s="115"/>
      <c r="D69" s="116"/>
      <c r="E69" s="51"/>
      <c r="F69" s="144"/>
      <c r="G69" s="81"/>
      <c r="H69" s="81"/>
      <c r="I69" s="75"/>
    </row>
    <row r="70" spans="1:9" ht="27" customHeight="1">
      <c r="B70" s="114"/>
      <c r="C70" s="115"/>
      <c r="D70" s="116"/>
      <c r="E70" s="51"/>
      <c r="F70" s="145"/>
      <c r="G70" s="81"/>
      <c r="H70" s="81"/>
      <c r="I70" s="75"/>
    </row>
    <row r="71" spans="1:9" ht="27" customHeight="1">
      <c r="B71" s="114">
        <v>29</v>
      </c>
      <c r="C71" s="115"/>
      <c r="D71" s="116"/>
      <c r="E71" s="51"/>
      <c r="F71" s="144"/>
      <c r="G71" s="81"/>
      <c r="H71" s="81"/>
      <c r="I71" s="75"/>
    </row>
    <row r="72" spans="1:9" ht="27" customHeight="1">
      <c r="B72" s="114"/>
      <c r="C72" s="115"/>
      <c r="D72" s="116"/>
      <c r="E72" s="51"/>
      <c r="F72" s="145"/>
      <c r="G72" s="81"/>
      <c r="H72" s="81"/>
      <c r="I72" s="75"/>
    </row>
    <row r="73" spans="1:9" ht="27" customHeight="1">
      <c r="B73" s="114">
        <v>30</v>
      </c>
      <c r="C73" s="115"/>
      <c r="D73" s="116"/>
      <c r="E73" s="51"/>
      <c r="F73" s="116"/>
      <c r="G73" s="81"/>
      <c r="H73" s="81"/>
      <c r="I73" s="75"/>
    </row>
    <row r="74" spans="1:9" ht="27" customHeight="1" thickBot="1">
      <c r="B74" s="118"/>
      <c r="C74" s="119"/>
      <c r="D74" s="117"/>
      <c r="E74" s="53"/>
      <c r="F74" s="117"/>
      <c r="G74" s="82"/>
      <c r="H74" s="82"/>
      <c r="I74" s="76"/>
    </row>
    <row r="75" spans="1:9" ht="27" customHeight="1">
      <c r="A75" s="30">
        <f>COUNTA(E75,E77,E79,E81,E83,E85,E87,E89,E91,E93)</f>
        <v>0</v>
      </c>
      <c r="B75" s="114">
        <v>31</v>
      </c>
      <c r="C75" s="115"/>
      <c r="D75" s="116"/>
      <c r="E75" s="51"/>
      <c r="F75" s="144"/>
      <c r="G75" s="81"/>
      <c r="H75" s="81"/>
      <c r="I75" s="75"/>
    </row>
    <row r="76" spans="1:9" ht="27" customHeight="1">
      <c r="A76" s="54">
        <f>COUNTA(G75:I75,G77:I77,G79:I79,G81:I81,G83:I83,G85:I85,G87:I87,G89:I89,G91:I91,G93:I93)</f>
        <v>0</v>
      </c>
      <c r="B76" s="114"/>
      <c r="C76" s="115"/>
      <c r="D76" s="116"/>
      <c r="E76" s="51"/>
      <c r="F76" s="145"/>
      <c r="G76" s="81"/>
      <c r="H76" s="81"/>
      <c r="I76" s="75"/>
    </row>
    <row r="77" spans="1:9" ht="27" customHeight="1">
      <c r="B77" s="114">
        <v>32</v>
      </c>
      <c r="C77" s="115"/>
      <c r="D77" s="116"/>
      <c r="E77" s="51"/>
      <c r="F77" s="144"/>
      <c r="G77" s="81"/>
      <c r="H77" s="81"/>
      <c r="I77" s="75"/>
    </row>
    <row r="78" spans="1:9" ht="27" customHeight="1">
      <c r="B78" s="114"/>
      <c r="C78" s="115"/>
      <c r="D78" s="116"/>
      <c r="E78" s="51"/>
      <c r="F78" s="145"/>
      <c r="G78" s="81"/>
      <c r="H78" s="81"/>
      <c r="I78" s="75"/>
    </row>
    <row r="79" spans="1:9" ht="27" customHeight="1">
      <c r="B79" s="114">
        <v>33</v>
      </c>
      <c r="C79" s="115"/>
      <c r="D79" s="116"/>
      <c r="E79" s="51"/>
      <c r="F79" s="144"/>
      <c r="G79" s="81"/>
      <c r="H79" s="81"/>
      <c r="I79" s="75"/>
    </row>
    <row r="80" spans="1:9" ht="27" customHeight="1">
      <c r="B80" s="114"/>
      <c r="C80" s="115"/>
      <c r="D80" s="116"/>
      <c r="E80" s="51"/>
      <c r="F80" s="145"/>
      <c r="G80" s="81"/>
      <c r="H80" s="81"/>
      <c r="I80" s="75"/>
    </row>
    <row r="81" spans="1:9" ht="27" customHeight="1">
      <c r="B81" s="114">
        <v>34</v>
      </c>
      <c r="C81" s="115"/>
      <c r="D81" s="116"/>
      <c r="E81" s="51"/>
      <c r="F81" s="144"/>
      <c r="G81" s="81"/>
      <c r="H81" s="81"/>
      <c r="I81" s="75"/>
    </row>
    <row r="82" spans="1:9" ht="27" customHeight="1">
      <c r="B82" s="114"/>
      <c r="C82" s="115"/>
      <c r="D82" s="116"/>
      <c r="E82" s="51"/>
      <c r="F82" s="145"/>
      <c r="G82" s="81"/>
      <c r="H82" s="81"/>
      <c r="I82" s="75"/>
    </row>
    <row r="83" spans="1:9" ht="27" customHeight="1">
      <c r="B83" s="114">
        <v>35</v>
      </c>
      <c r="C83" s="115"/>
      <c r="D83" s="116"/>
      <c r="E83" s="51"/>
      <c r="F83" s="144"/>
      <c r="G83" s="81"/>
      <c r="H83" s="81"/>
      <c r="I83" s="75"/>
    </row>
    <row r="84" spans="1:9" ht="27" customHeight="1">
      <c r="B84" s="114"/>
      <c r="C84" s="115"/>
      <c r="D84" s="116"/>
      <c r="E84" s="51"/>
      <c r="F84" s="145"/>
      <c r="G84" s="81"/>
      <c r="H84" s="81"/>
      <c r="I84" s="75"/>
    </row>
    <row r="85" spans="1:9" ht="27" customHeight="1">
      <c r="B85" s="114">
        <v>36</v>
      </c>
      <c r="C85" s="115"/>
      <c r="D85" s="116"/>
      <c r="E85" s="51"/>
      <c r="F85" s="144"/>
      <c r="G85" s="81"/>
      <c r="H85" s="81"/>
      <c r="I85" s="75"/>
    </row>
    <row r="86" spans="1:9" ht="27" customHeight="1">
      <c r="B86" s="114"/>
      <c r="C86" s="115"/>
      <c r="D86" s="116"/>
      <c r="E86" s="51"/>
      <c r="F86" s="145"/>
      <c r="G86" s="81"/>
      <c r="H86" s="81"/>
      <c r="I86" s="75"/>
    </row>
    <row r="87" spans="1:9" ht="27" customHeight="1">
      <c r="B87" s="114">
        <v>37</v>
      </c>
      <c r="C87" s="115"/>
      <c r="D87" s="116"/>
      <c r="E87" s="51"/>
      <c r="F87" s="144"/>
      <c r="G87" s="81"/>
      <c r="H87" s="81"/>
      <c r="I87" s="75"/>
    </row>
    <row r="88" spans="1:9" ht="27" customHeight="1">
      <c r="B88" s="114"/>
      <c r="C88" s="115"/>
      <c r="D88" s="116"/>
      <c r="E88" s="51"/>
      <c r="F88" s="145"/>
      <c r="G88" s="81"/>
      <c r="H88" s="81"/>
      <c r="I88" s="75"/>
    </row>
    <row r="89" spans="1:9" ht="27" customHeight="1">
      <c r="B89" s="114">
        <v>38</v>
      </c>
      <c r="C89" s="115"/>
      <c r="D89" s="116"/>
      <c r="E89" s="51"/>
      <c r="F89" s="144"/>
      <c r="G89" s="81"/>
      <c r="H89" s="81"/>
      <c r="I89" s="75"/>
    </row>
    <row r="90" spans="1:9" ht="27" customHeight="1">
      <c r="B90" s="114"/>
      <c r="C90" s="115"/>
      <c r="D90" s="116"/>
      <c r="E90" s="51"/>
      <c r="F90" s="145"/>
      <c r="G90" s="81"/>
      <c r="H90" s="81"/>
      <c r="I90" s="75"/>
    </row>
    <row r="91" spans="1:9" ht="27" customHeight="1">
      <c r="B91" s="114">
        <v>39</v>
      </c>
      <c r="C91" s="115"/>
      <c r="D91" s="116"/>
      <c r="E91" s="51"/>
      <c r="F91" s="144"/>
      <c r="G91" s="81"/>
      <c r="H91" s="81"/>
      <c r="I91" s="75"/>
    </row>
    <row r="92" spans="1:9" ht="27" customHeight="1">
      <c r="B92" s="114"/>
      <c r="C92" s="115"/>
      <c r="D92" s="116"/>
      <c r="E92" s="51"/>
      <c r="F92" s="145"/>
      <c r="G92" s="81"/>
      <c r="H92" s="81"/>
      <c r="I92" s="75"/>
    </row>
    <row r="93" spans="1:9" ht="27" customHeight="1">
      <c r="B93" s="114">
        <v>40</v>
      </c>
      <c r="C93" s="115"/>
      <c r="D93" s="116"/>
      <c r="E93" s="51"/>
      <c r="F93" s="116"/>
      <c r="G93" s="81"/>
      <c r="H93" s="81"/>
      <c r="I93" s="75"/>
    </row>
    <row r="94" spans="1:9" ht="27" customHeight="1" thickBot="1">
      <c r="B94" s="118"/>
      <c r="C94" s="119"/>
      <c r="D94" s="117"/>
      <c r="E94" s="53"/>
      <c r="F94" s="117"/>
      <c r="G94" s="82"/>
      <c r="H94" s="82"/>
      <c r="I94" s="76"/>
    </row>
    <row r="95" spans="1:9" ht="27" customHeight="1">
      <c r="A95" s="30">
        <f>COUNTA(E95,E97,E99,E101,E103,E105,E107,E109,E111,E113)</f>
        <v>0</v>
      </c>
      <c r="B95" s="114">
        <v>41</v>
      </c>
      <c r="C95" s="115"/>
      <c r="D95" s="116"/>
      <c r="E95" s="51"/>
      <c r="F95" s="144"/>
      <c r="G95" s="81"/>
      <c r="H95" s="81"/>
      <c r="I95" s="75"/>
    </row>
    <row r="96" spans="1:9" ht="27" customHeight="1">
      <c r="A96" s="54">
        <f>COUNTA(G95:I95,G97:I97,G99:I99,G101:I101,G103:I103,G105:I105,G107:I107,G109:I109,G111:I111,G113:I113)</f>
        <v>0</v>
      </c>
      <c r="B96" s="114"/>
      <c r="C96" s="115"/>
      <c r="D96" s="116"/>
      <c r="E96" s="51"/>
      <c r="F96" s="145"/>
      <c r="G96" s="81"/>
      <c r="H96" s="81"/>
      <c r="I96" s="75"/>
    </row>
    <row r="97" spans="2:9" ht="27" customHeight="1">
      <c r="B97" s="114">
        <v>42</v>
      </c>
      <c r="C97" s="115"/>
      <c r="D97" s="116"/>
      <c r="E97" s="51"/>
      <c r="F97" s="144"/>
      <c r="G97" s="81"/>
      <c r="H97" s="81"/>
      <c r="I97" s="75"/>
    </row>
    <row r="98" spans="2:9" ht="27" customHeight="1">
      <c r="B98" s="114"/>
      <c r="C98" s="115"/>
      <c r="D98" s="116"/>
      <c r="E98" s="51"/>
      <c r="F98" s="145"/>
      <c r="G98" s="81"/>
      <c r="H98" s="81"/>
      <c r="I98" s="75"/>
    </row>
    <row r="99" spans="2:9" ht="27" customHeight="1">
      <c r="B99" s="114">
        <v>43</v>
      </c>
      <c r="C99" s="115"/>
      <c r="D99" s="116"/>
      <c r="E99" s="51"/>
      <c r="F99" s="144"/>
      <c r="G99" s="81"/>
      <c r="H99" s="81"/>
      <c r="I99" s="75"/>
    </row>
    <row r="100" spans="2:9" ht="27" customHeight="1">
      <c r="B100" s="114"/>
      <c r="C100" s="115"/>
      <c r="D100" s="116"/>
      <c r="E100" s="51"/>
      <c r="F100" s="145"/>
      <c r="G100" s="81"/>
      <c r="H100" s="81"/>
      <c r="I100" s="75"/>
    </row>
    <row r="101" spans="2:9" ht="27" customHeight="1">
      <c r="B101" s="114">
        <v>44</v>
      </c>
      <c r="C101" s="115"/>
      <c r="D101" s="116"/>
      <c r="E101" s="51"/>
      <c r="F101" s="144"/>
      <c r="G101" s="81"/>
      <c r="H101" s="81"/>
      <c r="I101" s="75"/>
    </row>
    <row r="102" spans="2:9" ht="27" customHeight="1">
      <c r="B102" s="114"/>
      <c r="C102" s="115"/>
      <c r="D102" s="116"/>
      <c r="E102" s="51"/>
      <c r="F102" s="145"/>
      <c r="G102" s="81"/>
      <c r="H102" s="81"/>
      <c r="I102" s="75"/>
    </row>
    <row r="103" spans="2:9" ht="27" customHeight="1">
      <c r="B103" s="114">
        <v>45</v>
      </c>
      <c r="C103" s="115"/>
      <c r="D103" s="116"/>
      <c r="E103" s="51"/>
      <c r="F103" s="144"/>
      <c r="G103" s="81"/>
      <c r="H103" s="81"/>
      <c r="I103" s="75"/>
    </row>
    <row r="104" spans="2:9" ht="27" customHeight="1">
      <c r="B104" s="114"/>
      <c r="C104" s="115"/>
      <c r="D104" s="116"/>
      <c r="E104" s="51"/>
      <c r="F104" s="145"/>
      <c r="G104" s="81"/>
      <c r="H104" s="81"/>
      <c r="I104" s="75"/>
    </row>
    <row r="105" spans="2:9" ht="27" customHeight="1">
      <c r="B105" s="114">
        <v>46</v>
      </c>
      <c r="C105" s="115"/>
      <c r="D105" s="116"/>
      <c r="E105" s="51"/>
      <c r="F105" s="144"/>
      <c r="G105" s="81"/>
      <c r="H105" s="81"/>
      <c r="I105" s="75"/>
    </row>
    <row r="106" spans="2:9" ht="27" customHeight="1">
      <c r="B106" s="114"/>
      <c r="C106" s="115"/>
      <c r="D106" s="116"/>
      <c r="E106" s="51"/>
      <c r="F106" s="145"/>
      <c r="G106" s="81"/>
      <c r="H106" s="81"/>
      <c r="I106" s="75"/>
    </row>
    <row r="107" spans="2:9" ht="27" customHeight="1">
      <c r="B107" s="114">
        <v>47</v>
      </c>
      <c r="C107" s="115"/>
      <c r="D107" s="116"/>
      <c r="E107" s="51"/>
      <c r="F107" s="144"/>
      <c r="G107" s="81"/>
      <c r="H107" s="81"/>
      <c r="I107" s="75"/>
    </row>
    <row r="108" spans="2:9" ht="27" customHeight="1">
      <c r="B108" s="114"/>
      <c r="C108" s="115"/>
      <c r="D108" s="116"/>
      <c r="E108" s="51"/>
      <c r="F108" s="145"/>
      <c r="G108" s="81"/>
      <c r="H108" s="81"/>
      <c r="I108" s="75"/>
    </row>
    <row r="109" spans="2:9" ht="27" customHeight="1">
      <c r="B109" s="114">
        <v>48</v>
      </c>
      <c r="C109" s="115"/>
      <c r="D109" s="116"/>
      <c r="E109" s="51"/>
      <c r="F109" s="144"/>
      <c r="G109" s="81"/>
      <c r="H109" s="81"/>
      <c r="I109" s="75"/>
    </row>
    <row r="110" spans="2:9" ht="27" customHeight="1">
      <c r="B110" s="114"/>
      <c r="C110" s="115"/>
      <c r="D110" s="116"/>
      <c r="E110" s="51"/>
      <c r="F110" s="145"/>
      <c r="G110" s="81"/>
      <c r="H110" s="81"/>
      <c r="I110" s="75"/>
    </row>
    <row r="111" spans="2:9" ht="27" customHeight="1">
      <c r="B111" s="114">
        <v>49</v>
      </c>
      <c r="C111" s="115"/>
      <c r="D111" s="116"/>
      <c r="E111" s="51"/>
      <c r="F111" s="144"/>
      <c r="G111" s="81"/>
      <c r="H111" s="81"/>
      <c r="I111" s="75"/>
    </row>
    <row r="112" spans="2:9" ht="27" customHeight="1">
      <c r="B112" s="114"/>
      <c r="C112" s="115"/>
      <c r="D112" s="116"/>
      <c r="E112" s="51"/>
      <c r="F112" s="145"/>
      <c r="G112" s="81"/>
      <c r="H112" s="81"/>
      <c r="I112" s="75"/>
    </row>
    <row r="113" spans="2:9" ht="27" customHeight="1">
      <c r="B113" s="114">
        <v>50</v>
      </c>
      <c r="C113" s="115"/>
      <c r="D113" s="116"/>
      <c r="E113" s="51"/>
      <c r="F113" s="116"/>
      <c r="G113" s="81"/>
      <c r="H113" s="81"/>
      <c r="I113" s="75"/>
    </row>
    <row r="114" spans="2:9" ht="27" customHeight="1" thickBot="1">
      <c r="B114" s="118"/>
      <c r="C114" s="119"/>
      <c r="D114" s="117"/>
      <c r="E114" s="53"/>
      <c r="F114" s="117"/>
      <c r="G114" s="82"/>
      <c r="H114" s="82"/>
      <c r="I114" s="76"/>
    </row>
    <row r="115" spans="2:9" ht="20.25" customHeight="1"/>
    <row r="116" spans="2:9" ht="20.25" customHeight="1"/>
    <row r="117" spans="2:9" ht="20.25" customHeight="1"/>
  </sheetData>
  <sheetProtection algorithmName="SHA-512" hashValue="QPGIncja7rYC4ibvm9cesDPImxpoZ2g6OmUBGNz84Lw8165ZqfFarvfTC7DKSRZlSSFoSVCXdhj06Gx/2KmyVg==" saltValue="VSX4glQKYdmrDLlHOeXn7g==" spinCount="100000" sheet="1"/>
  <mergeCells count="226">
    <mergeCell ref="F113:F114"/>
    <mergeCell ref="F101:F102"/>
    <mergeCell ref="F103:F104"/>
    <mergeCell ref="F105:F106"/>
    <mergeCell ref="F107:F108"/>
    <mergeCell ref="F61:F62"/>
    <mergeCell ref="F99:F100"/>
    <mergeCell ref="F77:F78"/>
    <mergeCell ref="F79:F80"/>
    <mergeCell ref="F109:F110"/>
    <mergeCell ref="F111:F112"/>
    <mergeCell ref="F89:F90"/>
    <mergeCell ref="F91:F92"/>
    <mergeCell ref="F75:F76"/>
    <mergeCell ref="F93:F94"/>
    <mergeCell ref="F95:F96"/>
    <mergeCell ref="F97:F98"/>
    <mergeCell ref="F81:F82"/>
    <mergeCell ref="F83:F84"/>
    <mergeCell ref="F85:F86"/>
    <mergeCell ref="F87:F88"/>
    <mergeCell ref="F71:F72"/>
    <mergeCell ref="F73:F74"/>
    <mergeCell ref="F69:F70"/>
    <mergeCell ref="F63:F64"/>
    <mergeCell ref="F65:F66"/>
    <mergeCell ref="F67:F68"/>
    <mergeCell ref="F53:F54"/>
    <mergeCell ref="F55:F56"/>
    <mergeCell ref="F57:F58"/>
    <mergeCell ref="F59:F60"/>
    <mergeCell ref="F35:F36"/>
    <mergeCell ref="F37:F38"/>
    <mergeCell ref="F39:F40"/>
    <mergeCell ref="F41:F42"/>
    <mergeCell ref="F43:F44"/>
    <mergeCell ref="F45:F46"/>
    <mergeCell ref="F47:F48"/>
    <mergeCell ref="F49:F50"/>
    <mergeCell ref="F51:F52"/>
    <mergeCell ref="F25:F26"/>
    <mergeCell ref="F27:F28"/>
    <mergeCell ref="F17:F18"/>
    <mergeCell ref="F19:F20"/>
    <mergeCell ref="F21:F22"/>
    <mergeCell ref="F23:F24"/>
    <mergeCell ref="F33:F34"/>
    <mergeCell ref="F29:F30"/>
    <mergeCell ref="F31:F32"/>
    <mergeCell ref="D5:E5"/>
    <mergeCell ref="B4:C4"/>
    <mergeCell ref="D4:E4"/>
    <mergeCell ref="F15:F16"/>
    <mergeCell ref="F11:F12"/>
    <mergeCell ref="F13:F14"/>
    <mergeCell ref="H3:I3"/>
    <mergeCell ref="B3:C3"/>
    <mergeCell ref="F4:G4"/>
    <mergeCell ref="H4:I4"/>
    <mergeCell ref="G11:I11"/>
    <mergeCell ref="G12:I12"/>
    <mergeCell ref="G5:I5"/>
    <mergeCell ref="D6:I6"/>
    <mergeCell ref="B19:B20"/>
    <mergeCell ref="C19:C20"/>
    <mergeCell ref="D19:D20"/>
    <mergeCell ref="B21:B22"/>
    <mergeCell ref="C21:C22"/>
    <mergeCell ref="D21:D22"/>
    <mergeCell ref="G1:I1"/>
    <mergeCell ref="B17:B18"/>
    <mergeCell ref="C17:C18"/>
    <mergeCell ref="D17:D18"/>
    <mergeCell ref="B8:C8"/>
    <mergeCell ref="B13:B14"/>
    <mergeCell ref="B15:B16"/>
    <mergeCell ref="C15:C16"/>
    <mergeCell ref="D15:D16"/>
    <mergeCell ref="B1:F1"/>
    <mergeCell ref="D3:E3"/>
    <mergeCell ref="F3:G3"/>
    <mergeCell ref="C13:C14"/>
    <mergeCell ref="D13:D14"/>
    <mergeCell ref="B11:B12"/>
    <mergeCell ref="C11:C12"/>
    <mergeCell ref="D11:D12"/>
    <mergeCell ref="B5:B6"/>
    <mergeCell ref="B29:B30"/>
    <mergeCell ref="C29:C30"/>
    <mergeCell ref="D29:D30"/>
    <mergeCell ref="B35:B36"/>
    <mergeCell ref="C35:C36"/>
    <mergeCell ref="D35:D36"/>
    <mergeCell ref="B23:B24"/>
    <mergeCell ref="C23:C24"/>
    <mergeCell ref="D23:D24"/>
    <mergeCell ref="C31:C32"/>
    <mergeCell ref="D31:D32"/>
    <mergeCell ref="B33:B34"/>
    <mergeCell ref="B27:B28"/>
    <mergeCell ref="C27:C28"/>
    <mergeCell ref="D27:D28"/>
    <mergeCell ref="C33:C34"/>
    <mergeCell ref="B25:B26"/>
    <mergeCell ref="C25:C26"/>
    <mergeCell ref="D25:D26"/>
    <mergeCell ref="B37:B38"/>
    <mergeCell ref="C37:C38"/>
    <mergeCell ref="D37:D38"/>
    <mergeCell ref="B39:B40"/>
    <mergeCell ref="B43:B44"/>
    <mergeCell ref="B31:B32"/>
    <mergeCell ref="C43:C44"/>
    <mergeCell ref="D43:D44"/>
    <mergeCell ref="C39:C40"/>
    <mergeCell ref="D39:D40"/>
    <mergeCell ref="D33:D34"/>
    <mergeCell ref="B41:B42"/>
    <mergeCell ref="C41:C42"/>
    <mergeCell ref="D41:D42"/>
    <mergeCell ref="B55:B56"/>
    <mergeCell ref="C55:C56"/>
    <mergeCell ref="D55:D56"/>
    <mergeCell ref="B57:B58"/>
    <mergeCell ref="C57:C58"/>
    <mergeCell ref="D57:D58"/>
    <mergeCell ref="B45:B46"/>
    <mergeCell ref="C45:C46"/>
    <mergeCell ref="D45:D46"/>
    <mergeCell ref="D47:D48"/>
    <mergeCell ref="B49:B50"/>
    <mergeCell ref="C49:C50"/>
    <mergeCell ref="C53:C54"/>
    <mergeCell ref="B51:B52"/>
    <mergeCell ref="C51:C52"/>
    <mergeCell ref="D51:D52"/>
    <mergeCell ref="B47:B48"/>
    <mergeCell ref="C47:C48"/>
    <mergeCell ref="D49:D50"/>
    <mergeCell ref="D53:D54"/>
    <mergeCell ref="B53:B54"/>
    <mergeCell ref="B65:B66"/>
    <mergeCell ref="C65:C66"/>
    <mergeCell ref="D65:D66"/>
    <mergeCell ref="B59:B60"/>
    <mergeCell ref="C59:C60"/>
    <mergeCell ref="D59:D60"/>
    <mergeCell ref="B61:B62"/>
    <mergeCell ref="C61:C62"/>
    <mergeCell ref="D61:D62"/>
    <mergeCell ref="B63:B64"/>
    <mergeCell ref="C63:C64"/>
    <mergeCell ref="D63:D64"/>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C87:C88"/>
    <mergeCell ref="D87:D88"/>
    <mergeCell ref="B89:B90"/>
    <mergeCell ref="C89:C90"/>
    <mergeCell ref="D89:D90"/>
    <mergeCell ref="B99:B100"/>
    <mergeCell ref="C99:C100"/>
    <mergeCell ref="D99:D100"/>
    <mergeCell ref="B87:B88"/>
    <mergeCell ref="B95:B96"/>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M2:P10"/>
    <mergeCell ref="B101:B102"/>
    <mergeCell ref="C101:C102"/>
    <mergeCell ref="D101:D102"/>
    <mergeCell ref="B103:B104"/>
    <mergeCell ref="C103:C104"/>
    <mergeCell ref="D103:D104"/>
    <mergeCell ref="D93:D94"/>
    <mergeCell ref="C95:C96"/>
    <mergeCell ref="D95:D96"/>
    <mergeCell ref="B97:B98"/>
    <mergeCell ref="C97:C98"/>
    <mergeCell ref="D97:D98"/>
    <mergeCell ref="B91:B92"/>
    <mergeCell ref="C91:C92"/>
    <mergeCell ref="D91:D92"/>
    <mergeCell ref="B93:B94"/>
    <mergeCell ref="C93:C94"/>
    <mergeCell ref="B83:B84"/>
    <mergeCell ref="C83:C84"/>
    <mergeCell ref="D83:D84"/>
    <mergeCell ref="B85:B86"/>
    <mergeCell ref="C85:C86"/>
    <mergeCell ref="D85:D86"/>
  </mergeCells>
  <phoneticPr fontId="1"/>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8">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formula1>INDIRECT($C15)</formula1>
    </dataValidation>
    <dataValidation type="list" allowBlank="1" showInputMessage="1" showErrorMessage="1" sqref="B4:C4 F15:F114 E9">
      <formula1>#REF!</formula1>
    </dataValidation>
    <dataValidation type="list" allowBlank="1" showInputMessage="1" showErrorMessage="1" sqref="C15:C114">
      <formula1>$K$12:$L$12</formula1>
    </dataValidation>
    <dataValidation imeMode="hiragana" allowBlank="1" showInputMessage="1" showErrorMessage="1" sqref="D4:G4 D5:E5 D6:I6"/>
    <dataValidation imeMode="halfAlpha" allowBlank="1" showInputMessage="1" showErrorMessage="1" sqref="G5:I5"/>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election activeCell="I10" sqref="I10"/>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c r="B1" s="125" t="str">
        <f>個人種目申込一覧表!B1</f>
        <v>第46回長野県実業団陸上競技選手権大会兼国体予選会</v>
      </c>
      <c r="C1" s="125"/>
      <c r="D1" s="125"/>
      <c r="E1" s="125"/>
      <c r="F1" s="125"/>
      <c r="G1" s="1" t="s">
        <v>9</v>
      </c>
      <c r="H1" s="162" t="s">
        <v>10</v>
      </c>
      <c r="I1" s="163"/>
    </row>
    <row r="2" spans="1:24" ht="8.25" customHeight="1" thickTop="1" thickBot="1">
      <c r="B2" s="1"/>
      <c r="C2" s="1"/>
      <c r="G2" s="1"/>
      <c r="I2" s="1"/>
    </row>
    <row r="3" spans="1:24" ht="25.5" customHeight="1">
      <c r="C3" s="5" t="s">
        <v>43</v>
      </c>
      <c r="L3" s="26"/>
      <c r="M3" s="26"/>
      <c r="N3" s="26"/>
      <c r="O3" s="26"/>
      <c r="P3" s="26"/>
      <c r="Q3" s="26"/>
      <c r="R3" s="26"/>
      <c r="S3" s="164" t="s">
        <v>121</v>
      </c>
      <c r="T3" s="165"/>
      <c r="U3" s="165"/>
      <c r="V3" s="165"/>
      <c r="W3" s="165"/>
      <c r="X3" s="166"/>
    </row>
    <row r="4" spans="1:24" ht="6" customHeight="1" thickBot="1">
      <c r="L4" s="26"/>
      <c r="M4" s="26"/>
      <c r="N4" s="26"/>
      <c r="O4" s="26"/>
      <c r="P4" s="26"/>
      <c r="Q4" s="26"/>
      <c r="R4" s="26"/>
      <c r="S4" s="167"/>
      <c r="T4" s="168"/>
      <c r="U4" s="168"/>
      <c r="V4" s="168"/>
      <c r="W4" s="168"/>
      <c r="X4" s="169"/>
    </row>
    <row r="5" spans="1:24" ht="27" customHeight="1">
      <c r="C5" s="24" t="s">
        <v>12</v>
      </c>
      <c r="D5" s="21"/>
      <c r="E5" s="4" t="s">
        <v>16</v>
      </c>
      <c r="G5" s="4" t="s">
        <v>17</v>
      </c>
      <c r="I5" s="4" t="s">
        <v>13</v>
      </c>
      <c r="L5" s="26"/>
      <c r="M5" s="26"/>
      <c r="N5" s="26"/>
      <c r="O5" s="26"/>
      <c r="P5" s="26"/>
      <c r="Q5" s="26"/>
      <c r="R5" s="26"/>
      <c r="S5" s="167"/>
      <c r="T5" s="168"/>
      <c r="U5" s="168"/>
      <c r="V5" s="168"/>
      <c r="W5" s="168"/>
      <c r="X5" s="169"/>
    </row>
    <row r="6" spans="1:24" ht="27" customHeight="1" thickBot="1">
      <c r="C6" s="40">
        <f>COUNTA(E10,E15,E20,E25,E30,E35,E40,E45,E50,E55,E60,E65)</f>
        <v>0</v>
      </c>
      <c r="D6" s="22"/>
      <c r="E6" s="39">
        <f>SUM(K10+K15+K20+K25+K30+K35+K40+K45+K50)</f>
        <v>0</v>
      </c>
      <c r="G6" s="63">
        <v>3000</v>
      </c>
      <c r="I6" s="11">
        <f>C6*G6</f>
        <v>0</v>
      </c>
      <c r="L6" s="26"/>
      <c r="M6" s="26"/>
      <c r="N6" s="26"/>
      <c r="O6" s="26"/>
      <c r="P6" s="26"/>
      <c r="Q6" s="26"/>
      <c r="R6" s="26"/>
      <c r="S6" s="167"/>
      <c r="T6" s="168"/>
      <c r="U6" s="168"/>
      <c r="V6" s="168"/>
      <c r="W6" s="168"/>
      <c r="X6" s="169"/>
    </row>
    <row r="7" spans="1:24" ht="6" customHeight="1" thickBot="1">
      <c r="L7" s="23"/>
      <c r="M7" s="23"/>
      <c r="N7" s="23"/>
      <c r="O7" s="23"/>
      <c r="P7" s="23"/>
      <c r="Q7" s="23"/>
      <c r="R7" s="23"/>
      <c r="S7" s="167"/>
      <c r="T7" s="168"/>
      <c r="U7" s="168"/>
      <c r="V7" s="168"/>
      <c r="W7" s="168"/>
      <c r="X7" s="169"/>
    </row>
    <row r="8" spans="1:24" ht="36" customHeight="1" thickBot="1">
      <c r="D8" s="14"/>
      <c r="E8" s="15" t="s">
        <v>11</v>
      </c>
      <c r="F8" s="16"/>
      <c r="G8" s="15" t="s">
        <v>11</v>
      </c>
      <c r="H8" s="16"/>
      <c r="I8" s="17" t="s">
        <v>11</v>
      </c>
      <c r="L8" s="23"/>
      <c r="M8" s="23"/>
      <c r="N8" s="23"/>
      <c r="O8" s="23"/>
      <c r="P8" s="23"/>
      <c r="Q8" s="23"/>
      <c r="R8" s="23"/>
      <c r="S8" s="170"/>
      <c r="T8" s="171"/>
      <c r="U8" s="171"/>
      <c r="V8" s="171"/>
      <c r="W8" s="171"/>
      <c r="X8" s="172"/>
    </row>
    <row r="9" spans="1:24" ht="6" customHeight="1" thickBot="1">
      <c r="A9" s="18"/>
      <c r="B9" s="19"/>
      <c r="C9" s="19"/>
      <c r="D9" s="20"/>
      <c r="E9" s="18"/>
      <c r="F9" s="20"/>
      <c r="G9" s="18"/>
      <c r="H9" s="20"/>
      <c r="I9" s="18"/>
      <c r="J9" s="18"/>
    </row>
    <row r="10" spans="1:24" ht="27" customHeight="1">
      <c r="B10" s="31" t="s">
        <v>19</v>
      </c>
      <c r="C10" s="32" t="s">
        <v>20</v>
      </c>
      <c r="D10" s="95"/>
      <c r="E10" s="43"/>
      <c r="F10" s="97"/>
      <c r="G10" s="43"/>
      <c r="H10" s="97"/>
      <c r="I10" s="45"/>
      <c r="K10">
        <f>COUNTA(E10,G10,I10,E12,G12,I12)</f>
        <v>0</v>
      </c>
      <c r="L10" s="1" t="s">
        <v>24</v>
      </c>
      <c r="M10" s="1" t="s">
        <v>25</v>
      </c>
      <c r="N10" s="1"/>
      <c r="O10" s="1"/>
      <c r="P10" s="1"/>
      <c r="Q10" s="1"/>
    </row>
    <row r="11" spans="1:24" ht="27" customHeight="1" thickBot="1">
      <c r="B11" s="73"/>
      <c r="C11" s="74" t="s">
        <v>78</v>
      </c>
      <c r="D11" s="96"/>
      <c r="E11" s="46"/>
      <c r="F11" s="98"/>
      <c r="G11" s="46"/>
      <c r="H11" s="98"/>
      <c r="I11" s="47"/>
      <c r="L11" s="1" t="s">
        <v>33</v>
      </c>
      <c r="M11" s="1"/>
      <c r="N11" s="1"/>
      <c r="O11" s="1"/>
      <c r="P11" s="1"/>
      <c r="Q11" s="1"/>
    </row>
    <row r="12" spans="1:24" ht="27" customHeight="1">
      <c r="B12" s="33" t="s">
        <v>21</v>
      </c>
      <c r="C12" s="34" t="s">
        <v>18</v>
      </c>
      <c r="D12" s="99"/>
      <c r="E12" s="48"/>
      <c r="F12" s="101"/>
      <c r="G12" s="48"/>
      <c r="H12" s="101"/>
      <c r="I12" s="77"/>
      <c r="L12" s="1"/>
      <c r="M12" s="1"/>
      <c r="N12" s="1"/>
      <c r="O12" s="1"/>
      <c r="P12" s="1"/>
      <c r="Q12" s="1"/>
    </row>
    <row r="13" spans="1:24" ht="27" customHeight="1" thickBot="1">
      <c r="B13" s="68"/>
      <c r="C13" s="49"/>
      <c r="D13" s="100"/>
      <c r="E13" s="50"/>
      <c r="F13" s="102"/>
      <c r="G13" s="50"/>
      <c r="H13" s="102"/>
      <c r="I13" s="78"/>
      <c r="L13" s="1" t="s">
        <v>34</v>
      </c>
      <c r="M13" s="1" t="s">
        <v>35</v>
      </c>
      <c r="N13" s="41" t="s">
        <v>42</v>
      </c>
      <c r="O13" s="1" t="s">
        <v>36</v>
      </c>
      <c r="P13" s="1" t="s">
        <v>37</v>
      </c>
      <c r="Q13" s="1" t="s">
        <v>38</v>
      </c>
      <c r="R13" s="1" t="s">
        <v>39</v>
      </c>
    </row>
    <row r="14" spans="1:24" ht="6" customHeight="1" thickBot="1">
      <c r="B14" s="35"/>
      <c r="C14" s="35"/>
      <c r="D14" s="36"/>
      <c r="E14" s="35"/>
    </row>
    <row r="15" spans="1:24" ht="27" customHeight="1">
      <c r="B15" s="31" t="s">
        <v>19</v>
      </c>
      <c r="C15" s="32" t="s">
        <v>20</v>
      </c>
      <c r="D15" s="95"/>
      <c r="E15" s="43"/>
      <c r="F15" s="97"/>
      <c r="G15" s="43"/>
      <c r="H15" s="97"/>
      <c r="I15" s="45"/>
      <c r="K15">
        <f>COUNTA(E15,G15,I15,E17,G17,I17)</f>
        <v>0</v>
      </c>
    </row>
    <row r="16" spans="1:24" ht="27" customHeight="1" thickBot="1">
      <c r="B16" s="73" t="s">
        <v>25</v>
      </c>
      <c r="C16" s="74" t="s">
        <v>78</v>
      </c>
      <c r="D16" s="96"/>
      <c r="E16" s="46"/>
      <c r="F16" s="98"/>
      <c r="G16" s="46"/>
      <c r="H16" s="98"/>
      <c r="I16" s="47"/>
    </row>
    <row r="17" spans="2:21" ht="27" customHeight="1">
      <c r="B17" s="33" t="s">
        <v>21</v>
      </c>
      <c r="C17" s="34" t="s">
        <v>18</v>
      </c>
      <c r="D17" s="99"/>
      <c r="E17" s="48"/>
      <c r="F17" s="101"/>
      <c r="G17" s="48"/>
      <c r="H17" s="101"/>
      <c r="I17" s="77"/>
    </row>
    <row r="18" spans="2:21" ht="27" customHeight="1" thickBot="1">
      <c r="B18" s="68"/>
      <c r="C18" s="49"/>
      <c r="D18" s="100"/>
      <c r="E18" s="50"/>
      <c r="F18" s="102"/>
      <c r="G18" s="50"/>
      <c r="H18" s="102"/>
      <c r="I18" s="78"/>
      <c r="U18" s="25"/>
    </row>
    <row r="19" spans="2:21" ht="6" customHeight="1" thickBot="1">
      <c r="B19" s="35"/>
      <c r="C19" s="35"/>
      <c r="D19" s="36"/>
      <c r="E19" s="35"/>
      <c r="F19" s="94"/>
      <c r="H19" s="94"/>
    </row>
    <row r="20" spans="2:21" ht="27" customHeight="1">
      <c r="B20" s="31" t="s">
        <v>19</v>
      </c>
      <c r="C20" s="32" t="s">
        <v>20</v>
      </c>
      <c r="D20" s="95"/>
      <c r="E20" s="43"/>
      <c r="F20" s="97"/>
      <c r="G20" s="43"/>
      <c r="H20" s="97"/>
      <c r="I20" s="45"/>
      <c r="K20">
        <f>COUNTA(E20,G20,I20,E22,G22,I22)</f>
        <v>0</v>
      </c>
    </row>
    <row r="21" spans="2:21" ht="27" customHeight="1" thickBot="1">
      <c r="B21" s="73"/>
      <c r="C21" s="74"/>
      <c r="D21" s="96"/>
      <c r="E21" s="46"/>
      <c r="F21" s="98"/>
      <c r="G21" s="46"/>
      <c r="H21" s="98"/>
      <c r="I21" s="47"/>
    </row>
    <row r="22" spans="2:21" ht="27" customHeight="1">
      <c r="B22" s="33" t="s">
        <v>21</v>
      </c>
      <c r="C22" s="34" t="s">
        <v>18</v>
      </c>
      <c r="D22" s="99"/>
      <c r="E22" s="48"/>
      <c r="F22" s="101"/>
      <c r="G22" s="48"/>
      <c r="H22" s="101"/>
      <c r="I22" s="77"/>
    </row>
    <row r="23" spans="2:21" ht="27.75" customHeight="1" thickBot="1">
      <c r="B23" s="68"/>
      <c r="C23" s="49"/>
      <c r="D23" s="100"/>
      <c r="E23" s="50"/>
      <c r="F23" s="102"/>
      <c r="G23" s="50"/>
      <c r="H23" s="102"/>
      <c r="I23" s="78"/>
    </row>
    <row r="24" spans="2:21" ht="6" customHeight="1" thickBot="1">
      <c r="B24" s="35"/>
      <c r="C24" s="35"/>
      <c r="D24" s="36"/>
      <c r="E24" s="35"/>
      <c r="F24" s="94"/>
      <c r="H24" s="94"/>
    </row>
    <row r="25" spans="2:21" ht="27" customHeight="1">
      <c r="B25" s="31" t="s">
        <v>19</v>
      </c>
      <c r="C25" s="32" t="s">
        <v>20</v>
      </c>
      <c r="D25" s="95"/>
      <c r="E25" s="43"/>
      <c r="F25" s="97"/>
      <c r="G25" s="43"/>
      <c r="H25" s="97"/>
      <c r="I25" s="45"/>
      <c r="K25">
        <f>COUNTA(E25,G25,I25,E27,G27,I27)</f>
        <v>0</v>
      </c>
    </row>
    <row r="26" spans="2:21" ht="27" customHeight="1" thickBot="1">
      <c r="B26" s="73"/>
      <c r="C26" s="74"/>
      <c r="D26" s="96"/>
      <c r="E26" s="46"/>
      <c r="F26" s="98"/>
      <c r="G26" s="46"/>
      <c r="H26" s="98"/>
      <c r="I26" s="47"/>
    </row>
    <row r="27" spans="2:21" ht="27" customHeight="1">
      <c r="B27" s="33" t="s">
        <v>21</v>
      </c>
      <c r="C27" s="34" t="s">
        <v>18</v>
      </c>
      <c r="D27" s="99"/>
      <c r="E27" s="48"/>
      <c r="F27" s="101"/>
      <c r="G27" s="48"/>
      <c r="H27" s="101"/>
      <c r="I27" s="77"/>
    </row>
    <row r="28" spans="2:21" ht="27.75" customHeight="1" thickBot="1">
      <c r="B28" s="68"/>
      <c r="C28" s="49"/>
      <c r="D28" s="100"/>
      <c r="E28" s="50"/>
      <c r="F28" s="102"/>
      <c r="G28" s="50"/>
      <c r="H28" s="102"/>
      <c r="I28" s="78"/>
    </row>
    <row r="29" spans="2:21" ht="6" hidden="1" customHeight="1" thickBot="1">
      <c r="B29" s="35"/>
      <c r="C29" s="35"/>
      <c r="D29" s="36"/>
      <c r="E29" s="35"/>
      <c r="F29" s="94"/>
      <c r="H29" s="94"/>
    </row>
    <row r="30" spans="2:21" ht="27" hidden="1" customHeight="1">
      <c r="B30" s="31" t="s">
        <v>19</v>
      </c>
      <c r="C30" s="32" t="s">
        <v>20</v>
      </c>
      <c r="D30" s="42"/>
      <c r="E30" s="43"/>
      <c r="F30" s="44"/>
      <c r="G30" s="43"/>
      <c r="H30" s="44"/>
      <c r="I30" s="45"/>
      <c r="K30">
        <f>COUNTA(E30,G30,I30,E32,G32,I32)</f>
        <v>0</v>
      </c>
    </row>
    <row r="31" spans="2:21" ht="27" hidden="1" customHeight="1" thickBot="1">
      <c r="B31" s="73"/>
      <c r="C31" s="74"/>
      <c r="D31" s="64"/>
      <c r="E31" s="46"/>
      <c r="F31" s="65"/>
      <c r="G31" s="46"/>
      <c r="H31" s="65"/>
      <c r="I31" s="47"/>
    </row>
    <row r="32" spans="2:21" ht="27" hidden="1" customHeight="1">
      <c r="B32" s="33" t="s">
        <v>21</v>
      </c>
      <c r="C32" s="34" t="s">
        <v>18</v>
      </c>
      <c r="D32" s="37"/>
      <c r="E32" s="48"/>
      <c r="F32" s="38"/>
      <c r="G32" s="48"/>
      <c r="H32" s="38"/>
      <c r="I32" s="77"/>
    </row>
    <row r="33" spans="2:11" ht="27.75" hidden="1" customHeight="1" thickBot="1">
      <c r="B33" s="68"/>
      <c r="C33" s="49"/>
      <c r="D33" s="67"/>
      <c r="E33" s="50"/>
      <c r="F33" s="66"/>
      <c r="G33" s="50"/>
      <c r="H33" s="66"/>
      <c r="I33" s="78"/>
    </row>
    <row r="34" spans="2:11" ht="6" hidden="1" customHeight="1" thickBot="1">
      <c r="B34" s="35"/>
      <c r="C34" s="35"/>
      <c r="D34" s="36"/>
      <c r="E34" s="35"/>
    </row>
    <row r="35" spans="2:11" ht="27" hidden="1" customHeight="1">
      <c r="B35" s="31" t="s">
        <v>19</v>
      </c>
      <c r="C35" s="32" t="s">
        <v>20</v>
      </c>
      <c r="D35" s="42"/>
      <c r="E35" s="43"/>
      <c r="F35" s="44"/>
      <c r="G35" s="43"/>
      <c r="H35" s="44"/>
      <c r="I35" s="45"/>
      <c r="K35">
        <f>COUNTA(E35,G35,I35,E37,G37,I37)</f>
        <v>0</v>
      </c>
    </row>
    <row r="36" spans="2:11" ht="27" hidden="1" customHeight="1" thickBot="1">
      <c r="B36" s="73"/>
      <c r="C36" s="74"/>
      <c r="D36" s="64"/>
      <c r="E36" s="46"/>
      <c r="F36" s="65"/>
      <c r="G36" s="46"/>
      <c r="H36" s="65"/>
      <c r="I36" s="47"/>
    </row>
    <row r="37" spans="2:11" ht="27" hidden="1" customHeight="1">
      <c r="B37" s="33" t="s">
        <v>21</v>
      </c>
      <c r="C37" s="34" t="s">
        <v>18</v>
      </c>
      <c r="D37" s="37"/>
      <c r="E37" s="48"/>
      <c r="F37" s="38"/>
      <c r="G37" s="48"/>
      <c r="H37" s="38"/>
      <c r="I37" s="77"/>
    </row>
    <row r="38" spans="2:11" ht="27.75" hidden="1" customHeight="1" thickBot="1">
      <c r="B38" s="68"/>
      <c r="C38" s="49"/>
      <c r="D38" s="67"/>
      <c r="E38" s="50"/>
      <c r="F38" s="66"/>
      <c r="G38" s="50"/>
      <c r="H38" s="66"/>
      <c r="I38" s="78"/>
    </row>
    <row r="39" spans="2:11" ht="6" hidden="1" customHeight="1" thickBot="1">
      <c r="B39" s="35"/>
      <c r="C39" s="35"/>
      <c r="D39" s="36"/>
      <c r="E39" s="35"/>
    </row>
    <row r="40" spans="2:11" ht="27" hidden="1" customHeight="1">
      <c r="B40" s="31" t="s">
        <v>19</v>
      </c>
      <c r="C40" s="32" t="s">
        <v>20</v>
      </c>
      <c r="D40" s="42"/>
      <c r="E40" s="43"/>
      <c r="F40" s="44"/>
      <c r="G40" s="43"/>
      <c r="H40" s="44"/>
      <c r="I40" s="45"/>
      <c r="K40">
        <f>COUNTA(E40,G40,I40,E42,G42,I42)</f>
        <v>0</v>
      </c>
    </row>
    <row r="41" spans="2:11" ht="27" hidden="1" customHeight="1" thickBot="1">
      <c r="B41" s="73"/>
      <c r="C41" s="74"/>
      <c r="D41" s="64"/>
      <c r="E41" s="46"/>
      <c r="F41" s="65"/>
      <c r="G41" s="46"/>
      <c r="H41" s="65"/>
      <c r="I41" s="47"/>
    </row>
    <row r="42" spans="2:11" ht="27" hidden="1" customHeight="1">
      <c r="B42" s="33" t="s">
        <v>21</v>
      </c>
      <c r="C42" s="34" t="s">
        <v>18</v>
      </c>
      <c r="D42" s="37"/>
      <c r="E42" s="48"/>
      <c r="F42" s="38"/>
      <c r="G42" s="48"/>
      <c r="H42" s="38"/>
      <c r="I42" s="77"/>
    </row>
    <row r="43" spans="2:11" ht="27.75" hidden="1" customHeight="1" thickBot="1">
      <c r="B43" s="68"/>
      <c r="C43" s="49"/>
      <c r="D43" s="67"/>
      <c r="E43" s="50"/>
      <c r="F43" s="66"/>
      <c r="G43" s="50"/>
      <c r="H43" s="66"/>
      <c r="I43" s="78"/>
    </row>
    <row r="44" spans="2:11" ht="6" hidden="1" customHeight="1" thickBot="1">
      <c r="B44" s="35"/>
      <c r="C44" s="35"/>
      <c r="D44" s="36"/>
      <c r="E44" s="35"/>
    </row>
    <row r="45" spans="2:11" ht="27" hidden="1" customHeight="1">
      <c r="B45" s="31" t="s">
        <v>19</v>
      </c>
      <c r="C45" s="32" t="s">
        <v>20</v>
      </c>
      <c r="D45" s="42"/>
      <c r="E45" s="43"/>
      <c r="F45" s="44"/>
      <c r="G45" s="43"/>
      <c r="H45" s="44"/>
      <c r="I45" s="45"/>
      <c r="K45">
        <f>COUNTA(E45,G45,I45,E47,G47,I47)</f>
        <v>0</v>
      </c>
    </row>
    <row r="46" spans="2:11" ht="27" hidden="1" customHeight="1" thickBot="1">
      <c r="B46" s="73"/>
      <c r="C46" s="74"/>
      <c r="D46" s="64"/>
      <c r="E46" s="46"/>
      <c r="F46" s="65"/>
      <c r="G46" s="46"/>
      <c r="H46" s="65"/>
      <c r="I46" s="47"/>
    </row>
    <row r="47" spans="2:11" ht="27" hidden="1" customHeight="1">
      <c r="B47" s="33" t="s">
        <v>21</v>
      </c>
      <c r="C47" s="34" t="s">
        <v>18</v>
      </c>
      <c r="D47" s="37"/>
      <c r="E47" s="48"/>
      <c r="F47" s="38"/>
      <c r="G47" s="48"/>
      <c r="H47" s="38"/>
      <c r="I47" s="77"/>
    </row>
    <row r="48" spans="2:11" ht="27.75" hidden="1" customHeight="1" thickBot="1">
      <c r="B48" s="68"/>
      <c r="C48" s="49"/>
      <c r="D48" s="67"/>
      <c r="E48" s="50"/>
      <c r="F48" s="66"/>
      <c r="G48" s="50"/>
      <c r="H48" s="66"/>
      <c r="I48" s="78"/>
    </row>
    <row r="49" spans="2:11" ht="6" hidden="1" customHeight="1" thickBot="1">
      <c r="B49" s="35"/>
      <c r="C49" s="35"/>
      <c r="D49" s="36"/>
      <c r="E49" s="35"/>
    </row>
    <row r="50" spans="2:11" ht="27" hidden="1" customHeight="1">
      <c r="B50" s="31" t="s">
        <v>19</v>
      </c>
      <c r="C50" s="32" t="s">
        <v>20</v>
      </c>
      <c r="D50" s="42"/>
      <c r="E50" s="43"/>
      <c r="F50" s="44"/>
      <c r="G50" s="43"/>
      <c r="H50" s="44"/>
      <c r="I50" s="45"/>
      <c r="K50">
        <f>COUNTA(E50,G50,I50,E52,G52,I52)</f>
        <v>0</v>
      </c>
    </row>
    <row r="51" spans="2:11" ht="27" hidden="1" customHeight="1" thickBot="1">
      <c r="B51" s="73"/>
      <c r="C51" s="74"/>
      <c r="D51" s="64"/>
      <c r="E51" s="46"/>
      <c r="F51" s="65"/>
      <c r="G51" s="46"/>
      <c r="H51" s="65"/>
      <c r="I51" s="47"/>
    </row>
    <row r="52" spans="2:11" ht="27" hidden="1" customHeight="1">
      <c r="B52" s="33" t="s">
        <v>21</v>
      </c>
      <c r="C52" s="34" t="s">
        <v>18</v>
      </c>
      <c r="D52" s="37"/>
      <c r="E52" s="48"/>
      <c r="F52" s="38"/>
      <c r="G52" s="48"/>
      <c r="H52" s="38"/>
      <c r="I52" s="77"/>
    </row>
    <row r="53" spans="2:11" ht="27.75" hidden="1" customHeight="1" thickBot="1">
      <c r="B53" s="68"/>
      <c r="C53" s="49"/>
      <c r="D53" s="67"/>
      <c r="E53" s="50"/>
      <c r="F53" s="66"/>
      <c r="G53" s="50"/>
      <c r="H53" s="66"/>
      <c r="I53" s="78"/>
    </row>
    <row r="54" spans="2:11" ht="6" hidden="1" customHeight="1" thickBot="1">
      <c r="B54" s="35"/>
      <c r="C54" s="35"/>
      <c r="D54" s="36"/>
      <c r="E54" s="35"/>
    </row>
    <row r="55" spans="2:11" ht="27" hidden="1" customHeight="1">
      <c r="B55" s="31" t="s">
        <v>19</v>
      </c>
      <c r="C55" s="32" t="s">
        <v>20</v>
      </c>
      <c r="D55" s="42"/>
      <c r="E55" s="43"/>
      <c r="F55" s="44"/>
      <c r="G55" s="43"/>
      <c r="H55" s="44"/>
      <c r="I55" s="45"/>
      <c r="K55">
        <f>COUNTA(E55,G55,I55,E57,G57,I57)</f>
        <v>0</v>
      </c>
    </row>
    <row r="56" spans="2:11" ht="27" hidden="1" customHeight="1" thickBot="1">
      <c r="B56" s="73"/>
      <c r="C56" s="74"/>
      <c r="D56" s="64"/>
      <c r="E56" s="46"/>
      <c r="F56" s="65"/>
      <c r="G56" s="46"/>
      <c r="H56" s="65"/>
      <c r="I56" s="47"/>
    </row>
    <row r="57" spans="2:11" ht="27" hidden="1" customHeight="1">
      <c r="B57" s="33" t="s">
        <v>21</v>
      </c>
      <c r="C57" s="34" t="s">
        <v>18</v>
      </c>
      <c r="D57" s="37"/>
      <c r="E57" s="48"/>
      <c r="F57" s="38"/>
      <c r="G57" s="48"/>
      <c r="H57" s="38"/>
      <c r="I57" s="77"/>
    </row>
    <row r="58" spans="2:11" ht="27.75" hidden="1" customHeight="1" thickBot="1">
      <c r="B58" s="68"/>
      <c r="C58" s="49"/>
      <c r="D58" s="67"/>
      <c r="E58" s="50"/>
      <c r="F58" s="66"/>
      <c r="G58" s="50"/>
      <c r="H58" s="66"/>
      <c r="I58" s="78"/>
    </row>
    <row r="59" spans="2:11" ht="6" hidden="1" customHeight="1" thickBot="1">
      <c r="B59" s="35"/>
      <c r="C59" s="35"/>
      <c r="D59" s="36"/>
      <c r="E59" s="35"/>
    </row>
    <row r="60" spans="2:11" ht="27" hidden="1" customHeight="1">
      <c r="B60" s="31" t="s">
        <v>19</v>
      </c>
      <c r="C60" s="32" t="s">
        <v>20</v>
      </c>
      <c r="D60" s="42"/>
      <c r="E60" s="43"/>
      <c r="F60" s="44"/>
      <c r="G60" s="43"/>
      <c r="H60" s="44"/>
      <c r="I60" s="45"/>
      <c r="K60">
        <f>COUNTA(E60,G60,I60,E62,G62,I62)</f>
        <v>0</v>
      </c>
    </row>
    <row r="61" spans="2:11" ht="27" hidden="1" customHeight="1" thickBot="1">
      <c r="B61" s="73"/>
      <c r="C61" s="74"/>
      <c r="D61" s="64"/>
      <c r="E61" s="46"/>
      <c r="F61" s="65"/>
      <c r="G61" s="46"/>
      <c r="H61" s="65"/>
      <c r="I61" s="47"/>
    </row>
    <row r="62" spans="2:11" ht="27" hidden="1" customHeight="1">
      <c r="B62" s="33" t="s">
        <v>21</v>
      </c>
      <c r="C62" s="34" t="s">
        <v>18</v>
      </c>
      <c r="D62" s="37"/>
      <c r="E62" s="48"/>
      <c r="F62" s="38"/>
      <c r="G62" s="48"/>
      <c r="H62" s="38"/>
      <c r="I62" s="77"/>
    </row>
    <row r="63" spans="2:11" ht="27.75" hidden="1" customHeight="1" thickBot="1">
      <c r="B63" s="68"/>
      <c r="C63" s="49"/>
      <c r="D63" s="67"/>
      <c r="E63" s="50"/>
      <c r="F63" s="66"/>
      <c r="G63" s="50"/>
      <c r="H63" s="66"/>
      <c r="I63" s="78"/>
    </row>
    <row r="64" spans="2:11" ht="6" hidden="1" customHeight="1" thickBot="1">
      <c r="B64" s="35"/>
      <c r="C64" s="35"/>
      <c r="D64" s="36"/>
      <c r="E64" s="35"/>
    </row>
    <row r="65" spans="2:11" ht="27" hidden="1" customHeight="1">
      <c r="B65" s="31" t="s">
        <v>19</v>
      </c>
      <c r="C65" s="32" t="s">
        <v>20</v>
      </c>
      <c r="D65" s="42"/>
      <c r="E65" s="43"/>
      <c r="F65" s="44"/>
      <c r="G65" s="43"/>
      <c r="H65" s="44"/>
      <c r="I65" s="45"/>
      <c r="K65">
        <f>COUNTA(E65,G65,I65,E67,G67,I67)</f>
        <v>0</v>
      </c>
    </row>
    <row r="66" spans="2:11" ht="27" hidden="1" customHeight="1" thickBot="1">
      <c r="B66" s="73"/>
      <c r="C66" s="74"/>
      <c r="D66" s="64"/>
      <c r="E66" s="46"/>
      <c r="F66" s="65"/>
      <c r="G66" s="46"/>
      <c r="H66" s="65"/>
      <c r="I66" s="47"/>
    </row>
    <row r="67" spans="2:11" ht="27" hidden="1" customHeight="1">
      <c r="B67" s="33" t="s">
        <v>21</v>
      </c>
      <c r="C67" s="34" t="s">
        <v>18</v>
      </c>
      <c r="D67" s="37"/>
      <c r="E67" s="48"/>
      <c r="F67" s="38"/>
      <c r="G67" s="48"/>
      <c r="H67" s="38"/>
      <c r="I67" s="77"/>
    </row>
    <row r="68" spans="2:11" ht="27.75" hidden="1" customHeight="1" thickBot="1">
      <c r="B68" s="68"/>
      <c r="C68" s="49"/>
      <c r="D68" s="67"/>
      <c r="E68" s="50"/>
      <c r="F68" s="66"/>
      <c r="G68" s="50"/>
      <c r="H68" s="66"/>
      <c r="I68" s="78"/>
    </row>
    <row r="69" spans="2:11" ht="21" hidden="1" customHeight="1"/>
    <row r="70" spans="2:11" ht="21" customHeight="1"/>
  </sheetData>
  <sheetProtection algorithmName="SHA-512" hashValue="m8GEIEC030I72PFNulM73dkVpWPR8vn+sFrOK3s60mrahNQhVq9MseNigIu2I+kVenoCdWYbVfTzuDe/2aUnvg==" saltValue="JNQSF1fRbEQ00jpgyIi1qw==" spinCount="100000" sheet="1"/>
  <mergeCells count="3">
    <mergeCell ref="B1:F1"/>
    <mergeCell ref="H1:I1"/>
    <mergeCell ref="S3:X8"/>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66 I66 G66 G68 E68 E16 I16 G16 E18 G18 E21 I21 G21 E23 G23 E51 I51 G51 G53 E53 E56 I56 G56 E58 G58 E61 I61 G61 E63 G63 E26 I26 G26 E28 G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66 F66 H66 H63 F68 D68 D16 F16 H16 H68 H18 F18 D21 F21 H21 D18 H23 F23 D31 F31 H31 D23 F33 D33 D36 F36 H36 H33 F38 D38 D41 F41 H41 H38 F43 D43 D51 F51 H51 F53 D53 H48 D61 F61 H61 H58 F63 D63 D56 F56 H56 H53 F58 D58 D26 F26 H26 H28 F28 D28">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2009-05-22T15:47:02Z</cp:lastPrinted>
  <dcterms:created xsi:type="dcterms:W3CDTF">2009-03-04T01:02:54Z</dcterms:created>
  <dcterms:modified xsi:type="dcterms:W3CDTF">2018-06-13T04:39:40Z</dcterms:modified>
</cp:coreProperties>
</file>