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E:\18県春季\"/>
    </mc:Choice>
  </mc:AlternateContent>
  <bookViews>
    <workbookView xWindow="-15" yWindow="5025" windowWidth="19260" windowHeight="5070" activeTab="3" xr2:uid="{00000000-000D-0000-FFFF-FFFF00000000}"/>
  </bookViews>
  <sheets>
    <sheet name="注意事項" sheetId="6" r:id="rId1"/>
    <sheet name="個人種目申込一覧表" sheetId="1" r:id="rId2"/>
    <sheet name="リレー申込票" sheetId="2" r:id="rId3"/>
    <sheet name="参加標準記録" sheetId="7" r:id="rId4"/>
  </sheets>
  <definedNames>
    <definedName name="_xlnm.Print_Area" localSheetId="1">個人種目申込一覧表!$A$1:$I$114</definedName>
    <definedName name="女子" localSheetId="1">個人種目申込一覧表!$N$12:$N$30</definedName>
    <definedName name="男子" localSheetId="1">個人種目申込一覧表!$M$12:$M$35</definedName>
  </definedNames>
  <calcPr calcId="171027"/>
</workbook>
</file>

<file path=xl/calcChain.xml><?xml version="1.0" encoding="utf-8"?>
<calcChain xmlns="http://schemas.openxmlformats.org/spreadsheetml/2006/main">
  <c r="H6" i="1" l="1"/>
  <c r="I6" i="1" s="1"/>
  <c r="B1" i="2"/>
  <c r="C6" i="2"/>
  <c r="I6" i="2" s="1"/>
  <c r="H9" i="1" s="1"/>
  <c r="A16" i="1"/>
  <c r="K65" i="2"/>
  <c r="K60" i="2"/>
  <c r="K55" i="2"/>
  <c r="A96" i="1"/>
  <c r="A76" i="1"/>
  <c r="A56" i="1"/>
  <c r="A36" i="1"/>
  <c r="A95" i="1"/>
  <c r="A75" i="1"/>
  <c r="A55" i="1"/>
  <c r="A35" i="1"/>
  <c r="A15" i="1"/>
  <c r="B9" i="1" s="1"/>
  <c r="K50" i="2"/>
  <c r="K45" i="2"/>
  <c r="K40" i="2"/>
  <c r="K35" i="2"/>
  <c r="K30" i="2"/>
  <c r="K25" i="2"/>
  <c r="K20" i="2"/>
  <c r="E6" i="2" s="1"/>
  <c r="K15" i="2"/>
  <c r="K10" i="2"/>
  <c r="C9" i="1"/>
  <c r="G9" i="1" s="1"/>
  <c r="I9" i="1" l="1"/>
</calcChain>
</file>

<file path=xl/sharedStrings.xml><?xml version="1.0" encoding="utf-8"?>
<sst xmlns="http://schemas.openxmlformats.org/spreadsheetml/2006/main" count="363" uniqueCount="207">
  <si>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</si>
  <si>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</si>
  <si>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</si>
  <si>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</si>
  <si>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</si>
  <si>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</si>
  <si>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</si>
  <si>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</si>
  <si>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</si>
  <si>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</si>
  <si>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</si>
  <si>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</si>
  <si>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</si>
  <si>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</si>
  <si>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</si>
  <si>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</si>
  <si>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</si>
  <si>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</si>
  <si>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</si>
  <si>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</si>
  <si>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</si>
  <si>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</si>
  <si>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</si>
  <si>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</si>
  <si>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</si>
  <si>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</si>
  <si>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</si>
  <si>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</si>
  <si>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</si>
  <si>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</si>
  <si>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</si>
  <si>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</si>
  <si>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</si>
  <si>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</si>
  <si>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</si>
  <si>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</si>
  <si>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</si>
  <si>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</si>
  <si>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</si>
  <si>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</si>
  <si>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</si>
  <si>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</si>
  <si>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</si>
  <si>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</si>
  <si>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</si>
  <si>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</si>
  <si>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</si>
  <si>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</si>
  <si>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</si>
  <si>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</si>
  <si>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</si>
  <si>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</si>
  <si>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</si>
  <si>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</si>
  <si>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</si>
  <si>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</si>
  <si>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</si>
  <si>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</si>
  <si>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</si>
  <si>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</si>
  <si>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</si>
  <si>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</si>
  <si>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</si>
  <si>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</si>
  <si>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</si>
  <si>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</si>
  <si>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</si>
  <si>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</si>
  <si>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</si>
  <si>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</si>
  <si>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</si>
  <si>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</si>
  <si>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</si>
  <si>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</si>
  <si>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</si>
  <si>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</si>
  <si>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</si>
  <si>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</si>
  <si>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</si>
  <si>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</si>
  <si>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</si>
  <si>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</si>
  <si>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</si>
  <si>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</si>
  <si>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</si>
  <si>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</si>
  <si>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</si>
  <si>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</si>
  <si>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</si>
  <si>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</si>
  <si>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</si>
  <si>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</si>
  <si>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</si>
  <si>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</si>
  <si>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</si>
  <si>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</si>
  <si>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</si>
  <si>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</si>
  <si>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</si>
  <si>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</si>
  <si>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</si>
  <si>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</si>
  <si>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</si>
  <si>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</si>
  <si>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</si>
  <si>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</si>
  <si>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</si>
  <si>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</si>
  <si>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t>やり投(0.800kg)</t>
    <phoneticPr fontId="1"/>
  </si>
  <si>
    <t>やり投(0.600kg)</t>
    <phoneticPr fontId="1"/>
  </si>
  <si>
    <t>期間内･公認最高記録（参加標準記録遵守）</t>
    <rPh sb="0" eb="3">
      <t>キカンナイ</t>
    </rPh>
    <rPh sb="4" eb="6">
      <t>コウニン</t>
    </rPh>
    <rPh sb="6" eb="8">
      <t>サイコウ</t>
    </rPh>
    <rPh sb="8" eb="10">
      <t>キロク</t>
    </rPh>
    <rPh sb="11" eb="13">
      <t>サンカ</t>
    </rPh>
    <rPh sb="13" eb="15">
      <t>ヒョウジュン</t>
    </rPh>
    <rPh sb="15" eb="17">
      <t>キロク</t>
    </rPh>
    <rPh sb="17" eb="19">
      <t>ジュンシュ</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</si>
  <si>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</si>
  <si>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</si>
  <si>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t>砲丸投(6.000kg)</t>
    <rPh sb="0" eb="3">
      <t>ホウガンナゲ</t>
    </rPh>
    <phoneticPr fontId="1"/>
  </si>
  <si>
    <t>砲丸投(5.000kg)</t>
    <rPh sb="0" eb="3">
      <t>ホウガンナゲ</t>
    </rPh>
    <phoneticPr fontId="1"/>
  </si>
  <si>
    <t>円盤投(1.750kg)</t>
    <phoneticPr fontId="1"/>
  </si>
  <si>
    <t>ﾊﾝﾏｰ投(6.000kg)</t>
    <phoneticPr fontId="1"/>
  </si>
  <si>
    <t>やり投(0.800kg)</t>
    <phoneticPr fontId="1"/>
  </si>
  <si>
    <t>やり投(0.600kg)</t>
  </si>
  <si>
    <r>
      <t>砲丸投(6.000kg)</t>
    </r>
    <r>
      <rPr>
        <sz val="10.5"/>
        <color indexed="10"/>
        <rFont val="ＭＳ 明朝"/>
        <family val="1"/>
        <charset val="128"/>
      </rPr>
      <t>※高校</t>
    </r>
    <rPh sb="0" eb="3">
      <t>ホウガンナゲ</t>
    </rPh>
    <rPh sb="13" eb="15">
      <t>コウコウ</t>
    </rPh>
    <phoneticPr fontId="1"/>
  </si>
  <si>
    <r>
      <t>砲丸投(5.000kg)</t>
    </r>
    <r>
      <rPr>
        <sz val="10.5"/>
        <color indexed="10"/>
        <rFont val="ＭＳ 明朝"/>
        <family val="1"/>
        <charset val="128"/>
      </rPr>
      <t>※少年B</t>
    </r>
    <rPh sb="0" eb="3">
      <t>ホウガンナゲ</t>
    </rPh>
    <rPh sb="13" eb="15">
      <t>ショウネン</t>
    </rPh>
    <phoneticPr fontId="1"/>
  </si>
  <si>
    <r>
      <t>円盤投(1.750kg)</t>
    </r>
    <r>
      <rPr>
        <sz val="10.5"/>
        <color indexed="10"/>
        <rFont val="ＭＳ 明朝"/>
        <family val="1"/>
        <charset val="128"/>
      </rPr>
      <t>※高校</t>
    </r>
    <phoneticPr fontId="1"/>
  </si>
  <si>
    <r>
      <t>ﾊﾝﾏｰ投(6.000kg)</t>
    </r>
    <r>
      <rPr>
        <sz val="10.5"/>
        <color indexed="10"/>
        <rFont val="ＭＳ 明朝"/>
        <family val="1"/>
        <charset val="128"/>
      </rPr>
      <t>※高校</t>
    </r>
    <phoneticPr fontId="1"/>
  </si>
  <si>
    <t>データ入力注意事項</t>
    <rPh sb="3" eb="5">
      <t>ニュウリョク</t>
    </rPh>
    <rPh sb="5" eb="7">
      <t>チュウイ</t>
    </rPh>
    <rPh sb="7" eb="9">
      <t>ジコウ</t>
    </rPh>
    <phoneticPr fontId="1"/>
  </si>
  <si>
    <t>大学生登録料</t>
    <rPh sb="0" eb="3">
      <t>ダイガクセイ</t>
    </rPh>
    <rPh sb="3" eb="6">
      <t>トウロクリョウ</t>
    </rPh>
    <phoneticPr fontId="1"/>
  </si>
  <si>
    <t>※支払者は
下欄="入金"選択</t>
    <rPh sb="1" eb="4">
      <t>シハライシャ</t>
    </rPh>
    <rPh sb="6" eb="8">
      <t>カラン</t>
    </rPh>
    <rPh sb="10" eb="12">
      <t>ニュウキン</t>
    </rPh>
    <rPh sb="13" eb="15">
      <t>センタク</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</si>
  <si>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</si>
  <si>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種目</t>
  </si>
  <si>
    <t>男　子</t>
  </si>
  <si>
    <t>女　子</t>
  </si>
  <si>
    <t>１００ｍ</t>
  </si>
  <si>
    <t>２００ｍ</t>
  </si>
  <si>
    <t>４００ｍ</t>
  </si>
  <si>
    <t>８００ｍ</t>
  </si>
  <si>
    <t>２分０７秒５０</t>
  </si>
  <si>
    <t>１５００ｍ</t>
  </si>
  <si>
    <t>４分２０秒００</t>
  </si>
  <si>
    <t>３０００ｍ</t>
  </si>
  <si>
    <t>５０００ｍ</t>
  </si>
  <si>
    <t>制限なし</t>
  </si>
  <si>
    <t>１００ｍＨ(0.838m)</t>
  </si>
  <si>
    <t>１１０ｍＨ(1.067m)</t>
  </si>
  <si>
    <t>４００ｍＨ</t>
  </si>
  <si>
    <t>１分０２秒００</t>
  </si>
  <si>
    <t>１分１５秒００</t>
  </si>
  <si>
    <t>３０００ｍＳＣ</t>
  </si>
  <si>
    <t>１０分１５秒００</t>
  </si>
  <si>
    <t>５０００ｍＷ</t>
  </si>
  <si>
    <t>１ｍ７５</t>
  </si>
  <si>
    <t>６ｍ００</t>
  </si>
  <si>
    <t>１２ｍ００</t>
  </si>
  <si>
    <t>高校砲丸投(6.000kg)</t>
  </si>
  <si>
    <t>９ｍ００</t>
  </si>
  <si>
    <t>少年B砲丸投(5.000kg)</t>
  </si>
  <si>
    <t>２５ｍ００ ※又は1.750kg 30ｍ00</t>
  </si>
  <si>
    <t>高校円盤投(1.750kg)</t>
  </si>
  <si>
    <t>ハンマー投(4.000kg)</t>
  </si>
  <si>
    <t>ハンマー投(7.260kg)</t>
  </si>
  <si>
    <t>高校ﾊﾝﾏｰ投(6.000kg)</t>
  </si>
  <si>
    <t>やり投</t>
  </si>
  <si>
    <t>4×100ｍR</t>
  </si>
  <si>
    <t>各団体１チーム</t>
  </si>
  <si>
    <t>4×400ｍR</t>
  </si>
  <si>
    <t>110mH(1.067m)</t>
    <phoneticPr fontId="1"/>
  </si>
  <si>
    <t>3000m</t>
    <phoneticPr fontId="1"/>
  </si>
  <si>
    <r>
      <t>3000m</t>
    </r>
    <r>
      <rPr>
        <sz val="10.5"/>
        <color indexed="10"/>
        <rFont val="ＭＳ 明朝"/>
        <family val="1"/>
        <charset val="128"/>
      </rPr>
      <t>※少年B</t>
    </r>
    <phoneticPr fontId="1"/>
  </si>
  <si>
    <t>９分５０秒００　(少年Bのみ)</t>
  </si>
  <si>
    <t>４３ｍ００</t>
  </si>
  <si>
    <t>１１秒７０</t>
  </si>
  <si>
    <t>○</t>
  </si>
  <si>
    <t>１３秒８０</t>
  </si>
  <si>
    <t>２３秒８０</t>
  </si>
  <si>
    <t>２８秒５０</t>
  </si>
  <si>
    <t>１分０６秒５０</t>
  </si>
  <si>
    <t>２分３５秒００</t>
  </si>
  <si>
    <t>５分２０秒００</t>
  </si>
  <si>
    <t>中3のみ</t>
  </si>
  <si>
    <t>１１分３０秒００</t>
  </si>
  <si>
    <t>１６分００秒００</t>
  </si>
  <si>
    <t>×</t>
  </si>
  <si>
    <t>１８秒００</t>
  </si>
  <si>
    <t>制限なし　(少年Bのみ)</t>
  </si>
  <si>
    <t>制限なし　(少年共通のみ)</t>
  </si>
  <si>
    <t>１ｍ４０</t>
  </si>
  <si>
    <t>２ｍ８０</t>
  </si>
  <si>
    <t>４ｍ６０</t>
  </si>
  <si>
    <t>７ｍ００　※又は 2.721kg　9m00</t>
  </si>
  <si>
    <t>８ｍ００ ※又は6.000kg 10ｍ00</t>
  </si>
  <si>
    <t>２０ｍ００</t>
  </si>
  <si>
    <t>２５ｍ００</t>
  </si>
  <si>
    <t>２５ｍ００ ※又は6.000kg 30ｍ00</t>
  </si>
  <si>
    <t>第58回長野県陸上競技春季大会兼国体予選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</si>
  <si>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平成29年4月1日～平成30年4月8日までに各種
　目の標準記録を突破した者。</t>
    </r>
    <r>
      <rPr>
        <b/>
        <sz val="10.5"/>
        <color indexed="8"/>
        <rFont val="ＭＳ ゴシック"/>
        <family val="3"/>
        <charset val="128"/>
      </rPr>
      <t xml:space="preserve">
○ナンバーの記載
　</t>
    </r>
    <r>
      <rPr>
        <b/>
        <sz val="10.5"/>
        <color indexed="10"/>
        <rFont val="ＭＳ ゴシック"/>
        <family val="3"/>
        <charset val="128"/>
      </rPr>
      <t xml:space="preserve">中学生＝長野陸協登録番号(中体連番号共通)
　高校生＝高体連登録番号
　大学生＝空白（記入しない）
　一　般＝空白（記入しない）
</t>
    </r>
    <r>
      <rPr>
        <b/>
        <sz val="10.5"/>
        <rFont val="ＭＳ ゴシック"/>
        <family val="3"/>
        <charset val="128"/>
      </rPr>
      <t>〇学年の記入注意</t>
    </r>
    <r>
      <rPr>
        <b/>
        <sz val="10.5"/>
        <color indexed="10"/>
        <rFont val="ＭＳ ゴシック"/>
        <family val="3"/>
        <charset val="128"/>
      </rPr>
      <t xml:space="preserve">
　４月時点の「新学年」を入力すること。
</t>
    </r>
    <r>
      <rPr>
        <b/>
        <sz val="10.5"/>
        <color indexed="8"/>
        <rFont val="ＭＳ ゴシック"/>
        <family val="3"/>
        <charset val="128"/>
      </rPr>
      <t>〇大学生登録料納付者</t>
    </r>
    <r>
      <rPr>
        <b/>
        <sz val="10.5"/>
        <color indexed="10"/>
        <rFont val="ＭＳ ゴシック"/>
        <family val="3"/>
        <charset val="128"/>
      </rPr>
      <t xml:space="preserve">
　氏名欄の[大学生登録料]セルにリストから
　"入金"を選択
　選択人数×1,500円が表示されるので、参加料
　に加算して、併せて入金すること</t>
    </r>
    <rPh sb="5" eb="7">
      <t>センタク</t>
    </rPh>
    <rPh sb="11" eb="14">
      <t>サンカリョウ</t>
    </rPh>
    <rPh sb="15" eb="17">
      <t>カクテイ</t>
    </rPh>
    <rPh sb="37" eb="38">
      <t>ノゾ</t>
    </rPh>
    <rPh sb="43" eb="45">
      <t>シュツジョウ</t>
    </rPh>
    <rPh sb="45" eb="47">
      <t>セイゲン</t>
    </rPh>
    <rPh sb="48" eb="50">
      <t>ヨウコウ</t>
    </rPh>
    <rPh sb="51" eb="53">
      <t>カクニン</t>
    </rPh>
    <rPh sb="106" eb="108">
      <t>キサイ</t>
    </rPh>
    <rPh sb="110" eb="113">
      <t>チュウガクセイ</t>
    </rPh>
    <rPh sb="114" eb="118">
      <t>ナガノリッキョウ</t>
    </rPh>
    <rPh sb="118" eb="120">
      <t>トウロク</t>
    </rPh>
    <rPh sb="120" eb="122">
      <t>バンゴウ</t>
    </rPh>
    <rPh sb="123" eb="126">
      <t>チュウタイレン</t>
    </rPh>
    <rPh sb="126" eb="128">
      <t>バンゴウ</t>
    </rPh>
    <rPh sb="128" eb="130">
      <t>キョウツウ</t>
    </rPh>
    <rPh sb="133" eb="136">
      <t>コウコウセイ</t>
    </rPh>
    <rPh sb="137" eb="138">
      <t>タカ</t>
    </rPh>
    <rPh sb="146" eb="149">
      <t>ダイガクセイ</t>
    </rPh>
    <rPh sb="150" eb="152">
      <t>クウハク</t>
    </rPh>
    <rPh sb="153" eb="155">
      <t>キニュウ</t>
    </rPh>
    <rPh sb="176" eb="178">
      <t>ガクネン</t>
    </rPh>
    <rPh sb="179" eb="181">
      <t>キニュウ</t>
    </rPh>
    <rPh sb="181" eb="183">
      <t>チュウイ</t>
    </rPh>
    <rPh sb="186" eb="187">
      <t>ガツ</t>
    </rPh>
    <rPh sb="187" eb="189">
      <t>ジテン</t>
    </rPh>
    <rPh sb="191" eb="194">
      <t>シンガクネン</t>
    </rPh>
    <rPh sb="196" eb="198">
      <t>ニュウリョク</t>
    </rPh>
    <rPh sb="205" eb="208">
      <t>ダイガクセイ</t>
    </rPh>
    <rPh sb="208" eb="211">
      <t>トウロクリョウ</t>
    </rPh>
    <rPh sb="211" eb="214">
      <t>ノウフシャ</t>
    </rPh>
    <rPh sb="216" eb="218">
      <t>シメイ</t>
    </rPh>
    <rPh sb="218" eb="219">
      <t>ラン</t>
    </rPh>
    <rPh sb="239" eb="241">
      <t>ニュウキン</t>
    </rPh>
    <rPh sb="243" eb="245">
      <t>センタク</t>
    </rPh>
    <rPh sb="247" eb="249">
      <t>センタク</t>
    </rPh>
    <rPh sb="249" eb="251">
      <t>ニンズウ</t>
    </rPh>
    <rPh sb="257" eb="258">
      <t>エン</t>
    </rPh>
    <rPh sb="259" eb="261">
      <t>ヒョウジ</t>
    </rPh>
    <rPh sb="267" eb="270">
      <t>サンカリョウ</t>
    </rPh>
    <rPh sb="273" eb="275">
      <t>カサン</t>
    </rPh>
    <rPh sb="278" eb="279">
      <t>アワ</t>
    </rPh>
    <rPh sb="281" eb="283">
      <t>ニュウキン</t>
    </rPh>
    <phoneticPr fontId="1"/>
  </si>
  <si>
    <t>2000mSC</t>
    <phoneticPr fontId="1"/>
  </si>
  <si>
    <r>
      <t>100mH(0.762m-8.5m)</t>
    </r>
    <r>
      <rPr>
        <sz val="10.5"/>
        <color indexed="10"/>
        <rFont val="ＭＳ 明朝"/>
        <family val="1"/>
        <charset val="128"/>
      </rPr>
      <t>※少年B</t>
    </r>
    <phoneticPr fontId="1"/>
  </si>
  <si>
    <t>110mH(0.991m)</t>
    <phoneticPr fontId="1"/>
  </si>
  <si>
    <t>100mH(0.762m-8.5ｍ)</t>
    <phoneticPr fontId="1"/>
  </si>
  <si>
    <r>
      <t>110mH(0.991m)</t>
    </r>
    <r>
      <rPr>
        <sz val="10.5"/>
        <color indexed="10"/>
        <rFont val="ＭＳ 明朝"/>
        <family val="1"/>
        <charset val="128"/>
      </rPr>
      <t>※少年共通</t>
    </r>
    <rPh sb="14" eb="16">
      <t>ショウネン</t>
    </rPh>
    <rPh sb="16" eb="18">
      <t>キョウツウ</t>
    </rPh>
    <phoneticPr fontId="1"/>
  </si>
  <si>
    <r>
      <t>中学生</t>
    </r>
    <r>
      <rPr>
        <sz val="7"/>
        <color rgb="FF000000"/>
        <rFont val="ＭＳ Ｐ明朝"/>
        <family val="1"/>
        <charset val="128"/>
      </rPr>
      <t>の参加</t>
    </r>
  </si>
  <si>
    <t>５３秒５０</t>
  </si>
  <si>
    <t>１００ｍH(0.762m-8.5m)</t>
  </si>
  <si>
    <t>１１０ｍH(0.991m)</t>
  </si>
  <si>
    <t>２０００ｍＳＣ</t>
  </si>
  <si>
    <t>９ｍ５０</t>
  </si>
  <si>
    <r>
      <t>（別表）　　</t>
    </r>
    <r>
      <rPr>
        <sz val="12"/>
        <color indexed="8"/>
        <rFont val="ＭＳ Ｐ明朝"/>
        <family val="1"/>
        <charset val="128"/>
      </rPr>
      <t>第５８回長野県陸上競技春季大会・参加標準記録　　　</t>
    </r>
    <r>
      <rPr>
        <sz val="10.5"/>
        <color indexed="8"/>
        <rFont val="ＭＳ Ｐ明朝"/>
        <family val="1"/>
        <charset val="128"/>
      </rPr>
      <t>（1500m～10000mは手動記録も可)</t>
    </r>
    <phoneticPr fontId="16"/>
  </si>
  <si>
    <t>制限なし</t>
    <phoneticPr fontId="16"/>
  </si>
  <si>
    <t>　変えてください。（例：#18shunki_entryfile を #18shunki_長野陸協 に変更）</t>
    <rPh sb="1" eb="2">
      <t>カ</t>
    </rPh>
    <rPh sb="10" eb="11">
      <t>レイ</t>
    </rPh>
    <rPh sb="44" eb="46">
      <t>ナガノ</t>
    </rPh>
    <rPh sb="46" eb="48">
      <t>リッキョウ</t>
    </rPh>
    <rPh sb="50" eb="5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</si>
</sst>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quot;#,##0;[Red]&quot;¥&quot;#,##0"/>
    <numFmt numFmtId="177" formatCode="0_ "/>
    <numFmt numFmtId="178" formatCode="#,##0;[Red]#,##0"/>
    <numFmt numFmtId="179" formatCode="0&quot;名&quot;"/>
    <numFmt numFmtId="180" formatCode="#,##0&quot;円&quot;"/>
  </numFmts>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0.5"/>
      <color indexed="8"/>
      <name val="ＭＳ Ｐ明朝"/>
      <family val="1"/>
      <charset val="128"/>
    </font>
    <font>
      <sz val="12"/>
      <color indexed="8"/>
      <name val="ＭＳ Ｐ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10.5"/>
      <color theme="1"/>
      <name val="ＭＳ Ｐ明朝"/>
      <family val="1"/>
      <charset val="128"/>
    </font>
    <font>
      <b/>
      <sz val="12"/>
      <color theme="1"/>
      <name val="ＭＳ ゴシック"/>
      <family val="3"/>
      <charset val="128"/>
    </font>
    <font>
      <b/>
      <sz val="11"/>
      <color theme="1"/>
      <name val="ＭＳ ゴシック"/>
      <family val="3"/>
      <charset val="128"/>
    </font>
    <font>
      <b/>
      <sz val="10.5"/>
      <color theme="1"/>
      <name val="ＭＳ ゴシック"/>
      <family val="3"/>
      <charset val="128"/>
    </font>
    <font>
      <sz val="10.5"/>
      <color theme="1"/>
      <name val="Century"/>
      <family val="1"/>
    </font>
    <font>
      <sz val="9"/>
      <color rgb="FF000000"/>
      <name val="ＭＳ Ｐ明朝"/>
      <family val="1"/>
      <charset val="128"/>
    </font>
    <font>
      <sz val="10.5"/>
      <color rgb="FF000000"/>
      <name val="ＭＳ Ｐ明朝"/>
      <family val="1"/>
      <charset val="128"/>
    </font>
    <font>
      <sz val="10"/>
      <color rgb="FF000000"/>
      <name val="ＭＳ Ｐ明朝"/>
      <family val="1"/>
      <charset val="128"/>
    </font>
    <font>
      <sz val="8"/>
      <color rgb="FF000000"/>
      <name val="ＭＳ Ｐ明朝"/>
      <family val="1"/>
      <charset val="128"/>
    </font>
    <font>
      <sz val="7"/>
      <color rgb="FF000000"/>
      <name val="ＭＳ Ｐ明朝"/>
      <family val="1"/>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8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
      <left/>
      <right style="mediumDashed">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Dashed">
        <color indexed="64"/>
      </right>
      <top style="medium">
        <color indexed="64"/>
      </top>
      <bottom style="medium">
        <color indexed="64"/>
      </bottom>
      <diagonal/>
    </border>
    <border diagonalUp="1">
      <left style="medium">
        <color indexed="64"/>
      </left>
      <right style="mediumDashed">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mediumDashed">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2">
    <xf numFmtId="0" fontId="0" fillId="0" borderId="0">
      <alignment vertical="center"/>
    </xf>
    <xf numFmtId="0" fontId="17" fillId="0" borderId="0">
      <alignment vertical="center"/>
    </xf>
  </cellStyleXfs>
  <cellXfs count="21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9" fillId="0" borderId="0" xfId="0" applyFont="1" applyAlignment="1">
      <alignment horizontal="left" vertical="center"/>
    </xf>
    <xf numFmtId="176" fontId="0" fillId="0" borderId="2" xfId="0" applyNumberFormat="1" applyBorder="1" applyAlignment="1">
      <alignment horizontal="center" vertical="center"/>
    </xf>
    <xf numFmtId="0" fontId="20" fillId="0" borderId="3" xfId="0" applyFont="1" applyBorder="1" applyAlignment="1">
      <alignment horizontal="center" vertical="center" wrapText="1"/>
    </xf>
    <xf numFmtId="0" fontId="0" fillId="0" borderId="4" xfId="0" applyBorder="1" applyAlignment="1">
      <alignment vertical="center" wrapText="1"/>
    </xf>
    <xf numFmtId="0" fontId="20"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lignment vertical="center"/>
    </xf>
    <xf numFmtId="0" fontId="21" fillId="0" borderId="0" xfId="0" applyFont="1" applyBorder="1" applyAlignment="1">
      <alignment vertical="center"/>
    </xf>
    <xf numFmtId="0" fontId="2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1" xfId="0" applyFont="1" applyBorder="1" applyAlignment="1">
      <alignment horizontal="center" vertical="center"/>
    </xf>
    <xf numFmtId="0" fontId="0" fillId="0" borderId="0" xfId="0" applyFill="1" applyAlignment="1">
      <alignment vertical="top" wrapText="1"/>
    </xf>
    <xf numFmtId="0" fontId="0" fillId="0" borderId="0" xfId="0"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9"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0" borderId="0" xfId="0" applyAlignment="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9" fillId="5" borderId="24" xfId="0" applyFont="1" applyFill="1" applyBorder="1" applyAlignment="1" applyProtection="1">
      <alignment horizontal="center" vertical="center"/>
      <protection locked="0"/>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4" borderId="25" xfId="0" applyFont="1" applyFill="1" applyBorder="1" applyAlignment="1" applyProtection="1">
      <alignment horizontal="center" vertical="center" wrapText="1"/>
      <protection locked="0"/>
    </xf>
    <xf numFmtId="0" fontId="21"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22" fillId="0" borderId="0" xfId="0" applyFont="1">
      <alignment vertical="center"/>
    </xf>
    <xf numFmtId="0" fontId="22" fillId="0" borderId="0" xfId="0" applyFont="1" applyFill="1" applyAlignment="1">
      <alignment vertical="center" wrapText="1"/>
    </xf>
    <xf numFmtId="0" fontId="22" fillId="0" borderId="0" xfId="0" applyFont="1" applyAlignment="1">
      <alignment horizontal="center" vertical="center"/>
    </xf>
    <xf numFmtId="0" fontId="23" fillId="0" borderId="0" xfId="0" applyFont="1" applyFill="1" applyAlignment="1">
      <alignment vertical="center" wrapText="1"/>
    </xf>
    <xf numFmtId="0" fontId="23" fillId="0" borderId="0" xfId="0" applyFont="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left" vertical="center"/>
    </xf>
    <xf numFmtId="0" fontId="23" fillId="0" borderId="0" xfId="0" applyFont="1">
      <alignment vertical="center"/>
    </xf>
    <xf numFmtId="0" fontId="24" fillId="0" borderId="0" xfId="0" applyFont="1" applyFill="1">
      <alignment vertical="center"/>
    </xf>
    <xf numFmtId="0" fontId="22"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5" fontId="22" fillId="0" borderId="32" xfId="0" applyNumberFormat="1" applyFont="1" applyBorder="1" applyAlignment="1">
      <alignment horizontal="center" vertical="center"/>
    </xf>
    <xf numFmtId="5" fontId="22" fillId="0" borderId="31" xfId="0" applyNumberFormat="1" applyFont="1" applyBorder="1" applyAlignment="1">
      <alignment horizontal="center" vertical="center"/>
    </xf>
    <xf numFmtId="176" fontId="22" fillId="0" borderId="33" xfId="0" applyNumberFormat="1" applyFont="1" applyBorder="1" applyAlignment="1">
      <alignment horizontal="center" vertical="center"/>
    </xf>
    <xf numFmtId="0" fontId="22"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2" fillId="0" borderId="0" xfId="0" applyFont="1" applyFill="1" applyBorder="1">
      <alignment vertical="center"/>
    </xf>
    <xf numFmtId="0" fontId="6" fillId="0" borderId="0" xfId="0" applyFont="1" applyBorder="1" applyAlignment="1">
      <alignment horizontal="center" vertical="center"/>
    </xf>
    <xf numFmtId="0" fontId="22" fillId="6" borderId="30" xfId="0" applyFont="1" applyFill="1" applyBorder="1" applyAlignment="1">
      <alignment horizontal="center" vertical="center"/>
    </xf>
    <xf numFmtId="49" fontId="22" fillId="0" borderId="0" xfId="0" applyNumberFormat="1" applyFont="1" applyFill="1" applyBorder="1">
      <alignment vertical="center"/>
    </xf>
    <xf numFmtId="49" fontId="25" fillId="0" borderId="0" xfId="0" applyNumberFormat="1" applyFont="1" applyFill="1" applyBorder="1" applyAlignment="1">
      <alignment horizontal="center" vertical="center"/>
    </xf>
    <xf numFmtId="0" fontId="22" fillId="6" borderId="29" xfId="0" applyFont="1" applyFill="1" applyBorder="1" applyAlignment="1">
      <alignment horizontal="center" vertical="center"/>
    </xf>
    <xf numFmtId="0" fontId="24" fillId="0" borderId="0" xfId="0" applyFont="1">
      <alignment vertical="center"/>
    </xf>
    <xf numFmtId="0" fontId="24" fillId="7" borderId="0" xfId="0" applyFont="1" applyFill="1">
      <alignment vertical="center"/>
    </xf>
    <xf numFmtId="49" fontId="26" fillId="0" borderId="0" xfId="0" applyNumberFormat="1" applyFont="1" applyFill="1" applyBorder="1" applyAlignment="1">
      <alignment horizontal="center" vertical="center"/>
    </xf>
    <xf numFmtId="0" fontId="22" fillId="0" borderId="0" xfId="0" applyFont="1" applyBorder="1">
      <alignment vertical="center"/>
    </xf>
    <xf numFmtId="0" fontId="6" fillId="0" borderId="0" xfId="0" applyFont="1" applyFill="1" applyBorder="1">
      <alignment vertical="center"/>
    </xf>
    <xf numFmtId="49" fontId="22" fillId="0" borderId="0" xfId="0" applyNumberFormat="1" applyFont="1" applyFill="1" applyBorder="1" applyAlignment="1">
      <alignment horizontal="center" vertical="center"/>
    </xf>
    <xf numFmtId="49" fontId="22" fillId="0" borderId="0" xfId="0" applyNumberFormat="1" applyFont="1" applyFill="1" applyBorder="1" applyAlignment="1">
      <alignment vertical="center" wrapText="1"/>
    </xf>
    <xf numFmtId="0" fontId="22" fillId="8" borderId="29" xfId="0" applyFont="1" applyFill="1" applyBorder="1" applyAlignment="1" applyProtection="1">
      <alignment horizontal="center" vertical="center"/>
      <protection locked="0"/>
    </xf>
    <xf numFmtId="0" fontId="22" fillId="8" borderId="31" xfId="0" applyFont="1" applyFill="1" applyBorder="1" applyAlignment="1" applyProtection="1">
      <alignment horizontal="center" vertical="center"/>
      <protection locked="0"/>
    </xf>
    <xf numFmtId="0" fontId="24" fillId="9" borderId="70" xfId="0" applyFont="1" applyFill="1" applyBorder="1" applyAlignment="1">
      <alignment horizontal="center" vertical="center" wrapText="1"/>
    </xf>
    <xf numFmtId="0" fontId="24" fillId="10" borderId="71" xfId="0" applyFont="1" applyFill="1" applyBorder="1" applyAlignment="1">
      <alignment horizontal="center" vertical="center"/>
    </xf>
    <xf numFmtId="0" fontId="27" fillId="0" borderId="0" xfId="0" applyFont="1" applyFill="1" applyBorder="1">
      <alignment vertical="center"/>
    </xf>
    <xf numFmtId="49" fontId="6" fillId="0" borderId="72" xfId="0" applyNumberFormat="1" applyFont="1" applyFill="1" applyBorder="1" applyAlignment="1">
      <alignment horizontal="left" vertical="center" shrinkToFit="1"/>
    </xf>
    <xf numFmtId="0" fontId="26" fillId="0" borderId="0" xfId="0" applyFont="1" applyFill="1" applyBorder="1" applyAlignment="1">
      <alignment vertical="top" wrapText="1"/>
    </xf>
    <xf numFmtId="0" fontId="0" fillId="0" borderId="8" xfId="0" applyFill="1" applyBorder="1" applyAlignment="1">
      <alignment horizontal="center" vertical="center" wrapText="1"/>
    </xf>
    <xf numFmtId="0" fontId="19" fillId="0" borderId="0" xfId="0" applyFont="1" applyFill="1" applyBorder="1" applyAlignment="1" applyProtection="1">
      <alignment horizontal="center" vertical="center"/>
      <protection locked="0"/>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2" fillId="8" borderId="29" xfId="0" applyFont="1" applyFill="1" applyBorder="1" applyAlignment="1" applyProtection="1">
      <alignment horizontal="center" vertical="center"/>
      <protection locked="0"/>
    </xf>
    <xf numFmtId="0" fontId="22" fillId="8" borderId="31" xfId="0" applyFont="1" applyFill="1" applyBorder="1" applyAlignment="1" applyProtection="1">
      <alignment horizontal="center" vertical="center"/>
      <protection locked="0"/>
    </xf>
    <xf numFmtId="0" fontId="22" fillId="6" borderId="30" xfId="0" applyFont="1" applyFill="1" applyBorder="1" applyAlignment="1">
      <alignment horizontal="center" vertical="center"/>
    </xf>
    <xf numFmtId="0" fontId="22" fillId="6" borderId="29" xfId="0" applyFont="1" applyFill="1" applyBorder="1" applyAlignment="1">
      <alignment horizontal="center" vertical="center"/>
    </xf>
    <xf numFmtId="0" fontId="22" fillId="0" borderId="31" xfId="0" applyFont="1" applyBorder="1" applyAlignment="1">
      <alignment horizontal="center" vertical="center"/>
    </xf>
    <xf numFmtId="0" fontId="22" fillId="0" borderId="36" xfId="0" applyFont="1" applyBorder="1" applyAlignment="1">
      <alignment horizontal="center" vertical="center"/>
    </xf>
    <xf numFmtId="0" fontId="0" fillId="0" borderId="0" xfId="0" applyFill="1" applyBorder="1" applyAlignment="1">
      <alignment horizontal="center" vertical="center"/>
    </xf>
    <xf numFmtId="49" fontId="6" fillId="0" borderId="73" xfId="0" applyNumberFormat="1" applyFont="1" applyFill="1" applyBorder="1" applyAlignment="1">
      <alignment vertical="center" shrinkToFit="1"/>
    </xf>
    <xf numFmtId="49" fontId="7" fillId="0" borderId="0" xfId="0" applyNumberFormat="1" applyFont="1" applyFill="1" applyBorder="1" applyAlignment="1">
      <alignment horizontal="center" vertical="center" shrinkToFit="1"/>
    </xf>
    <xf numFmtId="49" fontId="6" fillId="0" borderId="74" xfId="0" applyNumberFormat="1" applyFont="1" applyFill="1" applyBorder="1" applyAlignment="1">
      <alignment vertical="center" shrinkToFit="1"/>
    </xf>
    <xf numFmtId="49" fontId="6" fillId="0" borderId="75" xfId="0" applyNumberFormat="1" applyFont="1" applyFill="1" applyBorder="1" applyAlignment="1">
      <alignment horizontal="left" vertical="center" shrinkToFit="1"/>
    </xf>
    <xf numFmtId="0" fontId="22" fillId="0" borderId="37"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0" fontId="22" fillId="6" borderId="39" xfId="0" applyFont="1" applyFill="1" applyBorder="1" applyAlignment="1" applyProtection="1">
      <alignment horizontal="center" vertical="center"/>
    </xf>
    <xf numFmtId="0" fontId="22" fillId="6" borderId="40" xfId="0" applyFont="1" applyFill="1" applyBorder="1" applyAlignment="1" applyProtection="1">
      <alignment horizontal="center" vertical="center"/>
    </xf>
    <xf numFmtId="0" fontId="22" fillId="8" borderId="40" xfId="0" applyFont="1" applyFill="1" applyBorder="1" applyAlignment="1" applyProtection="1">
      <alignment horizontal="center" vertical="center"/>
      <protection locked="0"/>
    </xf>
    <xf numFmtId="0" fontId="22" fillId="8" borderId="41"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wrapText="1" shrinkToFit="1"/>
    </xf>
    <xf numFmtId="0" fontId="22" fillId="8" borderId="43"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8" borderId="1" xfId="0" applyFont="1" applyFill="1" applyBorder="1" applyAlignment="1" applyProtection="1">
      <alignment horizontal="center" vertical="center"/>
      <protection locked="0"/>
    </xf>
    <xf numFmtId="179" fontId="22" fillId="0" borderId="31" xfId="0" applyNumberFormat="1" applyFont="1" applyFill="1" applyBorder="1" applyAlignment="1" applyProtection="1">
      <alignment horizontal="right" vertical="center"/>
    </xf>
    <xf numFmtId="180" fontId="22" fillId="0" borderId="33" xfId="0" applyNumberFormat="1" applyFont="1" applyFill="1" applyBorder="1" applyAlignment="1" applyProtection="1">
      <alignment horizontal="right" vertical="center"/>
    </xf>
    <xf numFmtId="49" fontId="23" fillId="0" borderId="31" xfId="0" applyNumberFormat="1" applyFont="1" applyFill="1" applyBorder="1" applyAlignment="1" applyProtection="1">
      <alignment horizontal="center" vertical="center"/>
    </xf>
    <xf numFmtId="176" fontId="22" fillId="0" borderId="2" xfId="0" applyNumberFormat="1" applyFont="1" applyFill="1" applyBorder="1" applyAlignment="1" applyProtection="1">
      <alignment horizontal="center" vertical="center"/>
    </xf>
    <xf numFmtId="176" fontId="0" fillId="0" borderId="2" xfId="0" applyNumberFormat="1" applyFill="1" applyBorder="1" applyAlignment="1">
      <alignment horizontal="center" vertical="center"/>
    </xf>
    <xf numFmtId="0" fontId="22" fillId="8" borderId="29" xfId="0" applyFont="1" applyFill="1" applyBorder="1" applyAlignment="1" applyProtection="1">
      <alignment horizontal="center" vertical="center"/>
      <protection locked="0"/>
    </xf>
    <xf numFmtId="0" fontId="35" fillId="0" borderId="26" xfId="0" applyFont="1" applyBorder="1" applyAlignment="1">
      <alignment horizontal="center" vertical="center" wrapText="1"/>
    </xf>
    <xf numFmtId="0" fontId="33" fillId="0" borderId="25" xfId="0" applyFont="1" applyBorder="1" applyAlignment="1">
      <alignment horizontal="justify" vertical="center" wrapText="1"/>
    </xf>
    <xf numFmtId="0" fontId="33" fillId="0" borderId="76" xfId="0" applyFont="1" applyBorder="1" applyAlignment="1">
      <alignment horizontal="right" vertical="center" wrapText="1" indent="1"/>
    </xf>
    <xf numFmtId="0" fontId="34" fillId="0" borderId="26" xfId="0" applyFont="1" applyBorder="1" applyAlignment="1">
      <alignment horizontal="center" vertical="center" wrapText="1"/>
    </xf>
    <xf numFmtId="0" fontId="33" fillId="0" borderId="77" xfId="0" applyFont="1" applyBorder="1" applyAlignment="1">
      <alignment horizontal="center" vertical="center" wrapText="1"/>
    </xf>
    <xf numFmtId="0" fontId="34" fillId="0" borderId="78" xfId="0" applyFont="1" applyBorder="1" applyAlignment="1">
      <alignment horizontal="center" vertical="center" wrapText="1"/>
    </xf>
    <xf numFmtId="0" fontId="36" fillId="0" borderId="46" xfId="0" applyFont="1" applyBorder="1" applyAlignment="1">
      <alignment horizontal="center" vertical="center" wrapText="1"/>
    </xf>
    <xf numFmtId="0" fontId="32" fillId="0" borderId="79" xfId="0" applyFont="1" applyBorder="1" applyAlignment="1">
      <alignment vertical="center" wrapText="1"/>
    </xf>
    <xf numFmtId="0" fontId="34" fillId="0" borderId="80" xfId="0" applyFont="1" applyBorder="1" applyAlignment="1">
      <alignment horizontal="center" vertical="center" wrapText="1"/>
    </xf>
    <xf numFmtId="0" fontId="32" fillId="0" borderId="81" xfId="0" applyFont="1" applyBorder="1" applyAlignment="1">
      <alignment vertical="center" wrapText="1"/>
    </xf>
    <xf numFmtId="0" fontId="34" fillId="0" borderId="82" xfId="0" applyFont="1" applyBorder="1" applyAlignment="1">
      <alignment horizontal="center" vertical="center" wrapText="1"/>
    </xf>
    <xf numFmtId="0" fontId="3" fillId="2" borderId="0" xfId="0" applyFont="1" applyFill="1" applyAlignment="1">
      <alignment horizontal="left" vertical="center"/>
    </xf>
    <xf numFmtId="0" fontId="3" fillId="3" borderId="0" xfId="0" applyFont="1" applyFill="1" applyAlignment="1">
      <alignment horizontal="left" vertical="center"/>
    </xf>
    <xf numFmtId="0" fontId="22" fillId="8" borderId="29" xfId="0" applyFont="1" applyFill="1" applyBorder="1" applyAlignment="1" applyProtection="1">
      <alignment horizontal="center" vertical="center"/>
      <protection locked="0"/>
    </xf>
    <xf numFmtId="0" fontId="29" fillId="11" borderId="44"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29" fillId="11" borderId="46" xfId="0" applyFont="1" applyFill="1" applyBorder="1" applyAlignment="1">
      <alignment horizontal="center" vertical="center" wrapText="1"/>
    </xf>
    <xf numFmtId="0" fontId="22" fillId="0" borderId="47" xfId="0" applyFont="1" applyBorder="1" applyAlignment="1">
      <alignment horizontal="center" vertical="center"/>
    </xf>
    <xf numFmtId="0" fontId="22" fillId="0" borderId="32" xfId="0" applyFont="1" applyBorder="1" applyAlignment="1">
      <alignment horizontal="center" vertical="center"/>
    </xf>
    <xf numFmtId="0" fontId="22" fillId="8" borderId="31" xfId="0"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xf>
    <xf numFmtId="0" fontId="22" fillId="6" borderId="48" xfId="0" applyFont="1" applyFill="1" applyBorder="1" applyAlignment="1">
      <alignment horizontal="center" vertical="center"/>
    </xf>
    <xf numFmtId="0" fontId="22" fillId="6" borderId="47" xfId="0" applyFont="1" applyFill="1" applyBorder="1" applyAlignment="1">
      <alignment horizontal="center" vertical="center"/>
    </xf>
    <xf numFmtId="0" fontId="30" fillId="12" borderId="49" xfId="0" applyFont="1" applyFill="1" applyBorder="1" applyAlignment="1">
      <alignment horizontal="center" vertical="center" shrinkToFit="1"/>
    </xf>
    <xf numFmtId="0" fontId="22" fillId="0" borderId="50"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xf>
    <xf numFmtId="0" fontId="22" fillId="0" borderId="50" xfId="0" applyFont="1" applyFill="1" applyBorder="1" applyAlignment="1">
      <alignment horizontal="center" vertical="center" wrapText="1"/>
    </xf>
    <xf numFmtId="0" fontId="22" fillId="0" borderId="52" xfId="0" applyFont="1" applyFill="1" applyBorder="1" applyAlignment="1">
      <alignment horizontal="center" vertical="center"/>
    </xf>
    <xf numFmtId="0" fontId="22" fillId="0" borderId="51" xfId="0" applyFont="1" applyFill="1" applyBorder="1" applyAlignment="1" applyProtection="1">
      <alignment horizontal="center" vertical="center" wrapText="1"/>
    </xf>
    <xf numFmtId="0" fontId="22" fillId="0" borderId="53" xfId="0" applyFont="1" applyFill="1" applyBorder="1" applyAlignment="1" applyProtection="1">
      <alignment horizontal="center" vertical="center"/>
    </xf>
    <xf numFmtId="0" fontId="22" fillId="0" borderId="47" xfId="0" applyFont="1" applyBorder="1" applyAlignment="1">
      <alignment horizontal="center" vertical="center" wrapText="1"/>
    </xf>
    <xf numFmtId="49" fontId="22" fillId="8" borderId="40" xfId="0" applyNumberFormat="1" applyFont="1" applyFill="1" applyBorder="1" applyAlignment="1" applyProtection="1">
      <alignment horizontal="left" vertical="center"/>
      <protection locked="0"/>
    </xf>
    <xf numFmtId="49" fontId="22" fillId="8" borderId="54" xfId="0" applyNumberFormat="1" applyFont="1" applyFill="1" applyBorder="1" applyAlignment="1" applyProtection="1">
      <alignment horizontal="left" vertical="center"/>
      <protection locked="0"/>
    </xf>
    <xf numFmtId="49" fontId="22" fillId="8" borderId="40" xfId="0" applyNumberFormat="1" applyFont="1" applyFill="1" applyBorder="1" applyAlignment="1" applyProtection="1">
      <alignment horizontal="center" vertical="center"/>
      <protection locked="0"/>
    </xf>
    <xf numFmtId="49" fontId="22" fillId="8" borderId="58" xfId="0" applyNumberFormat="1" applyFont="1" applyFill="1" applyBorder="1" applyAlignment="1" applyProtection="1">
      <alignment horizontal="center" vertical="center"/>
      <protection locked="0"/>
    </xf>
    <xf numFmtId="0" fontId="22" fillId="8" borderId="59" xfId="0" applyFont="1" applyFill="1" applyBorder="1" applyAlignment="1" applyProtection="1">
      <alignment horizontal="center" vertical="center"/>
      <protection locked="0"/>
    </xf>
    <xf numFmtId="0" fontId="22" fillId="8" borderId="30" xfId="0" applyFont="1" applyFill="1" applyBorder="1" applyAlignment="1" applyProtection="1">
      <alignment horizontal="center" vertical="center"/>
      <protection locked="0"/>
    </xf>
    <xf numFmtId="0" fontId="22" fillId="0" borderId="36" xfId="0" applyFont="1" applyBorder="1" applyAlignment="1">
      <alignment horizontal="center" vertical="center"/>
    </xf>
    <xf numFmtId="0" fontId="23" fillId="0" borderId="31"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33" xfId="0" applyFont="1" applyFill="1" applyBorder="1" applyAlignment="1">
      <alignment horizontal="center" vertical="center"/>
    </xf>
    <xf numFmtId="49" fontId="22" fillId="8" borderId="39" xfId="0" applyNumberFormat="1" applyFont="1" applyFill="1" applyBorder="1" applyAlignment="1" applyProtection="1">
      <alignment horizontal="left" vertical="center"/>
      <protection locked="0"/>
    </xf>
    <xf numFmtId="49" fontId="22" fillId="8" borderId="57" xfId="0" applyNumberFormat="1" applyFont="1" applyFill="1" applyBorder="1" applyAlignment="1" applyProtection="1">
      <alignment horizontal="left" vertical="center"/>
      <protection locked="0"/>
    </xf>
    <xf numFmtId="49" fontId="22" fillId="8" borderId="58" xfId="0" applyNumberFormat="1" applyFont="1" applyFill="1" applyBorder="1" applyAlignment="1" applyProtection="1">
      <alignment horizontal="left" vertical="center"/>
      <protection locked="0"/>
    </xf>
    <xf numFmtId="0" fontId="22" fillId="0" borderId="9" xfId="0" applyFont="1" applyFill="1" applyBorder="1" applyAlignment="1">
      <alignment horizontal="center" vertical="center"/>
    </xf>
    <xf numFmtId="0" fontId="22" fillId="0" borderId="60" xfId="0" applyFont="1" applyBorder="1" applyAlignment="1">
      <alignment horizontal="center" vertical="center" wrapText="1"/>
    </xf>
    <xf numFmtId="0" fontId="22" fillId="0" borderId="61" xfId="0" applyFont="1" applyBorder="1" applyAlignment="1">
      <alignment horizontal="center" vertical="center"/>
    </xf>
    <xf numFmtId="0" fontId="22" fillId="6" borderId="60" xfId="0" applyFont="1" applyFill="1" applyBorder="1" applyAlignment="1">
      <alignment horizontal="center" vertical="center"/>
    </xf>
    <xf numFmtId="0" fontId="22" fillId="6" borderId="30" xfId="0" applyFont="1" applyFill="1" applyBorder="1" applyAlignment="1">
      <alignment horizontal="center" vertical="center"/>
    </xf>
    <xf numFmtId="49" fontId="22" fillId="8" borderId="41" xfId="0" applyNumberFormat="1" applyFont="1" applyFill="1" applyBorder="1" applyAlignment="1" applyProtection="1">
      <alignment horizontal="left" vertical="center"/>
      <protection locked="0"/>
    </xf>
    <xf numFmtId="49" fontId="22" fillId="8" borderId="62" xfId="0" applyNumberFormat="1" applyFont="1" applyFill="1" applyBorder="1" applyAlignment="1" applyProtection="1">
      <alignment horizontal="left" vertical="center"/>
      <protection locked="0"/>
    </xf>
    <xf numFmtId="49" fontId="22" fillId="8" borderId="63" xfId="0" applyNumberFormat="1" applyFont="1" applyFill="1" applyBorder="1" applyAlignment="1" applyProtection="1">
      <alignment horizontal="left" vertical="center"/>
      <protection locked="0"/>
    </xf>
    <xf numFmtId="0" fontId="22" fillId="6" borderId="29" xfId="0" applyFont="1" applyFill="1" applyBorder="1" applyAlignment="1">
      <alignment horizontal="center" vertical="center"/>
    </xf>
    <xf numFmtId="0" fontId="22" fillId="0" borderId="37" xfId="0" applyFont="1" applyBorder="1" applyAlignment="1">
      <alignment horizontal="center" vertical="center"/>
    </xf>
    <xf numFmtId="0" fontId="22" fillId="0" borderId="36" xfId="0" applyFont="1" applyBorder="1" applyAlignment="1">
      <alignment horizontal="center" vertical="center" wrapText="1"/>
    </xf>
    <xf numFmtId="0" fontId="22" fillId="0" borderId="31" xfId="0" applyFont="1" applyBorder="1" applyAlignment="1">
      <alignment horizontal="center" vertical="center"/>
    </xf>
    <xf numFmtId="49" fontId="22" fillId="8" borderId="55" xfId="0" applyNumberFormat="1" applyFont="1" applyFill="1" applyBorder="1" applyAlignment="1" applyProtection="1">
      <alignment horizontal="center" vertical="center"/>
      <protection locked="0"/>
    </xf>
    <xf numFmtId="49" fontId="22" fillId="8" borderId="56" xfId="0" applyNumberFormat="1" applyFont="1" applyFill="1" applyBorder="1" applyAlignment="1" applyProtection="1">
      <alignment horizontal="center" vertical="center"/>
      <protection locked="0"/>
    </xf>
    <xf numFmtId="49" fontId="22" fillId="8" borderId="54" xfId="0" applyNumberFormat="1" applyFont="1" applyFill="1" applyBorder="1" applyAlignment="1" applyProtection="1">
      <alignment horizontal="center" vertical="center"/>
      <protection locked="0"/>
    </xf>
    <xf numFmtId="49" fontId="22" fillId="8" borderId="57" xfId="0" applyNumberFormat="1" applyFont="1" applyFill="1" applyBorder="1" applyAlignment="1" applyProtection="1">
      <alignment horizontal="center" vertical="center"/>
      <protection locked="0"/>
    </xf>
    <xf numFmtId="0" fontId="31" fillId="13" borderId="64" xfId="0" applyFont="1" applyFill="1" applyBorder="1" applyAlignment="1">
      <alignment horizontal="left" vertical="top" wrapText="1"/>
    </xf>
    <xf numFmtId="0" fontId="31" fillId="13" borderId="8" xfId="0" applyFont="1" applyFill="1" applyBorder="1" applyAlignment="1">
      <alignment horizontal="left" vertical="top" wrapText="1"/>
    </xf>
    <xf numFmtId="0" fontId="31" fillId="13" borderId="65" xfId="0" applyFont="1" applyFill="1" applyBorder="1" applyAlignment="1">
      <alignment horizontal="left" vertical="top" wrapText="1"/>
    </xf>
    <xf numFmtId="0" fontId="31" fillId="13" borderId="66" xfId="0" applyFont="1" applyFill="1" applyBorder="1" applyAlignment="1">
      <alignment horizontal="left" vertical="top" wrapText="1"/>
    </xf>
    <xf numFmtId="0" fontId="31" fillId="13" borderId="0" xfId="0" applyFont="1" applyFill="1" applyBorder="1" applyAlignment="1">
      <alignment horizontal="left" vertical="top" wrapText="1"/>
    </xf>
    <xf numFmtId="0" fontId="31" fillId="13" borderId="67" xfId="0" applyFont="1" applyFill="1" applyBorder="1" applyAlignment="1">
      <alignment horizontal="left" vertical="top" wrapText="1"/>
    </xf>
    <xf numFmtId="0" fontId="31" fillId="13" borderId="68" xfId="0" applyFont="1" applyFill="1" applyBorder="1" applyAlignment="1">
      <alignment horizontal="left" vertical="top" wrapText="1"/>
    </xf>
    <xf numFmtId="0" fontId="31" fillId="13" borderId="69" xfId="0" applyFont="1" applyFill="1" applyBorder="1" applyAlignment="1">
      <alignment horizontal="left" vertical="top" wrapText="1"/>
    </xf>
    <xf numFmtId="0" fontId="31" fillId="13" borderId="26" xfId="0" applyFont="1" applyFill="1" applyBorder="1" applyAlignment="1">
      <alignment horizontal="left" vertical="top" wrapText="1"/>
    </xf>
    <xf numFmtId="0" fontId="22" fillId="0" borderId="0" xfId="0" applyFont="1" applyFill="1" applyBorder="1" applyAlignment="1">
      <alignment horizontal="left" vertical="center"/>
    </xf>
    <xf numFmtId="0" fontId="30" fillId="12" borderId="49"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8" fillId="13" borderId="64" xfId="0" applyFont="1" applyFill="1" applyBorder="1" applyAlignment="1">
      <alignment horizontal="left" vertical="center" wrapText="1"/>
    </xf>
    <xf numFmtId="0" fontId="18" fillId="13" borderId="8" xfId="0" applyFont="1" applyFill="1" applyBorder="1" applyAlignment="1">
      <alignment horizontal="left" vertical="center" wrapText="1"/>
    </xf>
    <xf numFmtId="0" fontId="18" fillId="13" borderId="65" xfId="0" applyFont="1" applyFill="1" applyBorder="1" applyAlignment="1">
      <alignment horizontal="left" vertical="center" wrapText="1"/>
    </xf>
    <xf numFmtId="0" fontId="18" fillId="13" borderId="68" xfId="0" applyFont="1" applyFill="1" applyBorder="1" applyAlignment="1">
      <alignment horizontal="left" vertical="center" wrapText="1"/>
    </xf>
    <xf numFmtId="0" fontId="18" fillId="13" borderId="69" xfId="0" applyFont="1" applyFill="1" applyBorder="1" applyAlignment="1">
      <alignment horizontal="left" vertical="center" wrapText="1"/>
    </xf>
    <xf numFmtId="0" fontId="18" fillId="13" borderId="26" xfId="0" applyFont="1" applyFill="1" applyBorder="1" applyAlignment="1">
      <alignment horizontal="left" vertical="center" wrapText="1"/>
    </xf>
    <xf numFmtId="0" fontId="28" fillId="0" borderId="0" xfId="0" applyFont="1" applyBorder="1" applyAlignment="1">
      <alignment horizontal="left" vertical="center"/>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9" sqref="D19"/>
    </sheetView>
  </sheetViews>
  <sheetFormatPr defaultRowHeight="18.75"/>
  <cols>
    <col min="1" max="1" width="3.875" style="45" customWidth="1"/>
    <col min="2" max="3" width="4.375" style="45" customWidth="1"/>
    <col min="4" max="4" width="97.75" style="45" customWidth="1"/>
    <col min="5" max="6" width="4.375" style="45" customWidth="1"/>
    <col min="7" max="16384" width="9" style="45"/>
  </cols>
  <sheetData>
    <row r="2" spans="2:7">
      <c r="B2" s="139" t="s">
        <v>35</v>
      </c>
      <c r="C2" s="139"/>
      <c r="D2" s="139"/>
      <c r="E2" s="139"/>
      <c r="F2" s="44"/>
    </row>
    <row r="3" spans="2:7">
      <c r="B3" s="46"/>
      <c r="C3" s="46"/>
      <c r="D3" s="46"/>
      <c r="E3" s="46"/>
      <c r="F3" s="46"/>
    </row>
    <row r="4" spans="2:7">
      <c r="C4" s="140" t="s">
        <v>36</v>
      </c>
      <c r="D4" s="140"/>
      <c r="E4" s="140"/>
      <c r="F4" s="47"/>
      <c r="G4" s="47"/>
    </row>
    <row r="5" spans="2:7">
      <c r="D5" s="45" t="s">
        <v>37</v>
      </c>
    </row>
    <row r="6" spans="2:7">
      <c r="D6" s="45" t="s">
        <v>38</v>
      </c>
    </row>
    <row r="7" spans="2:7">
      <c r="D7" s="45" t="s">
        <v>39</v>
      </c>
    </row>
    <row r="8" spans="2:7">
      <c r="C8" s="140" t="s">
        <v>40</v>
      </c>
      <c r="D8" s="140"/>
      <c r="E8" s="140"/>
      <c r="F8" s="47"/>
      <c r="G8" s="47"/>
    </row>
    <row r="9" spans="2:7">
      <c r="D9" s="45" t="s">
        <v>68</v>
      </c>
    </row>
    <row r="10" spans="2:7">
      <c r="D10" s="45" t="s">
        <v>41</v>
      </c>
    </row>
    <row r="11" spans="2:7">
      <c r="D11" s="45" t="s">
        <v>42</v>
      </c>
    </row>
    <row r="12" spans="2:7">
      <c r="D12" s="45" t="s">
        <v>43</v>
      </c>
    </row>
    <row r="13" spans="2:7">
      <c r="D13" s="45" t="s">
        <v>44</v>
      </c>
    </row>
    <row r="14" spans="2:7">
      <c r="D14" s="45" t="s">
        <v>45</v>
      </c>
    </row>
    <row r="15" spans="2:7">
      <c r="D15" s="45" t="s">
        <v>46</v>
      </c>
    </row>
    <row r="16" spans="2:7">
      <c r="D16" s="45" t="s">
        <v>206</v>
      </c>
    </row>
    <row r="17" spans="3:7">
      <c r="D17" s="45" t="s">
        <v>66</v>
      </c>
    </row>
    <row r="18" spans="3:7">
      <c r="C18" s="140" t="s">
        <v>47</v>
      </c>
      <c r="D18" s="140"/>
      <c r="E18" s="140"/>
      <c r="F18" s="47"/>
      <c r="G18" s="47"/>
    </row>
    <row r="19" spans="3:7">
      <c r="D19" s="45" t="s">
        <v>48</v>
      </c>
    </row>
    <row r="20" spans="3:7">
      <c r="D20" s="45" t="s">
        <v>49</v>
      </c>
    </row>
    <row r="21" spans="3:7">
      <c r="D21" s="45" t="s">
        <v>50</v>
      </c>
    </row>
    <row r="22" spans="3:7">
      <c r="D22" s="45" t="s">
        <v>51</v>
      </c>
    </row>
    <row r="23" spans="3:7">
      <c r="D23" s="45" t="s">
        <v>52</v>
      </c>
    </row>
    <row r="24" spans="3:7">
      <c r="C24" s="45" t="s">
        <v>53</v>
      </c>
      <c r="D24" s="45" t="s">
        <v>54</v>
      </c>
    </row>
    <row r="25" spans="3:7">
      <c r="D25" s="45" t="s">
        <v>55</v>
      </c>
    </row>
    <row r="26" spans="3:7">
      <c r="D26" s="45" t="s">
        <v>56</v>
      </c>
    </row>
    <row r="27" spans="3:7">
      <c r="D27" s="45" t="s">
        <v>57</v>
      </c>
    </row>
    <row r="28" spans="3:7">
      <c r="D28" s="45" t="s">
        <v>58</v>
      </c>
    </row>
    <row r="29" spans="3:7">
      <c r="D29" s="45" t="s">
        <v>59</v>
      </c>
    </row>
    <row r="30" spans="3:7">
      <c r="D30" s="45" t="s">
        <v>60</v>
      </c>
    </row>
    <row r="31" spans="3:7">
      <c r="D31" s="45" t="s">
        <v>61</v>
      </c>
    </row>
    <row r="32" spans="3:7">
      <c r="D32" s="45" t="s">
        <v>62</v>
      </c>
    </row>
    <row r="33" spans="4:4">
      <c r="D33" s="45" t="s">
        <v>63</v>
      </c>
    </row>
    <row r="34" spans="4:4">
      <c r="D34" s="45" t="s">
        <v>64</v>
      </c>
    </row>
    <row r="35" spans="4:4">
      <c r="D35" s="45" t="s">
        <v>65</v>
      </c>
    </row>
  </sheetData>
  <sheetProtection password="CC6F" sheet="1" objects="1" scenarios="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zoomScaleNormal="100" workbookViewId="0">
      <selection activeCell="C17" sqref="C17:C18"/>
    </sheetView>
  </sheetViews>
  <sheetFormatPr defaultRowHeight="12.75"/>
  <cols>
    <col min="1" max="1" width="3.25" style="52" customWidth="1"/>
    <col min="2" max="2" width="7.5" style="54" customWidth="1"/>
    <col min="3" max="3" width="8.625" style="54" customWidth="1"/>
    <col min="4" max="4" width="10" style="52" customWidth="1"/>
    <col min="5" max="5" width="16.875" style="52" customWidth="1"/>
    <col min="6" max="6" width="9.5" style="54" customWidth="1"/>
    <col min="7" max="9" width="13.875" style="54" customWidth="1"/>
    <col min="10" max="10" width="7" style="52" customWidth="1"/>
    <col min="11" max="11" width="8.5" style="52" hidden="1" customWidth="1"/>
    <col min="12" max="12" width="6.75" style="52" hidden="1" customWidth="1"/>
    <col min="13" max="14" width="19" style="52" hidden="1" customWidth="1"/>
    <col min="15" max="15" width="6.75" style="52" hidden="1" customWidth="1"/>
    <col min="16" max="16" width="20.125" style="52" customWidth="1"/>
    <col min="17" max="17" width="1" style="54" customWidth="1"/>
    <col min="18" max="18" width="20.125" style="54" customWidth="1"/>
    <col min="19" max="20" width="9.75" style="54" customWidth="1"/>
    <col min="21" max="22" width="9" style="54" customWidth="1"/>
    <col min="23" max="29" width="7.5" style="52" customWidth="1"/>
    <col min="30" max="16384" width="9" style="52"/>
  </cols>
  <sheetData>
    <row r="1" spans="1:30" ht="25.5" customHeight="1" thickBot="1">
      <c r="B1" s="153" t="s">
        <v>191</v>
      </c>
      <c r="C1" s="153"/>
      <c r="D1" s="153"/>
      <c r="E1" s="153"/>
      <c r="F1" s="153"/>
      <c r="G1" s="148" t="s">
        <v>28</v>
      </c>
      <c r="H1" s="148"/>
      <c r="I1" s="148"/>
      <c r="P1" s="142" t="s">
        <v>123</v>
      </c>
      <c r="Q1" s="143"/>
      <c r="R1" s="144"/>
      <c r="S1" s="53"/>
      <c r="T1" s="53"/>
      <c r="U1" s="53"/>
      <c r="V1" s="53"/>
      <c r="W1" s="53"/>
      <c r="X1" s="53"/>
      <c r="Y1" s="53"/>
    </row>
    <row r="2" spans="1:30" ht="6.75" customHeight="1" thickTop="1" thickBot="1">
      <c r="P2" s="190" t="s">
        <v>192</v>
      </c>
      <c r="Q2" s="191"/>
      <c r="R2" s="192"/>
      <c r="S2" s="53"/>
      <c r="T2" s="53"/>
      <c r="U2" s="53"/>
      <c r="V2" s="53"/>
      <c r="W2" s="53"/>
      <c r="X2" s="53"/>
      <c r="Y2" s="53"/>
    </row>
    <row r="3" spans="1:30" ht="33" customHeight="1">
      <c r="B3" s="174" t="s">
        <v>69</v>
      </c>
      <c r="C3" s="157"/>
      <c r="D3" s="154" t="s">
        <v>111</v>
      </c>
      <c r="E3" s="155"/>
      <c r="F3" s="156" t="s">
        <v>75</v>
      </c>
      <c r="G3" s="157"/>
      <c r="H3" s="158" t="s">
        <v>126</v>
      </c>
      <c r="I3" s="159"/>
      <c r="P3" s="193"/>
      <c r="Q3" s="194"/>
      <c r="R3" s="195"/>
      <c r="S3" s="93"/>
      <c r="T3" s="93"/>
      <c r="U3" s="55"/>
      <c r="V3" s="55"/>
      <c r="W3" s="56"/>
      <c r="X3" s="55"/>
      <c r="Y3" s="55"/>
    </row>
    <row r="4" spans="1:30" ht="27" customHeight="1">
      <c r="B4" s="186"/>
      <c r="C4" s="187"/>
      <c r="D4" s="163"/>
      <c r="E4" s="188"/>
      <c r="F4" s="163"/>
      <c r="G4" s="189"/>
      <c r="H4" s="163"/>
      <c r="I4" s="164"/>
      <c r="P4" s="193"/>
      <c r="Q4" s="194"/>
      <c r="R4" s="195"/>
      <c r="S4" s="93"/>
      <c r="T4" s="93"/>
      <c r="U4" s="53"/>
      <c r="V4" s="53"/>
      <c r="W4" s="53"/>
      <c r="X4" s="53"/>
      <c r="Y4" s="55"/>
    </row>
    <row r="5" spans="1:30" ht="27" customHeight="1">
      <c r="B5" s="160" t="s">
        <v>0</v>
      </c>
      <c r="C5" s="57" t="s">
        <v>1</v>
      </c>
      <c r="D5" s="161"/>
      <c r="E5" s="162"/>
      <c r="F5" s="58" t="s">
        <v>2</v>
      </c>
      <c r="G5" s="171"/>
      <c r="H5" s="172"/>
      <c r="I5" s="173"/>
      <c r="P5" s="193"/>
      <c r="Q5" s="194"/>
      <c r="R5" s="195"/>
      <c r="S5" s="93"/>
      <c r="T5" s="93"/>
      <c r="U5" s="53"/>
      <c r="V5" s="53"/>
      <c r="W5" s="53"/>
      <c r="X5" s="53"/>
      <c r="Y5" s="55"/>
    </row>
    <row r="6" spans="1:30" ht="27" customHeight="1" thickBot="1">
      <c r="B6" s="146"/>
      <c r="C6" s="59" t="s">
        <v>67</v>
      </c>
      <c r="D6" s="179"/>
      <c r="E6" s="180"/>
      <c r="F6" s="181"/>
      <c r="G6" s="124" t="s">
        <v>124</v>
      </c>
      <c r="H6" s="122">
        <f>IF(I15="",0,COUNTA($I$15:$I$114))</f>
        <v>0</v>
      </c>
      <c r="I6" s="123">
        <f>IF(H6=0,0,$H$6*1500)</f>
        <v>0</v>
      </c>
      <c r="P6" s="193"/>
      <c r="Q6" s="194"/>
      <c r="R6" s="195"/>
      <c r="S6" s="93"/>
      <c r="T6" s="93"/>
      <c r="U6" s="53"/>
      <c r="V6" s="53"/>
      <c r="W6" s="53"/>
      <c r="X6" s="53"/>
      <c r="Y6" s="55"/>
    </row>
    <row r="7" spans="1:30" ht="27" customHeight="1" thickBot="1">
      <c r="B7" s="60" t="s">
        <v>20</v>
      </c>
      <c r="G7" s="60"/>
      <c r="P7" s="193"/>
      <c r="Q7" s="194"/>
      <c r="R7" s="195"/>
      <c r="S7" s="93"/>
      <c r="T7" s="93"/>
      <c r="U7" s="56"/>
      <c r="V7" s="56"/>
      <c r="W7" s="56"/>
      <c r="X7" s="56"/>
      <c r="Y7" s="61"/>
    </row>
    <row r="8" spans="1:30" ht="27" customHeight="1">
      <c r="B8" s="149" t="s">
        <v>24</v>
      </c>
      <c r="C8" s="150"/>
      <c r="D8" s="62"/>
      <c r="E8" s="63" t="s">
        <v>6</v>
      </c>
      <c r="G8" s="109" t="s">
        <v>25</v>
      </c>
      <c r="H8" s="110" t="s">
        <v>26</v>
      </c>
      <c r="I8" s="111" t="s">
        <v>27</v>
      </c>
      <c r="P8" s="193"/>
      <c r="Q8" s="194"/>
      <c r="R8" s="195"/>
      <c r="S8" s="93"/>
      <c r="T8" s="93"/>
      <c r="U8" s="56"/>
      <c r="V8" s="64"/>
      <c r="W8" s="64"/>
      <c r="X8" s="64"/>
      <c r="Y8" s="65"/>
      <c r="Z8" s="65"/>
      <c r="AA8" s="65"/>
      <c r="AB8" s="65"/>
      <c r="AC8" s="65"/>
      <c r="AD8" s="65"/>
    </row>
    <row r="9" spans="1:30" ht="27" customHeight="1" thickBot="1">
      <c r="B9" s="66">
        <f>SUM(A15+A35+A55+A75+A95)</f>
        <v>0</v>
      </c>
      <c r="C9" s="67">
        <f>SUM(A16+A36+A56+A76+A96)</f>
        <v>0</v>
      </c>
      <c r="D9" s="62"/>
      <c r="E9" s="125">
        <v>1500</v>
      </c>
      <c r="G9" s="68">
        <f>IF(E9="",0,C9*E9)</f>
        <v>0</v>
      </c>
      <c r="H9" s="69">
        <f>リレー申込票!I6</f>
        <v>0</v>
      </c>
      <c r="I9" s="70">
        <f>SUM(G9+H9)</f>
        <v>0</v>
      </c>
      <c r="P9" s="193"/>
      <c r="Q9" s="194"/>
      <c r="R9" s="195"/>
      <c r="T9" s="56"/>
      <c r="U9" s="56"/>
      <c r="V9" s="64"/>
      <c r="W9" s="72"/>
      <c r="X9" s="72"/>
      <c r="Y9" s="72"/>
      <c r="Z9" s="65"/>
      <c r="AA9" s="65"/>
      <c r="AB9" s="65"/>
      <c r="AC9" s="65"/>
      <c r="AD9" s="65"/>
    </row>
    <row r="10" spans="1:30" ht="6.75" customHeight="1" thickBot="1">
      <c r="B10" s="60"/>
      <c r="G10" s="60"/>
      <c r="P10" s="193"/>
      <c r="Q10" s="194"/>
      <c r="R10" s="195"/>
      <c r="V10" s="64"/>
      <c r="W10" s="72"/>
      <c r="X10" s="72"/>
      <c r="Y10" s="72"/>
      <c r="Z10" s="65"/>
      <c r="AA10" s="65"/>
      <c r="AB10" s="65"/>
      <c r="AC10" s="65"/>
      <c r="AD10" s="65"/>
    </row>
    <row r="11" spans="1:30" ht="26.25" customHeight="1" thickBot="1">
      <c r="B11" s="183" t="s">
        <v>3</v>
      </c>
      <c r="C11" s="184" t="s">
        <v>4</v>
      </c>
      <c r="D11" s="184" t="s">
        <v>92</v>
      </c>
      <c r="E11" s="103" t="s">
        <v>1</v>
      </c>
      <c r="F11" s="175" t="s">
        <v>94</v>
      </c>
      <c r="G11" s="167" t="s">
        <v>23</v>
      </c>
      <c r="H11" s="167"/>
      <c r="I11" s="150"/>
      <c r="K11" s="52" t="s">
        <v>70</v>
      </c>
      <c r="M11" s="52" t="s">
        <v>76</v>
      </c>
      <c r="N11" s="52" t="s">
        <v>77</v>
      </c>
      <c r="O11" s="52">
        <v>1</v>
      </c>
      <c r="P11" s="196"/>
      <c r="Q11" s="197"/>
      <c r="R11" s="198"/>
      <c r="S11" s="71"/>
      <c r="T11" s="71"/>
      <c r="V11" s="73"/>
      <c r="W11" s="73"/>
      <c r="X11" s="73"/>
      <c r="Y11" s="72"/>
      <c r="Z11" s="65"/>
      <c r="AA11" s="65"/>
      <c r="AB11" s="65"/>
      <c r="AC11" s="65"/>
      <c r="AD11" s="65"/>
    </row>
    <row r="12" spans="1:30" ht="26.25" customHeight="1" thickBot="1">
      <c r="B12" s="146"/>
      <c r="C12" s="185"/>
      <c r="D12" s="185"/>
      <c r="E12" s="102" t="s">
        <v>93</v>
      </c>
      <c r="F12" s="176"/>
      <c r="G12" s="168" t="s">
        <v>110</v>
      </c>
      <c r="H12" s="169"/>
      <c r="I12" s="170"/>
      <c r="K12" s="52" t="s">
        <v>71</v>
      </c>
      <c r="M12" s="52" t="s">
        <v>78</v>
      </c>
      <c r="N12" s="52" t="s">
        <v>78</v>
      </c>
      <c r="O12" s="52">
        <v>2</v>
      </c>
      <c r="P12" s="91" t="s">
        <v>90</v>
      </c>
      <c r="Q12" s="71"/>
      <c r="R12" s="71"/>
      <c r="S12" s="71"/>
      <c r="T12" s="74"/>
      <c r="V12" s="64"/>
      <c r="W12" s="72"/>
      <c r="X12" s="75"/>
      <c r="Y12" s="72"/>
      <c r="Z12" s="65"/>
      <c r="AA12" s="65"/>
      <c r="AB12" s="65"/>
      <c r="AC12" s="65"/>
      <c r="AD12" s="65"/>
    </row>
    <row r="13" spans="1:30" ht="26.25" customHeight="1">
      <c r="B13" s="151" t="s">
        <v>5</v>
      </c>
      <c r="C13" s="178" t="s">
        <v>12</v>
      </c>
      <c r="D13" s="178">
        <v>1234</v>
      </c>
      <c r="E13" s="100" t="s">
        <v>32</v>
      </c>
      <c r="F13" s="177">
        <v>2</v>
      </c>
      <c r="G13" s="76" t="s">
        <v>31</v>
      </c>
      <c r="H13" s="112" t="s">
        <v>19</v>
      </c>
      <c r="I13" s="119" t="s">
        <v>124</v>
      </c>
      <c r="K13" s="52" t="s">
        <v>72</v>
      </c>
      <c r="M13" s="52" t="s">
        <v>79</v>
      </c>
      <c r="N13" s="52" t="s">
        <v>79</v>
      </c>
      <c r="O13" s="52">
        <v>3</v>
      </c>
      <c r="P13" s="89" t="s">
        <v>88</v>
      </c>
      <c r="Q13" s="71"/>
      <c r="R13" s="90" t="s">
        <v>89</v>
      </c>
      <c r="S13" s="71"/>
      <c r="T13" s="74"/>
      <c r="V13" s="64"/>
      <c r="W13" s="72"/>
      <c r="X13" s="75"/>
      <c r="Y13" s="72"/>
      <c r="Z13" s="65"/>
      <c r="AA13" s="65"/>
      <c r="AB13" s="65"/>
      <c r="AC13" s="65"/>
      <c r="AD13" s="65"/>
    </row>
    <row r="14" spans="1:30" ht="26.25" customHeight="1">
      <c r="B14" s="152"/>
      <c r="C14" s="182"/>
      <c r="D14" s="182"/>
      <c r="E14" s="101" t="s">
        <v>33</v>
      </c>
      <c r="F14" s="178"/>
      <c r="G14" s="79">
        <v>10129</v>
      </c>
      <c r="H14" s="113">
        <v>471</v>
      </c>
      <c r="I14" s="116" t="s">
        <v>125</v>
      </c>
      <c r="K14" s="52" t="s">
        <v>73</v>
      </c>
      <c r="M14" s="52" t="s">
        <v>31</v>
      </c>
      <c r="N14" s="52" t="s">
        <v>31</v>
      </c>
      <c r="O14" s="52">
        <v>4</v>
      </c>
      <c r="P14" s="105" t="s">
        <v>78</v>
      </c>
      <c r="Q14" s="106"/>
      <c r="R14" s="92" t="s">
        <v>78</v>
      </c>
      <c r="S14" s="71"/>
      <c r="T14" s="74"/>
      <c r="V14" s="64"/>
      <c r="W14" s="72"/>
      <c r="X14" s="75"/>
      <c r="Y14" s="72"/>
      <c r="Z14" s="65"/>
      <c r="AA14" s="65"/>
      <c r="AB14" s="65"/>
      <c r="AC14" s="65"/>
      <c r="AD14" s="65"/>
    </row>
    <row r="15" spans="1:30" ht="27" customHeight="1">
      <c r="A15" s="80">
        <f>COUNTA(E15,E17,E19,E21,E23,E25,E27,E29,E31,E33)</f>
        <v>0</v>
      </c>
      <c r="B15" s="145">
        <v>1</v>
      </c>
      <c r="C15" s="141"/>
      <c r="D15" s="141"/>
      <c r="E15" s="127"/>
      <c r="F15" s="165"/>
      <c r="G15" s="87"/>
      <c r="H15" s="114"/>
      <c r="I15" s="117"/>
      <c r="K15" s="52" t="s">
        <v>74</v>
      </c>
      <c r="M15" s="52" t="s">
        <v>85</v>
      </c>
      <c r="N15" s="52" t="s">
        <v>85</v>
      </c>
      <c r="O15" s="52" t="s">
        <v>86</v>
      </c>
      <c r="P15" s="105" t="s">
        <v>79</v>
      </c>
      <c r="Q15" s="106"/>
      <c r="R15" s="92" t="s">
        <v>79</v>
      </c>
      <c r="S15" s="71"/>
      <c r="T15" s="74"/>
      <c r="V15" s="64"/>
      <c r="W15" s="72"/>
      <c r="X15" s="75"/>
      <c r="Y15" s="72"/>
      <c r="Z15" s="65"/>
      <c r="AA15" s="65"/>
      <c r="AB15" s="65"/>
      <c r="AC15" s="65"/>
      <c r="AD15" s="65"/>
    </row>
    <row r="16" spans="1:30" ht="27" customHeight="1">
      <c r="A16" s="81">
        <f>COUNTA(G15:I15,G17:I17,G19:I19,G21:I21,G23:I23,G25:I25,G27:I27,G29:I29,G31:I31,G33:I33)</f>
        <v>0</v>
      </c>
      <c r="B16" s="145"/>
      <c r="C16" s="141"/>
      <c r="D16" s="141"/>
      <c r="E16" s="98"/>
      <c r="F16" s="166"/>
      <c r="G16" s="87"/>
      <c r="H16" s="114"/>
      <c r="I16" s="120"/>
      <c r="M16" s="52" t="s">
        <v>80</v>
      </c>
      <c r="N16" s="52" t="s">
        <v>80</v>
      </c>
      <c r="O16" s="52" t="s">
        <v>87</v>
      </c>
      <c r="P16" s="105" t="s">
        <v>31</v>
      </c>
      <c r="Q16" s="106"/>
      <c r="R16" s="92" t="s">
        <v>31</v>
      </c>
      <c r="S16" s="71"/>
      <c r="T16" s="74"/>
      <c r="V16" s="64"/>
      <c r="W16" s="72"/>
      <c r="X16" s="75"/>
      <c r="Y16" s="72"/>
      <c r="Z16" s="65"/>
      <c r="AA16" s="65"/>
      <c r="AB16" s="65"/>
      <c r="AC16" s="65"/>
      <c r="AD16" s="65"/>
    </row>
    <row r="17" spans="2:30" ht="27" customHeight="1">
      <c r="B17" s="145">
        <v>2</v>
      </c>
      <c r="C17" s="141"/>
      <c r="D17" s="141"/>
      <c r="E17" s="98"/>
      <c r="F17" s="165"/>
      <c r="G17" s="87"/>
      <c r="H17" s="114"/>
      <c r="I17" s="117"/>
      <c r="M17" s="52" t="s">
        <v>164</v>
      </c>
      <c r="N17" s="52" t="s">
        <v>81</v>
      </c>
      <c r="P17" s="105" t="s">
        <v>85</v>
      </c>
      <c r="Q17" s="106"/>
      <c r="R17" s="92" t="s">
        <v>85</v>
      </c>
      <c r="S17" s="71"/>
      <c r="T17" s="74"/>
      <c r="V17" s="64"/>
      <c r="W17" s="72"/>
      <c r="X17" s="75"/>
      <c r="Y17" s="72"/>
      <c r="Z17" s="65"/>
      <c r="AA17" s="65"/>
      <c r="AB17" s="65"/>
      <c r="AC17" s="65"/>
      <c r="AD17" s="65"/>
    </row>
    <row r="18" spans="2:30" ht="27" customHeight="1">
      <c r="B18" s="145"/>
      <c r="C18" s="141"/>
      <c r="D18" s="141"/>
      <c r="E18" s="98"/>
      <c r="F18" s="166"/>
      <c r="G18" s="87"/>
      <c r="H18" s="114"/>
      <c r="I18" s="120"/>
      <c r="M18" s="52" t="s">
        <v>103</v>
      </c>
      <c r="N18" s="52" t="s">
        <v>104</v>
      </c>
      <c r="P18" s="105" t="s">
        <v>80</v>
      </c>
      <c r="Q18" s="106"/>
      <c r="R18" s="92" t="s">
        <v>80</v>
      </c>
      <c r="S18" s="71"/>
      <c r="T18" s="74"/>
      <c r="V18" s="64"/>
      <c r="W18" s="72"/>
      <c r="X18" s="75"/>
      <c r="Y18" s="72"/>
      <c r="Z18" s="65"/>
      <c r="AA18" s="65"/>
      <c r="AB18" s="65"/>
      <c r="AC18" s="65"/>
      <c r="AD18" s="65"/>
    </row>
    <row r="19" spans="2:30" ht="27" customHeight="1">
      <c r="B19" s="145">
        <v>3</v>
      </c>
      <c r="C19" s="141"/>
      <c r="D19" s="141"/>
      <c r="E19" s="98"/>
      <c r="F19" s="165"/>
      <c r="G19" s="87"/>
      <c r="H19" s="114"/>
      <c r="I19" s="117"/>
      <c r="M19" s="52" t="s">
        <v>82</v>
      </c>
      <c r="N19" s="52" t="s">
        <v>196</v>
      </c>
      <c r="P19" s="105" t="s">
        <v>165</v>
      </c>
      <c r="Q19" s="106"/>
      <c r="R19" s="92" t="s">
        <v>81</v>
      </c>
      <c r="S19" s="71"/>
      <c r="T19" s="74"/>
      <c r="V19" s="64"/>
      <c r="W19" s="72"/>
      <c r="X19" s="75"/>
      <c r="Y19" s="72"/>
      <c r="Z19" s="65"/>
      <c r="AA19" s="65"/>
      <c r="AB19" s="65"/>
      <c r="AC19" s="65"/>
      <c r="AD19" s="65"/>
    </row>
    <row r="20" spans="2:30" ht="27" customHeight="1">
      <c r="B20" s="145"/>
      <c r="C20" s="141"/>
      <c r="D20" s="141"/>
      <c r="E20" s="98"/>
      <c r="F20" s="166"/>
      <c r="G20" s="87"/>
      <c r="H20" s="114"/>
      <c r="I20" s="120"/>
      <c r="M20" s="52" t="s">
        <v>195</v>
      </c>
      <c r="N20" s="52" t="s">
        <v>83</v>
      </c>
      <c r="P20" s="105" t="s">
        <v>103</v>
      </c>
      <c r="Q20" s="106"/>
      <c r="R20" s="92" t="s">
        <v>104</v>
      </c>
      <c r="S20" s="74"/>
      <c r="T20" s="74"/>
      <c r="V20" s="64"/>
      <c r="W20" s="72"/>
      <c r="X20" s="75"/>
      <c r="Y20" s="72"/>
      <c r="Z20" s="65"/>
      <c r="AA20" s="65"/>
      <c r="AB20" s="65"/>
      <c r="AC20" s="65"/>
      <c r="AD20" s="65"/>
    </row>
    <row r="21" spans="2:30" ht="27" customHeight="1">
      <c r="B21" s="145">
        <v>4</v>
      </c>
      <c r="C21" s="141"/>
      <c r="D21" s="141"/>
      <c r="E21" s="98"/>
      <c r="F21" s="165"/>
      <c r="G21" s="87"/>
      <c r="H21" s="114"/>
      <c r="I21" s="117"/>
      <c r="M21" s="52" t="s">
        <v>83</v>
      </c>
      <c r="N21" s="52" t="s">
        <v>105</v>
      </c>
      <c r="P21" s="105" t="s">
        <v>163</v>
      </c>
      <c r="Q21" s="106"/>
      <c r="R21" s="92" t="s">
        <v>194</v>
      </c>
      <c r="S21" s="199"/>
      <c r="T21" s="199"/>
      <c r="V21" s="64"/>
      <c r="W21" s="72"/>
      <c r="X21" s="72"/>
      <c r="Y21" s="72"/>
      <c r="Z21" s="65"/>
      <c r="AA21" s="65"/>
      <c r="AB21" s="65"/>
      <c r="AC21" s="65"/>
      <c r="AD21" s="65"/>
    </row>
    <row r="22" spans="2:30" ht="27" customHeight="1">
      <c r="B22" s="145"/>
      <c r="C22" s="141"/>
      <c r="D22" s="141"/>
      <c r="E22" s="98"/>
      <c r="F22" s="166"/>
      <c r="G22" s="87"/>
      <c r="H22" s="114"/>
      <c r="I22" s="120"/>
      <c r="M22" s="52" t="s">
        <v>84</v>
      </c>
      <c r="N22" s="52" t="s">
        <v>193</v>
      </c>
      <c r="P22" s="105" t="s">
        <v>197</v>
      </c>
      <c r="Q22" s="106"/>
      <c r="R22" s="92" t="s">
        <v>83</v>
      </c>
      <c r="S22" s="74"/>
      <c r="T22" s="74"/>
      <c r="V22" s="64"/>
      <c r="W22" s="72"/>
      <c r="X22" s="72"/>
      <c r="Y22" s="72"/>
      <c r="Z22" s="65"/>
      <c r="AA22" s="65"/>
      <c r="AB22" s="65"/>
      <c r="AC22" s="65"/>
      <c r="AD22" s="65"/>
    </row>
    <row r="23" spans="2:30" ht="27" customHeight="1">
      <c r="B23" s="145">
        <v>5</v>
      </c>
      <c r="C23" s="141"/>
      <c r="D23" s="141"/>
      <c r="E23" s="98"/>
      <c r="F23" s="165"/>
      <c r="G23" s="87"/>
      <c r="H23" s="114"/>
      <c r="I23" s="117"/>
      <c r="M23" s="52" t="s">
        <v>105</v>
      </c>
      <c r="N23" s="52" t="s">
        <v>95</v>
      </c>
      <c r="P23" s="105" t="s">
        <v>83</v>
      </c>
      <c r="Q23" s="106"/>
      <c r="R23" s="92" t="s">
        <v>105</v>
      </c>
      <c r="S23" s="199"/>
      <c r="T23" s="199"/>
      <c r="V23" s="64"/>
      <c r="W23" s="72"/>
      <c r="X23" s="72"/>
      <c r="Y23" s="72"/>
      <c r="Z23" s="65"/>
      <c r="AA23" s="65"/>
      <c r="AB23" s="65"/>
      <c r="AC23" s="65"/>
      <c r="AD23" s="65"/>
    </row>
    <row r="24" spans="2:30" ht="27" customHeight="1">
      <c r="B24" s="145"/>
      <c r="C24" s="141"/>
      <c r="D24" s="141"/>
      <c r="E24" s="98"/>
      <c r="F24" s="166"/>
      <c r="G24" s="87"/>
      <c r="H24" s="114"/>
      <c r="I24" s="120"/>
      <c r="M24" s="52" t="s">
        <v>95</v>
      </c>
      <c r="N24" s="52" t="s">
        <v>96</v>
      </c>
      <c r="P24" s="105" t="s">
        <v>84</v>
      </c>
      <c r="Q24" s="106"/>
      <c r="R24" s="92" t="s">
        <v>193</v>
      </c>
      <c r="S24" s="74"/>
      <c r="T24" s="74"/>
      <c r="W24" s="83"/>
      <c r="X24" s="83"/>
      <c r="Y24" s="84"/>
    </row>
    <row r="25" spans="2:30" ht="27" customHeight="1">
      <c r="B25" s="145">
        <v>6</v>
      </c>
      <c r="C25" s="141"/>
      <c r="D25" s="141"/>
      <c r="E25" s="98"/>
      <c r="F25" s="165"/>
      <c r="G25" s="87"/>
      <c r="H25" s="114"/>
      <c r="I25" s="117"/>
      <c r="M25" s="52" t="s">
        <v>96</v>
      </c>
      <c r="N25" s="52" t="s">
        <v>97</v>
      </c>
      <c r="P25" s="105" t="s">
        <v>105</v>
      </c>
      <c r="Q25" s="106"/>
      <c r="R25" s="92" t="s">
        <v>95</v>
      </c>
      <c r="S25" s="74"/>
      <c r="T25" s="74"/>
      <c r="Y25" s="84"/>
    </row>
    <row r="26" spans="2:30" ht="27" customHeight="1">
      <c r="B26" s="145"/>
      <c r="C26" s="141"/>
      <c r="D26" s="141"/>
      <c r="E26" s="98"/>
      <c r="F26" s="166"/>
      <c r="G26" s="87"/>
      <c r="H26" s="114"/>
      <c r="I26" s="120"/>
      <c r="M26" s="52" t="s">
        <v>97</v>
      </c>
      <c r="N26" s="52" t="s">
        <v>98</v>
      </c>
      <c r="P26" s="105" t="s">
        <v>95</v>
      </c>
      <c r="Q26" s="106"/>
      <c r="R26" s="92" t="s">
        <v>96</v>
      </c>
      <c r="S26" s="74"/>
      <c r="T26" s="74"/>
      <c r="Y26" s="84"/>
    </row>
    <row r="27" spans="2:30" ht="27" customHeight="1">
      <c r="B27" s="145">
        <v>7</v>
      </c>
      <c r="C27" s="141"/>
      <c r="D27" s="141"/>
      <c r="E27" s="98"/>
      <c r="F27" s="165"/>
      <c r="G27" s="87"/>
      <c r="H27" s="114"/>
      <c r="I27" s="117"/>
      <c r="M27" s="52" t="s">
        <v>98</v>
      </c>
      <c r="N27" s="52" t="s">
        <v>99</v>
      </c>
      <c r="P27" s="105" t="s">
        <v>96</v>
      </c>
      <c r="Q27" s="106"/>
      <c r="R27" s="92" t="s">
        <v>97</v>
      </c>
      <c r="S27" s="74"/>
      <c r="T27" s="74"/>
      <c r="X27" s="54"/>
      <c r="Y27" s="84"/>
    </row>
    <row r="28" spans="2:30" ht="27" customHeight="1">
      <c r="B28" s="145"/>
      <c r="C28" s="141"/>
      <c r="D28" s="141"/>
      <c r="E28" s="98"/>
      <c r="F28" s="166"/>
      <c r="G28" s="87"/>
      <c r="H28" s="114"/>
      <c r="I28" s="120"/>
      <c r="M28" s="52" t="s">
        <v>100</v>
      </c>
      <c r="N28" s="52" t="s">
        <v>101</v>
      </c>
      <c r="P28" s="105" t="s">
        <v>97</v>
      </c>
      <c r="Q28" s="106"/>
      <c r="R28" s="92" t="s">
        <v>98</v>
      </c>
      <c r="S28" s="74"/>
      <c r="T28" s="74"/>
      <c r="X28" s="54"/>
      <c r="Y28" s="84"/>
    </row>
    <row r="29" spans="2:30" ht="27" customHeight="1">
      <c r="B29" s="145">
        <v>8</v>
      </c>
      <c r="C29" s="141"/>
      <c r="D29" s="141"/>
      <c r="E29" s="98"/>
      <c r="F29" s="165"/>
      <c r="G29" s="87"/>
      <c r="H29" s="114"/>
      <c r="I29" s="117"/>
      <c r="M29" s="52" t="s">
        <v>113</v>
      </c>
      <c r="N29" s="52" t="s">
        <v>106</v>
      </c>
      <c r="P29" s="105" t="s">
        <v>98</v>
      </c>
      <c r="Q29" s="106"/>
      <c r="R29" s="92" t="s">
        <v>99</v>
      </c>
      <c r="S29" s="74"/>
      <c r="T29" s="74"/>
      <c r="X29" s="54"/>
      <c r="Y29" s="84"/>
    </row>
    <row r="30" spans="2:30" ht="27" customHeight="1">
      <c r="B30" s="145"/>
      <c r="C30" s="141"/>
      <c r="D30" s="141"/>
      <c r="E30" s="98"/>
      <c r="F30" s="166"/>
      <c r="G30" s="87"/>
      <c r="H30" s="114"/>
      <c r="I30" s="120"/>
      <c r="M30" s="52" t="s">
        <v>114</v>
      </c>
      <c r="N30" s="52" t="s">
        <v>109</v>
      </c>
      <c r="P30" s="105" t="s">
        <v>100</v>
      </c>
      <c r="Q30" s="106"/>
      <c r="R30" s="92" t="s">
        <v>101</v>
      </c>
      <c r="S30" s="74"/>
      <c r="T30" s="74"/>
      <c r="X30" s="54"/>
      <c r="Y30" s="84"/>
    </row>
    <row r="31" spans="2:30" ht="27" customHeight="1">
      <c r="B31" s="145">
        <v>9</v>
      </c>
      <c r="C31" s="141"/>
      <c r="D31" s="141"/>
      <c r="E31" s="98"/>
      <c r="F31" s="165"/>
      <c r="G31" s="87"/>
      <c r="H31" s="114"/>
      <c r="I31" s="117"/>
      <c r="M31" s="52" t="s">
        <v>102</v>
      </c>
      <c r="P31" s="105" t="s">
        <v>119</v>
      </c>
      <c r="Q31" s="106"/>
      <c r="R31" s="92" t="s">
        <v>106</v>
      </c>
      <c r="S31" s="74"/>
      <c r="T31" s="74"/>
      <c r="X31" s="54"/>
      <c r="Y31" s="84"/>
    </row>
    <row r="32" spans="2:30" ht="27" customHeight="1">
      <c r="B32" s="145"/>
      <c r="C32" s="141"/>
      <c r="D32" s="141"/>
      <c r="E32" s="98"/>
      <c r="F32" s="166"/>
      <c r="G32" s="87"/>
      <c r="H32" s="114"/>
      <c r="I32" s="120"/>
      <c r="M32" s="52" t="s">
        <v>115</v>
      </c>
      <c r="P32" s="105" t="s">
        <v>120</v>
      </c>
      <c r="Q32" s="106"/>
      <c r="R32" s="108" t="s">
        <v>118</v>
      </c>
      <c r="S32" s="74"/>
      <c r="T32" s="74"/>
      <c r="X32" s="54"/>
      <c r="Y32" s="84"/>
    </row>
    <row r="33" spans="1:25" ht="27" customHeight="1">
      <c r="B33" s="145">
        <v>10</v>
      </c>
      <c r="C33" s="141"/>
      <c r="D33" s="141"/>
      <c r="E33" s="98"/>
      <c r="F33" s="141"/>
      <c r="G33" s="87"/>
      <c r="H33" s="114"/>
      <c r="I33" s="117"/>
      <c r="M33" s="52" t="s">
        <v>107</v>
      </c>
      <c r="P33" s="105" t="s">
        <v>102</v>
      </c>
      <c r="Q33" s="106"/>
      <c r="R33" s="106"/>
      <c r="S33" s="74"/>
      <c r="T33" s="71"/>
      <c r="X33" s="54"/>
      <c r="Y33" s="84"/>
    </row>
    <row r="34" spans="1:25" ht="27" customHeight="1" thickBot="1">
      <c r="B34" s="146"/>
      <c r="C34" s="147"/>
      <c r="D34" s="147"/>
      <c r="E34" s="99"/>
      <c r="F34" s="147"/>
      <c r="G34" s="88"/>
      <c r="H34" s="115"/>
      <c r="I34" s="118"/>
      <c r="M34" s="52" t="s">
        <v>116</v>
      </c>
      <c r="P34" s="105" t="s">
        <v>121</v>
      </c>
      <c r="Q34" s="106"/>
      <c r="R34" s="106"/>
      <c r="S34" s="71"/>
      <c r="T34" s="71"/>
      <c r="X34" s="54"/>
      <c r="Y34" s="84"/>
    </row>
    <row r="35" spans="1:25" ht="27" customHeight="1">
      <c r="A35" s="80">
        <f>COUNTA(E35,E37,E39,E41,E43,E45,E47,E49,E51,E53)</f>
        <v>0</v>
      </c>
      <c r="B35" s="145">
        <v>11</v>
      </c>
      <c r="C35" s="141"/>
      <c r="D35" s="141"/>
      <c r="E35" s="98"/>
      <c r="F35" s="165"/>
      <c r="G35" s="87"/>
      <c r="H35" s="114"/>
      <c r="I35" s="121"/>
      <c r="M35" s="52" t="s">
        <v>108</v>
      </c>
      <c r="P35" s="105" t="s">
        <v>107</v>
      </c>
      <c r="Q35" s="106"/>
      <c r="R35" s="106"/>
      <c r="S35" s="71"/>
      <c r="T35" s="71"/>
      <c r="U35" s="85"/>
      <c r="V35" s="82"/>
      <c r="W35" s="74"/>
      <c r="X35" s="84"/>
      <c r="Y35" s="84"/>
    </row>
    <row r="36" spans="1:25" ht="27" customHeight="1">
      <c r="A36" s="81">
        <f>COUNTA(G35:I35,G37:I37,G39:I39,G41:I41,G43:I43,G45:I45,G47:I47,G49:I49,G51:I51,G53:I53)</f>
        <v>0</v>
      </c>
      <c r="B36" s="145"/>
      <c r="C36" s="141"/>
      <c r="D36" s="141"/>
      <c r="E36" s="98"/>
      <c r="F36" s="166"/>
      <c r="G36" s="87"/>
      <c r="H36" s="114"/>
      <c r="I36" s="120"/>
      <c r="P36" s="105" t="s">
        <v>122</v>
      </c>
      <c r="Q36" s="106"/>
      <c r="R36" s="106"/>
      <c r="S36" s="71"/>
      <c r="T36" s="71"/>
      <c r="U36" s="85"/>
      <c r="V36" s="82"/>
      <c r="W36" s="74"/>
      <c r="X36" s="84"/>
      <c r="Y36" s="84"/>
    </row>
    <row r="37" spans="1:25" ht="27" customHeight="1">
      <c r="B37" s="145">
        <v>12</v>
      </c>
      <c r="C37" s="141"/>
      <c r="D37" s="141"/>
      <c r="E37" s="98"/>
      <c r="F37" s="165"/>
      <c r="G37" s="87"/>
      <c r="H37" s="114"/>
      <c r="I37" s="117"/>
      <c r="P37" s="107" t="s">
        <v>117</v>
      </c>
      <c r="Q37" s="106"/>
      <c r="R37" s="106"/>
      <c r="S37" s="71"/>
      <c r="T37" s="71"/>
      <c r="U37" s="82"/>
      <c r="V37" s="85"/>
      <c r="W37" s="74"/>
      <c r="X37" s="84"/>
      <c r="Y37" s="84"/>
    </row>
    <row r="38" spans="1:25" ht="27" customHeight="1">
      <c r="B38" s="145"/>
      <c r="C38" s="141"/>
      <c r="D38" s="141"/>
      <c r="E38" s="98"/>
      <c r="F38" s="166"/>
      <c r="G38" s="87"/>
      <c r="H38" s="114"/>
      <c r="I38" s="120"/>
      <c r="P38" s="77"/>
      <c r="Q38" s="78"/>
      <c r="R38" s="82"/>
      <c r="S38" s="71"/>
      <c r="T38" s="71"/>
      <c r="U38" s="85"/>
      <c r="V38" s="82"/>
      <c r="W38" s="74"/>
      <c r="X38" s="84"/>
      <c r="Y38" s="84"/>
    </row>
    <row r="39" spans="1:25" ht="27" customHeight="1">
      <c r="B39" s="145">
        <v>13</v>
      </c>
      <c r="C39" s="141"/>
      <c r="D39" s="141"/>
      <c r="E39" s="98"/>
      <c r="F39" s="165"/>
      <c r="G39" s="87"/>
      <c r="H39" s="114"/>
      <c r="I39" s="117"/>
      <c r="P39" s="77"/>
      <c r="Q39" s="78"/>
      <c r="R39" s="82"/>
      <c r="S39" s="71"/>
      <c r="T39" s="71"/>
      <c r="U39" s="85"/>
      <c r="V39" s="82"/>
      <c r="W39" s="74"/>
      <c r="X39" s="84"/>
      <c r="Y39" s="84"/>
    </row>
    <row r="40" spans="1:25" ht="27" customHeight="1">
      <c r="B40" s="145"/>
      <c r="C40" s="141"/>
      <c r="D40" s="141"/>
      <c r="E40" s="98"/>
      <c r="F40" s="166"/>
      <c r="G40" s="87"/>
      <c r="H40" s="114"/>
      <c r="I40" s="120"/>
      <c r="P40" s="77"/>
      <c r="Q40" s="82"/>
      <c r="R40" s="78"/>
      <c r="S40" s="71"/>
      <c r="T40" s="71"/>
      <c r="U40" s="82"/>
      <c r="V40" s="82"/>
      <c r="W40" s="74"/>
      <c r="X40" s="84"/>
      <c r="Y40" s="84"/>
    </row>
    <row r="41" spans="1:25" ht="27" customHeight="1">
      <c r="B41" s="145">
        <v>14</v>
      </c>
      <c r="C41" s="141"/>
      <c r="D41" s="141"/>
      <c r="E41" s="98"/>
      <c r="F41" s="165"/>
      <c r="G41" s="87"/>
      <c r="H41" s="114"/>
      <c r="I41" s="117"/>
      <c r="P41" s="77"/>
      <c r="Q41" s="78"/>
      <c r="R41" s="82"/>
      <c r="S41" s="71"/>
      <c r="T41" s="71"/>
      <c r="U41" s="85"/>
      <c r="V41" s="82"/>
      <c r="W41" s="74"/>
      <c r="X41" s="84"/>
    </row>
    <row r="42" spans="1:25" ht="27" customHeight="1">
      <c r="B42" s="145"/>
      <c r="C42" s="141"/>
      <c r="D42" s="141"/>
      <c r="E42" s="98"/>
      <c r="F42" s="166"/>
      <c r="G42" s="87"/>
      <c r="H42" s="114"/>
      <c r="I42" s="120"/>
      <c r="P42" s="77"/>
      <c r="Q42" s="78"/>
      <c r="R42" s="82"/>
      <c r="S42" s="71"/>
      <c r="T42" s="71"/>
      <c r="U42" s="85"/>
      <c r="V42" s="82"/>
      <c r="W42" s="74"/>
      <c r="X42" s="84"/>
    </row>
    <row r="43" spans="1:25" ht="27" customHeight="1">
      <c r="B43" s="145">
        <v>15</v>
      </c>
      <c r="C43" s="141"/>
      <c r="D43" s="141"/>
      <c r="E43" s="98"/>
      <c r="F43" s="165"/>
      <c r="G43" s="87"/>
      <c r="H43" s="114"/>
      <c r="I43" s="117"/>
      <c r="P43" s="77"/>
      <c r="Q43" s="82"/>
      <c r="R43" s="78"/>
      <c r="S43" s="71"/>
      <c r="T43" s="71"/>
      <c r="U43" s="82"/>
      <c r="V43" s="82"/>
      <c r="W43" s="74"/>
      <c r="X43" s="84"/>
    </row>
    <row r="44" spans="1:25" ht="27" customHeight="1">
      <c r="B44" s="145"/>
      <c r="C44" s="141"/>
      <c r="D44" s="141"/>
      <c r="E44" s="98"/>
      <c r="F44" s="166"/>
      <c r="G44" s="87"/>
      <c r="H44" s="114"/>
      <c r="I44" s="120"/>
      <c r="P44" s="77"/>
      <c r="Q44" s="78"/>
      <c r="R44" s="82"/>
      <c r="S44" s="82"/>
      <c r="T44" s="82"/>
      <c r="U44" s="82"/>
      <c r="V44" s="82"/>
      <c r="W44" s="74"/>
      <c r="X44" s="84"/>
    </row>
    <row r="45" spans="1:25" ht="27" customHeight="1">
      <c r="B45" s="145">
        <v>16</v>
      </c>
      <c r="C45" s="141"/>
      <c r="D45" s="141"/>
      <c r="E45" s="98"/>
      <c r="F45" s="165"/>
      <c r="G45" s="87"/>
      <c r="H45" s="114"/>
      <c r="I45" s="117"/>
      <c r="P45" s="77"/>
      <c r="Q45" s="85"/>
      <c r="R45" s="82"/>
      <c r="S45" s="82"/>
      <c r="T45" s="82"/>
      <c r="U45" s="85"/>
      <c r="V45" s="82"/>
      <c r="W45" s="74"/>
      <c r="X45" s="84"/>
    </row>
    <row r="46" spans="1:25" ht="27" customHeight="1">
      <c r="B46" s="145"/>
      <c r="C46" s="141"/>
      <c r="D46" s="141"/>
      <c r="E46" s="98"/>
      <c r="F46" s="166"/>
      <c r="G46" s="87"/>
      <c r="H46" s="114"/>
      <c r="I46" s="120"/>
      <c r="P46" s="86"/>
      <c r="Q46" s="85"/>
      <c r="R46" s="82"/>
      <c r="S46" s="82"/>
      <c r="T46" s="82"/>
      <c r="U46" s="82"/>
      <c r="V46" s="82"/>
      <c r="W46" s="74"/>
    </row>
    <row r="47" spans="1:25" ht="27" customHeight="1">
      <c r="B47" s="145">
        <v>17</v>
      </c>
      <c r="C47" s="141"/>
      <c r="D47" s="141"/>
      <c r="E47" s="98"/>
      <c r="F47" s="165"/>
      <c r="G47" s="87"/>
      <c r="H47" s="114"/>
      <c r="I47" s="117"/>
      <c r="P47" s="77"/>
      <c r="Q47" s="85"/>
      <c r="R47" s="82"/>
      <c r="S47" s="82"/>
      <c r="T47" s="82"/>
      <c r="U47" s="85"/>
      <c r="V47" s="82"/>
      <c r="W47" s="74"/>
    </row>
    <row r="48" spans="1:25" ht="27" customHeight="1">
      <c r="B48" s="145"/>
      <c r="C48" s="141"/>
      <c r="D48" s="141"/>
      <c r="E48" s="98"/>
      <c r="F48" s="166"/>
      <c r="G48" s="87"/>
      <c r="H48" s="114"/>
      <c r="I48" s="120"/>
      <c r="P48" s="77"/>
      <c r="Q48" s="82"/>
      <c r="R48" s="82"/>
      <c r="S48" s="82"/>
      <c r="T48" s="82"/>
      <c r="U48" s="82"/>
      <c r="V48" s="82"/>
      <c r="W48" s="74"/>
    </row>
    <row r="49" spans="1:23" ht="27" customHeight="1">
      <c r="B49" s="145">
        <v>18</v>
      </c>
      <c r="C49" s="141"/>
      <c r="D49" s="141"/>
      <c r="E49" s="98"/>
      <c r="F49" s="165"/>
      <c r="G49" s="87"/>
      <c r="H49" s="114"/>
      <c r="I49" s="117"/>
      <c r="P49" s="77"/>
      <c r="Q49" s="85"/>
      <c r="R49" s="82"/>
      <c r="S49" s="82"/>
      <c r="T49" s="85"/>
      <c r="U49" s="85"/>
      <c r="V49" s="82"/>
      <c r="W49" s="74"/>
    </row>
    <row r="50" spans="1:23" ht="27" customHeight="1">
      <c r="B50" s="145"/>
      <c r="C50" s="141"/>
      <c r="D50" s="141"/>
      <c r="E50" s="98"/>
      <c r="F50" s="166"/>
      <c r="G50" s="87"/>
      <c r="H50" s="114"/>
      <c r="I50" s="120"/>
      <c r="P50" s="77"/>
      <c r="Q50" s="85"/>
      <c r="R50" s="82"/>
      <c r="S50" s="82"/>
      <c r="T50" s="82"/>
      <c r="U50" s="85"/>
      <c r="V50" s="82"/>
      <c r="W50" s="74"/>
    </row>
    <row r="51" spans="1:23" ht="27" customHeight="1">
      <c r="B51" s="145">
        <v>19</v>
      </c>
      <c r="C51" s="141"/>
      <c r="D51" s="141"/>
      <c r="E51" s="98"/>
      <c r="F51" s="165"/>
      <c r="G51" s="87"/>
      <c r="H51" s="114"/>
      <c r="I51" s="117"/>
      <c r="P51" s="77"/>
      <c r="Q51" s="85"/>
      <c r="R51" s="82"/>
      <c r="S51" s="82"/>
      <c r="T51" s="82"/>
      <c r="U51" s="85"/>
      <c r="V51" s="82"/>
      <c r="W51" s="74"/>
    </row>
    <row r="52" spans="1:23" ht="27" customHeight="1">
      <c r="B52" s="145"/>
      <c r="C52" s="141"/>
      <c r="D52" s="141"/>
      <c r="E52" s="98"/>
      <c r="F52" s="166"/>
      <c r="G52" s="87"/>
      <c r="H52" s="114"/>
      <c r="I52" s="120"/>
      <c r="P52" s="77"/>
      <c r="Q52" s="85"/>
      <c r="R52" s="82"/>
      <c r="S52" s="82"/>
      <c r="T52" s="82"/>
      <c r="U52" s="85"/>
      <c r="V52" s="82"/>
      <c r="W52" s="74"/>
    </row>
    <row r="53" spans="1:23" ht="27" customHeight="1">
      <c r="B53" s="145">
        <v>20</v>
      </c>
      <c r="C53" s="141"/>
      <c r="D53" s="141"/>
      <c r="E53" s="98"/>
      <c r="F53" s="141"/>
      <c r="G53" s="87"/>
      <c r="H53" s="114"/>
      <c r="I53" s="117"/>
      <c r="P53" s="77"/>
      <c r="Q53" s="85"/>
      <c r="R53" s="82"/>
      <c r="S53" s="85"/>
      <c r="T53" s="82"/>
      <c r="U53" s="85"/>
      <c r="V53" s="82"/>
      <c r="W53" s="74"/>
    </row>
    <row r="54" spans="1:23" ht="27" customHeight="1" thickBot="1">
      <c r="B54" s="146"/>
      <c r="C54" s="147"/>
      <c r="D54" s="147"/>
      <c r="E54" s="99"/>
      <c r="F54" s="147"/>
      <c r="G54" s="88"/>
      <c r="H54" s="115"/>
      <c r="I54" s="118"/>
      <c r="P54" s="77"/>
      <c r="Q54" s="85"/>
      <c r="R54" s="85"/>
      <c r="S54" s="85"/>
      <c r="T54" s="82"/>
      <c r="U54" s="85"/>
      <c r="V54" s="82"/>
      <c r="W54" s="74"/>
    </row>
    <row r="55" spans="1:23" ht="27" customHeight="1">
      <c r="A55" s="80">
        <f>COUNTA(E55,E57,E59,E61,E63,E65,E67,E69,E71,E73)</f>
        <v>0</v>
      </c>
      <c r="B55" s="145">
        <v>21</v>
      </c>
      <c r="C55" s="141"/>
      <c r="D55" s="141"/>
      <c r="E55" s="98"/>
      <c r="F55" s="165"/>
      <c r="G55" s="87"/>
      <c r="H55" s="114"/>
      <c r="I55" s="121"/>
      <c r="P55" s="77"/>
      <c r="Q55" s="85"/>
      <c r="R55" s="85"/>
      <c r="S55" s="82"/>
      <c r="T55" s="82"/>
      <c r="U55" s="85"/>
      <c r="V55" s="82"/>
      <c r="W55" s="74"/>
    </row>
    <row r="56" spans="1:23" ht="27" customHeight="1">
      <c r="A56" s="81">
        <f>COUNTA(G55:I55,G57:I57,G59:I59,G61:I61,G63:I63,G65:I65,G67:I67,G69:I69,G71:I71,G73:I73)</f>
        <v>0</v>
      </c>
      <c r="B56" s="145"/>
      <c r="C56" s="141"/>
      <c r="D56" s="141"/>
      <c r="E56" s="98"/>
      <c r="F56" s="166"/>
      <c r="G56" s="87"/>
      <c r="H56" s="114"/>
      <c r="I56" s="120"/>
      <c r="P56" s="77"/>
      <c r="Q56" s="85"/>
      <c r="R56" s="82"/>
      <c r="S56" s="82"/>
      <c r="T56" s="82"/>
      <c r="U56" s="85"/>
      <c r="V56" s="82"/>
      <c r="W56" s="74"/>
    </row>
    <row r="57" spans="1:23" ht="27" customHeight="1">
      <c r="B57" s="145">
        <v>22</v>
      </c>
      <c r="C57" s="141"/>
      <c r="D57" s="141"/>
      <c r="E57" s="98"/>
      <c r="F57" s="165"/>
      <c r="G57" s="87"/>
      <c r="H57" s="114"/>
      <c r="I57" s="117"/>
      <c r="P57" s="77"/>
      <c r="Q57" s="85"/>
      <c r="R57" s="82"/>
      <c r="S57" s="82"/>
      <c r="T57" s="85"/>
      <c r="U57" s="82"/>
      <c r="V57" s="85"/>
      <c r="W57" s="74"/>
    </row>
    <row r="58" spans="1:23" ht="27" customHeight="1">
      <c r="B58" s="145"/>
      <c r="C58" s="141"/>
      <c r="D58" s="141"/>
      <c r="E58" s="98"/>
      <c r="F58" s="166"/>
      <c r="G58" s="87"/>
      <c r="H58" s="114"/>
      <c r="I58" s="120"/>
      <c r="P58" s="77"/>
      <c r="Q58" s="82"/>
      <c r="R58" s="82"/>
      <c r="S58" s="82"/>
      <c r="T58" s="82"/>
      <c r="U58" s="85"/>
      <c r="V58" s="82"/>
      <c r="W58" s="74"/>
    </row>
    <row r="59" spans="1:23" ht="27" customHeight="1">
      <c r="B59" s="145">
        <v>23</v>
      </c>
      <c r="C59" s="141"/>
      <c r="D59" s="141"/>
      <c r="E59" s="98"/>
      <c r="F59" s="165"/>
      <c r="G59" s="87"/>
      <c r="H59" s="114"/>
      <c r="I59" s="117"/>
      <c r="P59" s="77"/>
      <c r="Q59" s="85"/>
      <c r="R59" s="82"/>
      <c r="S59" s="82"/>
      <c r="T59" s="82"/>
      <c r="U59" s="85"/>
      <c r="V59" s="82"/>
      <c r="W59" s="74"/>
    </row>
    <row r="60" spans="1:23" ht="27" customHeight="1">
      <c r="B60" s="145"/>
      <c r="C60" s="141"/>
      <c r="D60" s="141"/>
      <c r="E60" s="98"/>
      <c r="F60" s="166"/>
      <c r="G60" s="87"/>
      <c r="H60" s="114"/>
      <c r="I60" s="120"/>
      <c r="P60" s="77"/>
      <c r="Q60" s="82"/>
      <c r="R60" s="82"/>
      <c r="S60" s="82"/>
      <c r="T60" s="82"/>
      <c r="U60" s="82"/>
      <c r="V60" s="82"/>
      <c r="W60" s="74"/>
    </row>
    <row r="61" spans="1:23" ht="27" customHeight="1">
      <c r="B61" s="145">
        <v>24</v>
      </c>
      <c r="C61" s="141"/>
      <c r="D61" s="141"/>
      <c r="E61" s="98"/>
      <c r="F61" s="165"/>
      <c r="G61" s="87"/>
      <c r="H61" s="114"/>
      <c r="I61" s="117"/>
      <c r="P61" s="77"/>
      <c r="Q61" s="85"/>
      <c r="R61" s="82"/>
      <c r="S61" s="82"/>
      <c r="T61" s="82"/>
      <c r="U61" s="85"/>
      <c r="V61" s="82"/>
      <c r="W61" s="74"/>
    </row>
    <row r="62" spans="1:23" ht="27" customHeight="1">
      <c r="B62" s="145"/>
      <c r="C62" s="141"/>
      <c r="D62" s="141"/>
      <c r="E62" s="98"/>
      <c r="F62" s="166"/>
      <c r="G62" s="87"/>
      <c r="H62" s="114"/>
      <c r="I62" s="120"/>
      <c r="P62" s="77"/>
      <c r="Q62" s="82"/>
      <c r="R62" s="82"/>
      <c r="S62" s="82"/>
      <c r="T62" s="82"/>
      <c r="U62" s="85"/>
      <c r="V62" s="82"/>
      <c r="W62" s="74"/>
    </row>
    <row r="63" spans="1:23" ht="27" customHeight="1">
      <c r="B63" s="145">
        <v>25</v>
      </c>
      <c r="C63" s="141"/>
      <c r="D63" s="141"/>
      <c r="E63" s="98"/>
      <c r="F63" s="165"/>
      <c r="G63" s="87"/>
      <c r="H63" s="114"/>
      <c r="I63" s="117"/>
      <c r="P63" s="77"/>
      <c r="Q63" s="82"/>
      <c r="R63" s="82"/>
      <c r="S63" s="82"/>
      <c r="T63" s="82"/>
      <c r="U63" s="82"/>
      <c r="V63" s="82"/>
      <c r="W63" s="74"/>
    </row>
    <row r="64" spans="1:23" ht="27" customHeight="1">
      <c r="B64" s="145"/>
      <c r="C64" s="141"/>
      <c r="D64" s="141"/>
      <c r="E64" s="98"/>
      <c r="F64" s="166"/>
      <c r="G64" s="87"/>
      <c r="H64" s="114"/>
      <c r="I64" s="120"/>
      <c r="P64" s="77"/>
      <c r="Q64" s="85"/>
      <c r="R64" s="82"/>
      <c r="S64" s="82"/>
      <c r="T64" s="82"/>
      <c r="U64" s="82"/>
      <c r="V64" s="82"/>
      <c r="W64" s="74"/>
    </row>
    <row r="65" spans="1:23" ht="27" customHeight="1">
      <c r="B65" s="145">
        <v>26</v>
      </c>
      <c r="C65" s="141"/>
      <c r="D65" s="141"/>
      <c r="E65" s="98"/>
      <c r="F65" s="165"/>
      <c r="G65" s="87"/>
      <c r="H65" s="114"/>
      <c r="I65" s="117"/>
      <c r="P65" s="77"/>
      <c r="Q65" s="85"/>
      <c r="R65" s="82"/>
      <c r="S65" s="82"/>
      <c r="T65" s="82"/>
      <c r="U65" s="85"/>
      <c r="V65" s="82"/>
      <c r="W65" s="74"/>
    </row>
    <row r="66" spans="1:23" ht="27" customHeight="1">
      <c r="B66" s="145"/>
      <c r="C66" s="141"/>
      <c r="D66" s="141"/>
      <c r="E66" s="98"/>
      <c r="F66" s="166"/>
      <c r="G66" s="87"/>
      <c r="H66" s="114"/>
      <c r="I66" s="120"/>
      <c r="P66" s="86"/>
      <c r="Q66" s="85"/>
      <c r="R66" s="82"/>
      <c r="S66" s="82"/>
      <c r="T66" s="82"/>
      <c r="U66" s="82"/>
      <c r="V66" s="82"/>
      <c r="W66" s="74"/>
    </row>
    <row r="67" spans="1:23" ht="27" customHeight="1">
      <c r="B67" s="145">
        <v>27</v>
      </c>
      <c r="C67" s="141"/>
      <c r="D67" s="141"/>
      <c r="E67" s="98"/>
      <c r="F67" s="165"/>
      <c r="G67" s="87"/>
      <c r="H67" s="114"/>
      <c r="I67" s="117"/>
      <c r="P67" s="77"/>
      <c r="Q67" s="85"/>
      <c r="R67" s="82"/>
      <c r="S67" s="82"/>
      <c r="T67" s="82"/>
      <c r="U67" s="85"/>
      <c r="V67" s="82"/>
      <c r="W67" s="74"/>
    </row>
    <row r="68" spans="1:23" ht="27" customHeight="1">
      <c r="B68" s="145"/>
      <c r="C68" s="141"/>
      <c r="D68" s="141"/>
      <c r="E68" s="98"/>
      <c r="F68" s="166"/>
      <c r="G68" s="87"/>
      <c r="H68" s="114"/>
      <c r="I68" s="120"/>
      <c r="P68" s="77"/>
      <c r="Q68" s="82"/>
      <c r="R68" s="82"/>
      <c r="S68" s="82"/>
      <c r="T68" s="82"/>
      <c r="U68" s="82"/>
      <c r="V68" s="82"/>
      <c r="W68" s="74"/>
    </row>
    <row r="69" spans="1:23" ht="27" customHeight="1">
      <c r="B69" s="145">
        <v>28</v>
      </c>
      <c r="C69" s="141"/>
      <c r="D69" s="141"/>
      <c r="E69" s="98"/>
      <c r="F69" s="165"/>
      <c r="G69" s="87"/>
      <c r="H69" s="114"/>
      <c r="I69" s="117"/>
      <c r="P69" s="77"/>
      <c r="Q69" s="85"/>
      <c r="R69" s="82"/>
      <c r="S69" s="82"/>
      <c r="T69" s="85"/>
      <c r="U69" s="85"/>
      <c r="V69" s="82"/>
      <c r="W69" s="74"/>
    </row>
    <row r="70" spans="1:23" ht="27" customHeight="1">
      <c r="B70" s="145"/>
      <c r="C70" s="141"/>
      <c r="D70" s="141"/>
      <c r="E70" s="98"/>
      <c r="F70" s="166"/>
      <c r="G70" s="87"/>
      <c r="H70" s="114"/>
      <c r="I70" s="120"/>
      <c r="P70" s="77"/>
      <c r="Q70" s="85"/>
      <c r="R70" s="82"/>
      <c r="S70" s="82"/>
      <c r="T70" s="82"/>
      <c r="U70" s="85"/>
      <c r="V70" s="82"/>
      <c r="W70" s="74"/>
    </row>
    <row r="71" spans="1:23" ht="27" customHeight="1">
      <c r="B71" s="145">
        <v>29</v>
      </c>
      <c r="C71" s="141"/>
      <c r="D71" s="141"/>
      <c r="E71" s="98"/>
      <c r="F71" s="165"/>
      <c r="G71" s="87"/>
      <c r="H71" s="114"/>
      <c r="I71" s="117"/>
      <c r="P71" s="77"/>
      <c r="Q71" s="85"/>
      <c r="R71" s="82"/>
      <c r="S71" s="82"/>
      <c r="T71" s="82"/>
      <c r="U71" s="85"/>
      <c r="V71" s="82"/>
      <c r="W71" s="74"/>
    </row>
    <row r="72" spans="1:23" ht="27" customHeight="1">
      <c r="B72" s="145"/>
      <c r="C72" s="141"/>
      <c r="D72" s="141"/>
      <c r="E72" s="98"/>
      <c r="F72" s="166"/>
      <c r="G72" s="87"/>
      <c r="H72" s="114"/>
      <c r="I72" s="120"/>
      <c r="P72" s="77"/>
      <c r="Q72" s="85"/>
      <c r="R72" s="82"/>
      <c r="S72" s="82"/>
      <c r="T72" s="82"/>
      <c r="U72" s="85"/>
      <c r="V72" s="82"/>
      <c r="W72" s="74"/>
    </row>
    <row r="73" spans="1:23" ht="27" customHeight="1">
      <c r="B73" s="145">
        <v>30</v>
      </c>
      <c r="C73" s="141"/>
      <c r="D73" s="141"/>
      <c r="E73" s="98"/>
      <c r="F73" s="141"/>
      <c r="G73" s="87"/>
      <c r="H73" s="114"/>
      <c r="I73" s="117"/>
      <c r="P73" s="77"/>
      <c r="Q73" s="85"/>
      <c r="R73" s="82"/>
      <c r="S73" s="85"/>
      <c r="T73" s="82"/>
      <c r="U73" s="85"/>
      <c r="V73" s="82"/>
      <c r="W73" s="74"/>
    </row>
    <row r="74" spans="1:23" ht="27" customHeight="1" thickBot="1">
      <c r="B74" s="146"/>
      <c r="C74" s="147"/>
      <c r="D74" s="147"/>
      <c r="E74" s="99"/>
      <c r="F74" s="147"/>
      <c r="G74" s="88"/>
      <c r="H74" s="115"/>
      <c r="I74" s="118"/>
      <c r="P74" s="77"/>
      <c r="Q74" s="85"/>
      <c r="R74" s="85"/>
      <c r="S74" s="85"/>
      <c r="T74" s="82"/>
      <c r="U74" s="85"/>
      <c r="V74" s="82"/>
      <c r="W74" s="74"/>
    </row>
    <row r="75" spans="1:23" ht="27" customHeight="1">
      <c r="A75" s="80">
        <f>COUNTA(E75,E77,E79,E81,E83,E85,E87,E89,E91,E93)</f>
        <v>0</v>
      </c>
      <c r="B75" s="145">
        <v>31</v>
      </c>
      <c r="C75" s="141"/>
      <c r="D75" s="141"/>
      <c r="E75" s="98"/>
      <c r="F75" s="165"/>
      <c r="G75" s="87"/>
      <c r="H75" s="114"/>
      <c r="I75" s="121"/>
      <c r="P75" s="77"/>
      <c r="Q75" s="85"/>
      <c r="R75" s="85"/>
      <c r="S75" s="82"/>
      <c r="T75" s="82"/>
      <c r="U75" s="85"/>
      <c r="V75" s="82"/>
      <c r="W75" s="74"/>
    </row>
    <row r="76" spans="1:23" ht="27" customHeight="1">
      <c r="A76" s="81">
        <f>COUNTA(G75:I75,G77:I77,G79:I79,G81:I81,G83:I83,G85:I85,G87:I87,G89:I89,G91:I91,G93:I93)</f>
        <v>0</v>
      </c>
      <c r="B76" s="145"/>
      <c r="C76" s="141"/>
      <c r="D76" s="141"/>
      <c r="E76" s="98"/>
      <c r="F76" s="166"/>
      <c r="G76" s="87"/>
      <c r="H76" s="114"/>
      <c r="I76" s="120"/>
      <c r="P76" s="77"/>
      <c r="Q76" s="85"/>
      <c r="R76" s="82"/>
      <c r="S76" s="82"/>
      <c r="T76" s="82"/>
      <c r="U76" s="85"/>
      <c r="V76" s="82"/>
      <c r="W76" s="74"/>
    </row>
    <row r="77" spans="1:23" ht="27" customHeight="1">
      <c r="B77" s="145">
        <v>32</v>
      </c>
      <c r="C77" s="141"/>
      <c r="D77" s="141"/>
      <c r="E77" s="98"/>
      <c r="F77" s="165"/>
      <c r="G77" s="87"/>
      <c r="H77" s="114"/>
      <c r="I77" s="117"/>
      <c r="P77" s="77"/>
      <c r="Q77" s="85"/>
      <c r="R77" s="82"/>
      <c r="S77" s="82"/>
      <c r="T77" s="85"/>
      <c r="U77" s="82"/>
      <c r="V77" s="85"/>
      <c r="W77" s="74"/>
    </row>
    <row r="78" spans="1:23" ht="27" customHeight="1">
      <c r="B78" s="145"/>
      <c r="C78" s="141"/>
      <c r="D78" s="141"/>
      <c r="E78" s="98"/>
      <c r="F78" s="166"/>
      <c r="G78" s="87"/>
      <c r="H78" s="114"/>
      <c r="I78" s="120"/>
      <c r="P78" s="77"/>
      <c r="Q78" s="82"/>
      <c r="R78" s="82"/>
      <c r="S78" s="82"/>
      <c r="T78" s="82"/>
      <c r="U78" s="85"/>
      <c r="V78" s="82"/>
      <c r="W78" s="74"/>
    </row>
    <row r="79" spans="1:23" ht="27" customHeight="1">
      <c r="B79" s="145">
        <v>33</v>
      </c>
      <c r="C79" s="141"/>
      <c r="D79" s="141"/>
      <c r="E79" s="98"/>
      <c r="F79" s="165"/>
      <c r="G79" s="87"/>
      <c r="H79" s="114"/>
      <c r="I79" s="117"/>
      <c r="P79" s="77"/>
      <c r="Q79" s="85"/>
      <c r="R79" s="82"/>
      <c r="S79" s="82"/>
      <c r="T79" s="82"/>
      <c r="U79" s="85"/>
      <c r="V79" s="82"/>
      <c r="W79" s="74"/>
    </row>
    <row r="80" spans="1:23" ht="27" customHeight="1">
      <c r="B80" s="145"/>
      <c r="C80" s="141"/>
      <c r="D80" s="141"/>
      <c r="E80" s="98"/>
      <c r="F80" s="166"/>
      <c r="G80" s="87"/>
      <c r="H80" s="114"/>
      <c r="I80" s="120"/>
      <c r="P80" s="77"/>
      <c r="Q80" s="82"/>
      <c r="R80" s="82"/>
      <c r="S80" s="82"/>
      <c r="T80" s="82"/>
      <c r="U80" s="82"/>
      <c r="V80" s="82"/>
      <c r="W80" s="74"/>
    </row>
    <row r="81" spans="1:23" ht="27" customHeight="1">
      <c r="B81" s="145">
        <v>34</v>
      </c>
      <c r="C81" s="141"/>
      <c r="D81" s="141"/>
      <c r="E81" s="98"/>
      <c r="F81" s="165"/>
      <c r="G81" s="87"/>
      <c r="H81" s="114"/>
      <c r="I81" s="117"/>
      <c r="P81" s="77"/>
      <c r="Q81" s="85"/>
      <c r="R81" s="82"/>
      <c r="S81" s="82"/>
      <c r="T81" s="82"/>
      <c r="U81" s="85"/>
      <c r="V81" s="82"/>
      <c r="W81" s="74"/>
    </row>
    <row r="82" spans="1:23" ht="27" customHeight="1">
      <c r="B82" s="145"/>
      <c r="C82" s="141"/>
      <c r="D82" s="141"/>
      <c r="E82" s="98"/>
      <c r="F82" s="166"/>
      <c r="G82" s="87"/>
      <c r="H82" s="114"/>
      <c r="I82" s="120"/>
      <c r="P82" s="77"/>
      <c r="Q82" s="82"/>
      <c r="R82" s="82"/>
      <c r="S82" s="82"/>
      <c r="T82" s="82"/>
      <c r="U82" s="85"/>
      <c r="V82" s="82"/>
      <c r="W82" s="74"/>
    </row>
    <row r="83" spans="1:23" ht="27" customHeight="1">
      <c r="B83" s="145">
        <v>35</v>
      </c>
      <c r="C83" s="141"/>
      <c r="D83" s="141"/>
      <c r="E83" s="98"/>
      <c r="F83" s="165"/>
      <c r="G83" s="87"/>
      <c r="H83" s="114"/>
      <c r="I83" s="117"/>
      <c r="P83" s="77"/>
      <c r="Q83" s="82"/>
      <c r="R83" s="82"/>
      <c r="S83" s="82"/>
      <c r="T83" s="82"/>
      <c r="U83" s="82"/>
      <c r="V83" s="82"/>
      <c r="W83" s="74"/>
    </row>
    <row r="84" spans="1:23" ht="27" customHeight="1">
      <c r="B84" s="145"/>
      <c r="C84" s="141"/>
      <c r="D84" s="141"/>
      <c r="E84" s="98"/>
      <c r="F84" s="166"/>
      <c r="G84" s="87"/>
      <c r="H84" s="114"/>
      <c r="I84" s="120"/>
      <c r="P84" s="77"/>
      <c r="Q84" s="85"/>
      <c r="R84" s="82"/>
      <c r="S84" s="82"/>
      <c r="T84" s="82"/>
      <c r="U84" s="82"/>
      <c r="V84" s="82"/>
      <c r="W84" s="74"/>
    </row>
    <row r="85" spans="1:23" ht="27" customHeight="1">
      <c r="B85" s="145">
        <v>36</v>
      </c>
      <c r="C85" s="141"/>
      <c r="D85" s="141"/>
      <c r="E85" s="98"/>
      <c r="F85" s="165"/>
      <c r="G85" s="87"/>
      <c r="H85" s="114"/>
      <c r="I85" s="117"/>
      <c r="P85" s="77"/>
      <c r="Q85" s="85"/>
      <c r="R85" s="82"/>
      <c r="S85" s="82"/>
      <c r="T85" s="82"/>
      <c r="U85" s="85"/>
      <c r="V85" s="82"/>
      <c r="W85" s="74"/>
    </row>
    <row r="86" spans="1:23" ht="27" customHeight="1">
      <c r="B86" s="145"/>
      <c r="C86" s="141"/>
      <c r="D86" s="141"/>
      <c r="E86" s="98"/>
      <c r="F86" s="166"/>
      <c r="G86" s="87"/>
      <c r="H86" s="114"/>
      <c r="I86" s="120"/>
      <c r="P86" s="86"/>
      <c r="Q86" s="85"/>
      <c r="R86" s="82"/>
      <c r="S86" s="82"/>
      <c r="T86" s="82"/>
      <c r="U86" s="82"/>
      <c r="V86" s="82"/>
      <c r="W86" s="74"/>
    </row>
    <row r="87" spans="1:23" ht="27" customHeight="1">
      <c r="B87" s="145">
        <v>37</v>
      </c>
      <c r="C87" s="141"/>
      <c r="D87" s="141"/>
      <c r="E87" s="98"/>
      <c r="F87" s="165"/>
      <c r="G87" s="87"/>
      <c r="H87" s="114"/>
      <c r="I87" s="117"/>
      <c r="P87" s="77"/>
      <c r="Q87" s="85"/>
      <c r="R87" s="82"/>
      <c r="S87" s="82"/>
      <c r="T87" s="82"/>
      <c r="U87" s="85"/>
      <c r="V87" s="82"/>
      <c r="W87" s="74"/>
    </row>
    <row r="88" spans="1:23" ht="27" customHeight="1">
      <c r="B88" s="145"/>
      <c r="C88" s="141"/>
      <c r="D88" s="141"/>
      <c r="E88" s="98"/>
      <c r="F88" s="166"/>
      <c r="G88" s="87"/>
      <c r="H88" s="114"/>
      <c r="I88" s="120"/>
      <c r="P88" s="77"/>
      <c r="Q88" s="82"/>
      <c r="R88" s="82"/>
      <c r="S88" s="82"/>
      <c r="T88" s="82"/>
      <c r="U88" s="82"/>
      <c r="V88" s="82"/>
      <c r="W88" s="74"/>
    </row>
    <row r="89" spans="1:23" ht="27" customHeight="1">
      <c r="B89" s="145">
        <v>38</v>
      </c>
      <c r="C89" s="141"/>
      <c r="D89" s="141"/>
      <c r="E89" s="98"/>
      <c r="F89" s="165"/>
      <c r="G89" s="87"/>
      <c r="H89" s="114"/>
      <c r="I89" s="117"/>
      <c r="P89" s="77"/>
      <c r="Q89" s="85"/>
      <c r="R89" s="82"/>
      <c r="S89" s="82"/>
      <c r="T89" s="85"/>
      <c r="U89" s="85"/>
      <c r="V89" s="82"/>
      <c r="W89" s="74"/>
    </row>
    <row r="90" spans="1:23" ht="27" customHeight="1">
      <c r="B90" s="145"/>
      <c r="C90" s="141"/>
      <c r="D90" s="141"/>
      <c r="E90" s="98"/>
      <c r="F90" s="166"/>
      <c r="G90" s="87"/>
      <c r="H90" s="114"/>
      <c r="I90" s="120"/>
      <c r="P90" s="77"/>
      <c r="Q90" s="85"/>
      <c r="R90" s="82"/>
      <c r="S90" s="82"/>
      <c r="T90" s="82"/>
      <c r="U90" s="85"/>
      <c r="V90" s="82"/>
      <c r="W90" s="74"/>
    </row>
    <row r="91" spans="1:23" ht="27" customHeight="1">
      <c r="B91" s="145">
        <v>39</v>
      </c>
      <c r="C91" s="141"/>
      <c r="D91" s="141"/>
      <c r="E91" s="98"/>
      <c r="F91" s="165"/>
      <c r="G91" s="87"/>
      <c r="H91" s="114"/>
      <c r="I91" s="117"/>
      <c r="P91" s="77"/>
      <c r="Q91" s="85"/>
      <c r="R91" s="82"/>
      <c r="S91" s="82"/>
      <c r="T91" s="82"/>
      <c r="U91" s="85"/>
      <c r="V91" s="82"/>
      <c r="W91" s="74"/>
    </row>
    <row r="92" spans="1:23" ht="27" customHeight="1">
      <c r="B92" s="145"/>
      <c r="C92" s="141"/>
      <c r="D92" s="141"/>
      <c r="E92" s="98"/>
      <c r="F92" s="166"/>
      <c r="G92" s="87"/>
      <c r="H92" s="114"/>
      <c r="I92" s="120"/>
      <c r="P92" s="77"/>
      <c r="Q92" s="85"/>
      <c r="R92" s="82"/>
      <c r="S92" s="82"/>
      <c r="T92" s="82"/>
      <c r="U92" s="85"/>
      <c r="V92" s="82"/>
      <c r="W92" s="74"/>
    </row>
    <row r="93" spans="1:23" ht="27" customHeight="1">
      <c r="B93" s="145">
        <v>40</v>
      </c>
      <c r="C93" s="141"/>
      <c r="D93" s="141"/>
      <c r="E93" s="98"/>
      <c r="F93" s="141"/>
      <c r="G93" s="87"/>
      <c r="H93" s="114"/>
      <c r="I93" s="117"/>
      <c r="P93" s="77"/>
      <c r="Q93" s="85"/>
      <c r="R93" s="82"/>
      <c r="S93" s="85"/>
      <c r="T93" s="82"/>
      <c r="U93" s="85"/>
      <c r="V93" s="82"/>
      <c r="W93" s="74"/>
    </row>
    <row r="94" spans="1:23" ht="27" customHeight="1" thickBot="1">
      <c r="B94" s="146"/>
      <c r="C94" s="147"/>
      <c r="D94" s="147"/>
      <c r="E94" s="99"/>
      <c r="F94" s="147"/>
      <c r="G94" s="88"/>
      <c r="H94" s="115"/>
      <c r="I94" s="118"/>
      <c r="P94" s="77"/>
      <c r="Q94" s="85"/>
      <c r="R94" s="85"/>
      <c r="S94" s="85"/>
      <c r="T94" s="82"/>
      <c r="U94" s="85"/>
      <c r="V94" s="82"/>
      <c r="W94" s="74"/>
    </row>
    <row r="95" spans="1:23" ht="27" customHeight="1">
      <c r="A95" s="80">
        <f>COUNTA(E95,E97,E99,E101,E103,E105,E107,E109,E111,E113)</f>
        <v>0</v>
      </c>
      <c r="B95" s="145">
        <v>41</v>
      </c>
      <c r="C95" s="141"/>
      <c r="D95" s="141"/>
      <c r="E95" s="98"/>
      <c r="F95" s="165"/>
      <c r="G95" s="87"/>
      <c r="H95" s="114"/>
      <c r="I95" s="121"/>
      <c r="P95" s="77"/>
      <c r="Q95" s="85"/>
      <c r="R95" s="85"/>
      <c r="S95" s="82"/>
      <c r="T95" s="82"/>
      <c r="U95" s="85"/>
      <c r="V95" s="82"/>
      <c r="W95" s="74"/>
    </row>
    <row r="96" spans="1:23" ht="27" customHeight="1">
      <c r="A96" s="81">
        <f>COUNTA(G95:I95,G97:I97,G99:I99,G101:I101,G103:I103,G105:I105,G107:I107,G109:I109,G111:I111,G113:I113)</f>
        <v>0</v>
      </c>
      <c r="B96" s="145"/>
      <c r="C96" s="141"/>
      <c r="D96" s="141"/>
      <c r="E96" s="98"/>
      <c r="F96" s="166"/>
      <c r="G96" s="87"/>
      <c r="H96" s="114"/>
      <c r="I96" s="120"/>
      <c r="P96" s="77"/>
      <c r="Q96" s="85"/>
      <c r="R96" s="82"/>
      <c r="S96" s="82"/>
      <c r="T96" s="82"/>
      <c r="U96" s="85"/>
      <c r="V96" s="82"/>
      <c r="W96" s="74"/>
    </row>
    <row r="97" spans="2:23" ht="27" customHeight="1">
      <c r="B97" s="145">
        <v>42</v>
      </c>
      <c r="C97" s="141"/>
      <c r="D97" s="141"/>
      <c r="E97" s="98"/>
      <c r="F97" s="165"/>
      <c r="G97" s="87"/>
      <c r="H97" s="114"/>
      <c r="I97" s="117"/>
      <c r="P97" s="77"/>
      <c r="Q97" s="85"/>
      <c r="R97" s="82"/>
      <c r="S97" s="82"/>
      <c r="T97" s="85"/>
      <c r="U97" s="82"/>
      <c r="V97" s="85"/>
      <c r="W97" s="74"/>
    </row>
    <row r="98" spans="2:23" ht="27" customHeight="1">
      <c r="B98" s="145"/>
      <c r="C98" s="141"/>
      <c r="D98" s="141"/>
      <c r="E98" s="98"/>
      <c r="F98" s="166"/>
      <c r="G98" s="87"/>
      <c r="H98" s="114"/>
      <c r="I98" s="120"/>
      <c r="P98" s="77"/>
      <c r="Q98" s="82"/>
      <c r="R98" s="82"/>
      <c r="S98" s="82"/>
      <c r="T98" s="82"/>
      <c r="U98" s="85"/>
      <c r="V98" s="82"/>
      <c r="W98" s="74"/>
    </row>
    <row r="99" spans="2:23" ht="27" customHeight="1">
      <c r="B99" s="145">
        <v>43</v>
      </c>
      <c r="C99" s="141"/>
      <c r="D99" s="141"/>
      <c r="E99" s="98"/>
      <c r="F99" s="165"/>
      <c r="G99" s="87"/>
      <c r="H99" s="114"/>
      <c r="I99" s="117"/>
      <c r="P99" s="77"/>
      <c r="Q99" s="85"/>
      <c r="R99" s="82"/>
      <c r="S99" s="82"/>
      <c r="T99" s="82"/>
      <c r="U99" s="85"/>
      <c r="V99" s="82"/>
      <c r="W99" s="74"/>
    </row>
    <row r="100" spans="2:23" ht="27" customHeight="1">
      <c r="B100" s="145"/>
      <c r="C100" s="141"/>
      <c r="D100" s="141"/>
      <c r="E100" s="98"/>
      <c r="F100" s="166"/>
      <c r="G100" s="87"/>
      <c r="H100" s="114"/>
      <c r="I100" s="120"/>
      <c r="P100" s="77"/>
      <c r="Q100" s="82"/>
      <c r="R100" s="82"/>
      <c r="S100" s="82"/>
      <c r="T100" s="82"/>
      <c r="U100" s="82"/>
      <c r="V100" s="82"/>
      <c r="W100" s="74"/>
    </row>
    <row r="101" spans="2:23" ht="27" customHeight="1">
      <c r="B101" s="145">
        <v>44</v>
      </c>
      <c r="C101" s="141"/>
      <c r="D101" s="141"/>
      <c r="E101" s="98"/>
      <c r="F101" s="165"/>
      <c r="G101" s="87"/>
      <c r="H101" s="114"/>
      <c r="I101" s="117"/>
      <c r="P101" s="77"/>
      <c r="Q101" s="85"/>
      <c r="R101" s="82"/>
      <c r="S101" s="82"/>
      <c r="T101" s="82"/>
      <c r="U101" s="85"/>
      <c r="V101" s="82"/>
      <c r="W101" s="74"/>
    </row>
    <row r="102" spans="2:23" ht="27" customHeight="1">
      <c r="B102" s="145"/>
      <c r="C102" s="141"/>
      <c r="D102" s="141"/>
      <c r="E102" s="98"/>
      <c r="F102" s="166"/>
      <c r="G102" s="87"/>
      <c r="H102" s="114"/>
      <c r="I102" s="120"/>
      <c r="P102" s="77"/>
      <c r="Q102" s="82"/>
      <c r="R102" s="82"/>
      <c r="S102" s="82"/>
      <c r="T102" s="82"/>
      <c r="U102" s="85"/>
      <c r="V102" s="82"/>
      <c r="W102" s="74"/>
    </row>
    <row r="103" spans="2:23" ht="27" customHeight="1">
      <c r="B103" s="145">
        <v>45</v>
      </c>
      <c r="C103" s="141"/>
      <c r="D103" s="141"/>
      <c r="E103" s="98"/>
      <c r="F103" s="165"/>
      <c r="G103" s="87"/>
      <c r="H103" s="114"/>
      <c r="I103" s="117"/>
      <c r="P103" s="77"/>
      <c r="Q103" s="82"/>
      <c r="R103" s="82"/>
      <c r="S103" s="82"/>
      <c r="T103" s="82"/>
      <c r="U103" s="82"/>
      <c r="V103" s="82"/>
      <c r="W103" s="74"/>
    </row>
    <row r="104" spans="2:23" ht="27" customHeight="1">
      <c r="B104" s="145"/>
      <c r="C104" s="141"/>
      <c r="D104" s="141"/>
      <c r="E104" s="98"/>
      <c r="F104" s="166"/>
      <c r="G104" s="87"/>
      <c r="H104" s="114"/>
      <c r="I104" s="120"/>
      <c r="P104" s="77"/>
      <c r="Q104" s="85"/>
      <c r="R104" s="82"/>
      <c r="S104" s="82"/>
      <c r="T104" s="82"/>
      <c r="U104" s="82"/>
      <c r="V104" s="82"/>
      <c r="W104" s="74"/>
    </row>
    <row r="105" spans="2:23" ht="27" customHeight="1">
      <c r="B105" s="145">
        <v>46</v>
      </c>
      <c r="C105" s="141"/>
      <c r="D105" s="141"/>
      <c r="E105" s="98"/>
      <c r="F105" s="165"/>
      <c r="G105" s="87"/>
      <c r="H105" s="114"/>
      <c r="I105" s="117"/>
      <c r="P105" s="77"/>
      <c r="Q105" s="85"/>
      <c r="R105" s="82"/>
      <c r="S105" s="82"/>
      <c r="T105" s="82"/>
      <c r="U105" s="85"/>
      <c r="V105" s="82"/>
      <c r="W105" s="74"/>
    </row>
    <row r="106" spans="2:23" ht="27" customHeight="1">
      <c r="B106" s="145"/>
      <c r="C106" s="141"/>
      <c r="D106" s="141"/>
      <c r="E106" s="98"/>
      <c r="F106" s="166"/>
      <c r="G106" s="87"/>
      <c r="H106" s="114"/>
      <c r="I106" s="120"/>
      <c r="P106" s="86"/>
      <c r="Q106" s="85"/>
      <c r="R106" s="82"/>
      <c r="S106" s="82"/>
      <c r="T106" s="82"/>
      <c r="U106" s="82"/>
      <c r="V106" s="82"/>
      <c r="W106" s="74"/>
    </row>
    <row r="107" spans="2:23" ht="27" customHeight="1">
      <c r="B107" s="145">
        <v>47</v>
      </c>
      <c r="C107" s="141"/>
      <c r="D107" s="141"/>
      <c r="E107" s="98"/>
      <c r="F107" s="165"/>
      <c r="G107" s="87"/>
      <c r="H107" s="114"/>
      <c r="I107" s="117"/>
      <c r="P107" s="77"/>
      <c r="Q107" s="85"/>
      <c r="R107" s="82"/>
      <c r="S107" s="82"/>
      <c r="T107" s="82"/>
      <c r="U107" s="85"/>
      <c r="V107" s="82"/>
      <c r="W107" s="74"/>
    </row>
    <row r="108" spans="2:23" ht="27" customHeight="1">
      <c r="B108" s="145"/>
      <c r="C108" s="141"/>
      <c r="D108" s="141"/>
      <c r="E108" s="98"/>
      <c r="F108" s="166"/>
      <c r="G108" s="87"/>
      <c r="H108" s="114"/>
      <c r="I108" s="120"/>
      <c r="P108" s="77"/>
      <c r="Q108" s="82"/>
      <c r="R108" s="82"/>
      <c r="S108" s="82"/>
      <c r="T108" s="82"/>
      <c r="U108" s="82"/>
      <c r="V108" s="82"/>
      <c r="W108" s="74"/>
    </row>
    <row r="109" spans="2:23" ht="27" customHeight="1">
      <c r="B109" s="145">
        <v>48</v>
      </c>
      <c r="C109" s="141"/>
      <c r="D109" s="141"/>
      <c r="E109" s="98"/>
      <c r="F109" s="165"/>
      <c r="G109" s="87"/>
      <c r="H109" s="114"/>
      <c r="I109" s="117"/>
      <c r="P109" s="77"/>
      <c r="Q109" s="85"/>
      <c r="R109" s="82"/>
      <c r="S109" s="82"/>
      <c r="T109" s="85"/>
      <c r="U109" s="85"/>
      <c r="V109" s="82"/>
      <c r="W109" s="74"/>
    </row>
    <row r="110" spans="2:23" ht="27" customHeight="1">
      <c r="B110" s="145"/>
      <c r="C110" s="141"/>
      <c r="D110" s="141"/>
      <c r="E110" s="98"/>
      <c r="F110" s="166"/>
      <c r="G110" s="87"/>
      <c r="H110" s="114"/>
      <c r="I110" s="120"/>
      <c r="P110" s="77"/>
      <c r="Q110" s="85"/>
      <c r="R110" s="82"/>
      <c r="S110" s="82"/>
      <c r="T110" s="82"/>
      <c r="U110" s="85"/>
      <c r="V110" s="82"/>
      <c r="W110" s="74"/>
    </row>
    <row r="111" spans="2:23" ht="27" customHeight="1">
      <c r="B111" s="145">
        <v>49</v>
      </c>
      <c r="C111" s="141"/>
      <c r="D111" s="141"/>
      <c r="E111" s="98"/>
      <c r="F111" s="165"/>
      <c r="G111" s="87"/>
      <c r="H111" s="114"/>
      <c r="I111" s="117"/>
      <c r="P111" s="77"/>
      <c r="Q111" s="85"/>
      <c r="R111" s="82"/>
      <c r="S111" s="82"/>
      <c r="T111" s="82"/>
      <c r="U111" s="85"/>
      <c r="V111" s="82"/>
      <c r="W111" s="74"/>
    </row>
    <row r="112" spans="2:23" ht="27" customHeight="1">
      <c r="B112" s="145"/>
      <c r="C112" s="141"/>
      <c r="D112" s="141"/>
      <c r="E112" s="98"/>
      <c r="F112" s="166"/>
      <c r="G112" s="87"/>
      <c r="H112" s="114"/>
      <c r="I112" s="120"/>
      <c r="P112" s="77"/>
      <c r="Q112" s="85"/>
      <c r="R112" s="82"/>
      <c r="S112" s="82"/>
      <c r="T112" s="82"/>
      <c r="U112" s="85"/>
      <c r="V112" s="82"/>
      <c r="W112" s="74"/>
    </row>
    <row r="113" spans="2:23" ht="27" customHeight="1">
      <c r="B113" s="145">
        <v>50</v>
      </c>
      <c r="C113" s="141"/>
      <c r="D113" s="141"/>
      <c r="E113" s="98"/>
      <c r="F113" s="141"/>
      <c r="G113" s="87"/>
      <c r="H113" s="114"/>
      <c r="I113" s="117"/>
      <c r="P113" s="77"/>
      <c r="Q113" s="85"/>
      <c r="R113" s="82"/>
      <c r="S113" s="85"/>
      <c r="T113" s="82"/>
      <c r="U113" s="85"/>
      <c r="V113" s="82"/>
      <c r="W113" s="74"/>
    </row>
    <row r="114" spans="2:23" ht="27" customHeight="1" thickBot="1">
      <c r="B114" s="146"/>
      <c r="C114" s="147"/>
      <c r="D114" s="147"/>
      <c r="E114" s="99"/>
      <c r="F114" s="147"/>
      <c r="G114" s="88"/>
      <c r="H114" s="115"/>
      <c r="I114" s="118"/>
      <c r="P114" s="77"/>
      <c r="Q114" s="85"/>
      <c r="R114" s="85"/>
      <c r="S114" s="85"/>
      <c r="T114" s="82"/>
      <c r="U114" s="85"/>
      <c r="V114" s="82"/>
      <c r="W114" s="74"/>
    </row>
    <row r="115" spans="2:23" ht="20.25" customHeight="1">
      <c r="P115" s="77"/>
      <c r="Q115" s="85"/>
      <c r="R115" s="85"/>
      <c r="S115" s="71"/>
      <c r="T115" s="71"/>
      <c r="U115" s="71"/>
      <c r="V115" s="71"/>
      <c r="W115" s="74"/>
    </row>
    <row r="116" spans="2:23" ht="20.25" customHeight="1">
      <c r="P116" s="74"/>
      <c r="Q116" s="71"/>
      <c r="R116" s="71"/>
    </row>
    <row r="117" spans="2:23" ht="20.25" customHeight="1"/>
  </sheetData>
  <sheetProtection password="CC6F" sheet="1" objects="1" scenarios="1"/>
  <mergeCells count="229">
    <mergeCell ref="P2:R11"/>
    <mergeCell ref="S21:T21"/>
    <mergeCell ref="S23:T23"/>
    <mergeCell ref="F113:F114"/>
    <mergeCell ref="F101:F102"/>
    <mergeCell ref="F103:F104"/>
    <mergeCell ref="F105:F106"/>
    <mergeCell ref="F107:F108"/>
    <mergeCell ref="F109:F110"/>
    <mergeCell ref="F77:F78"/>
    <mergeCell ref="F79:F80"/>
    <mergeCell ref="F81:F82"/>
    <mergeCell ref="F83:F84"/>
    <mergeCell ref="F85:F86"/>
    <mergeCell ref="F87:F88"/>
    <mergeCell ref="F111:F112"/>
    <mergeCell ref="F71:F72"/>
    <mergeCell ref="F73:F74"/>
    <mergeCell ref="F75:F76"/>
    <mergeCell ref="F93:F94"/>
    <mergeCell ref="F95:F96"/>
    <mergeCell ref="F97:F98"/>
    <mergeCell ref="F89:F90"/>
    <mergeCell ref="F91:F92"/>
    <mergeCell ref="F99:F100"/>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21:F22"/>
    <mergeCell ref="F23:F24"/>
    <mergeCell ref="F25:F26"/>
    <mergeCell ref="F27:F28"/>
    <mergeCell ref="F29:F30"/>
    <mergeCell ref="F31:F32"/>
    <mergeCell ref="B4:C4"/>
    <mergeCell ref="D4:E4"/>
    <mergeCell ref="F4:G4"/>
    <mergeCell ref="C21:C22"/>
    <mergeCell ref="D21:D22"/>
    <mergeCell ref="B23:B24"/>
    <mergeCell ref="C23:C24"/>
    <mergeCell ref="D23:D24"/>
    <mergeCell ref="B29:B30"/>
    <mergeCell ref="C29:C30"/>
    <mergeCell ref="D29:D30"/>
    <mergeCell ref="F33:F34"/>
    <mergeCell ref="G11:I11"/>
    <mergeCell ref="G12:I12"/>
    <mergeCell ref="G5:I5"/>
    <mergeCell ref="B3:C3"/>
    <mergeCell ref="F15:F16"/>
    <mergeCell ref="F11:F12"/>
    <mergeCell ref="F13:F14"/>
    <mergeCell ref="B15:B16"/>
    <mergeCell ref="C15:C16"/>
    <mergeCell ref="D6:F6"/>
    <mergeCell ref="C13:C14"/>
    <mergeCell ref="D13:D14"/>
    <mergeCell ref="B11:B12"/>
    <mergeCell ref="C11:C12"/>
    <mergeCell ref="D11:D12"/>
    <mergeCell ref="B25:B26"/>
    <mergeCell ref="C25:C26"/>
    <mergeCell ref="D25:D26"/>
    <mergeCell ref="B27:B28"/>
    <mergeCell ref="C27:C28"/>
    <mergeCell ref="D27:D28"/>
    <mergeCell ref="B21:B22"/>
    <mergeCell ref="F17:F18"/>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19:F2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C91:C92"/>
    <mergeCell ref="D91:D92"/>
    <mergeCell ref="B113:B114"/>
    <mergeCell ref="C113:C114"/>
    <mergeCell ref="D113:D114"/>
    <mergeCell ref="B109:B110"/>
    <mergeCell ref="C109:C110"/>
    <mergeCell ref="D109:D110"/>
    <mergeCell ref="B111:B112"/>
    <mergeCell ref="C111:C112"/>
    <mergeCell ref="D111:D112"/>
    <mergeCell ref="C107:C108"/>
    <mergeCell ref="D107:D108"/>
    <mergeCell ref="P1:R1"/>
    <mergeCell ref="B101:B102"/>
    <mergeCell ref="C101:C102"/>
    <mergeCell ref="D101:D102"/>
    <mergeCell ref="B103:B104"/>
    <mergeCell ref="C103:C104"/>
    <mergeCell ref="D103:D104"/>
    <mergeCell ref="B91:B92"/>
    <mergeCell ref="B93:B94"/>
    <mergeCell ref="C93:C94"/>
    <mergeCell ref="D93:D94"/>
    <mergeCell ref="D97:D98"/>
    <mergeCell ref="B99:B100"/>
    <mergeCell ref="C99:C100"/>
    <mergeCell ref="D99:D100"/>
    <mergeCell ref="B105:B106"/>
    <mergeCell ref="C105:C106"/>
    <mergeCell ref="D105:D106"/>
    <mergeCell ref="B107:B108"/>
    <mergeCell ref="B95:B96"/>
    <mergeCell ref="C95:C96"/>
    <mergeCell ref="D95:D96"/>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13">
    <dataValidation type="list" allowBlank="1" showInputMessage="1" showErrorMessage="1" sqref="G91:H91 G87:H87 G81:H81 G79:H79 G89:H89 G77:H77 G75:H75 G85:H85 G93:H93 G43:H43 G51:H51 G47:H47 G41:H41 G39:H39 G49:H49 G37:H37 G35:H35 G45:H45 G53:H53 G23:H23 G31:H31 G27:H27 G21:H21 G19:H19 G29:H29 G17:H17 G113:H113 G25:H25 G63:H63 G13 G71:H71 G67:H67 G61:H61 G59:H59 G69:H69 G57:H57 G55:H55 G65:H65 G33:H33 G73:H73 G103:H103 G111:H111 G107:H107 G101:H101 G99:H99 G109:H109 G97:H97 G95:H95 G105:H105 G15:H15 G83:H8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3000000}">
      <formula1>100</formula1>
      <formula2>999999</formula2>
    </dataValidation>
    <dataValidation type="list" allowBlank="1" showInputMessage="1" showErrorMessage="1" sqref="C13:C14" xr:uid="{00000000-0002-0000-0100-000004000000}">
      <formula1>$Q$13:$R$13</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$M$11:$N$11</formula1>
    </dataValidation>
    <dataValidation imeMode="halfAlpha" allowBlank="1" showInputMessage="1" showErrorMessage="1" sqref="G5:I5" xr:uid="{00000000-0002-0000-0100-000008000000}"/>
    <dataValidation imeMode="hiragana" allowBlank="1" showInputMessage="1" showErrorMessage="1" sqref="D6:I6 D4:G4 D5:E5" xr:uid="{00000000-0002-0000-0100-000009000000}"/>
    <dataValidation type="list" allowBlank="1" showInputMessage="1" showErrorMessage="1" sqref="F15:F114" xr:uid="{00000000-0002-0000-0100-00000A000000}">
      <formula1>$O$11:$O$16</formula1>
    </dataValidation>
    <dataValidation type="list" imeMode="hiragana" allowBlank="1" showInputMessage="1" showErrorMessage="1" sqref="B4:C4" xr:uid="{00000000-0002-0000-0100-00000B000000}">
      <formula1>$K$11:$K$15</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xr:uid="{00000000-0002-0000-0100-00000C000000}">
      <formula1>"　,入金"</formula1>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 sqref="H6"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T70"/>
  <sheetViews>
    <sheetView zoomScaleNormal="100" zoomScaleSheetLayoutView="80" workbookViewId="0">
      <selection activeCell="B17" sqref="B17"/>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19" width="11.5" customWidth="1"/>
  </cols>
  <sheetData>
    <row r="1" spans="1:20" ht="25.5" customHeight="1" thickBot="1">
      <c r="B1" s="200" t="str">
        <f>個人種目申込一覧表!B1</f>
        <v>第58回長野県陸上競技春季大会兼国体予選</v>
      </c>
      <c r="C1" s="200"/>
      <c r="D1" s="200"/>
      <c r="E1" s="200"/>
      <c r="F1" s="200"/>
      <c r="G1" s="1" t="s">
        <v>7</v>
      </c>
      <c r="H1" s="201" t="s">
        <v>8</v>
      </c>
      <c r="I1" s="202"/>
    </row>
    <row r="2" spans="1:20" ht="8.25" customHeight="1" thickTop="1">
      <c r="B2" s="1"/>
      <c r="C2" s="1"/>
      <c r="G2" s="1"/>
      <c r="I2" s="1"/>
    </row>
    <row r="3" spans="1:20" ht="25.5" customHeight="1">
      <c r="C3" s="3" t="s">
        <v>34</v>
      </c>
      <c r="L3" s="16"/>
      <c r="M3" s="16"/>
      <c r="N3" s="16"/>
      <c r="O3" s="16"/>
      <c r="P3" s="16"/>
      <c r="Q3" s="16"/>
      <c r="R3" s="16"/>
      <c r="S3" s="16"/>
    </row>
    <row r="4" spans="1:20" ht="6" customHeight="1" thickBot="1">
      <c r="L4" s="16"/>
      <c r="M4" s="16"/>
      <c r="N4" s="16"/>
      <c r="O4" s="16"/>
      <c r="P4" s="16"/>
      <c r="Q4" s="16"/>
      <c r="R4" s="16"/>
      <c r="S4" s="16"/>
    </row>
    <row r="5" spans="1:20" ht="27" customHeight="1">
      <c r="C5" s="15" t="s">
        <v>10</v>
      </c>
      <c r="D5" s="12"/>
      <c r="E5" s="2" t="s">
        <v>13</v>
      </c>
      <c r="G5" s="2" t="s">
        <v>14</v>
      </c>
      <c r="I5" s="2" t="s">
        <v>11</v>
      </c>
      <c r="L5" s="16"/>
      <c r="M5" s="16"/>
      <c r="N5" s="16"/>
      <c r="O5" s="16"/>
      <c r="P5" s="16"/>
      <c r="Q5" s="16"/>
      <c r="R5" s="203" t="s">
        <v>91</v>
      </c>
      <c r="S5" s="204"/>
      <c r="T5" s="205"/>
    </row>
    <row r="6" spans="1:20" ht="27" customHeight="1" thickBot="1">
      <c r="C6" s="27">
        <f>COUNTA(E10,E15,E20,E25,E30,E35,E40,E45,E50,E55,E60,E65)</f>
        <v>0</v>
      </c>
      <c r="D6" s="13"/>
      <c r="E6" s="26">
        <f>SUM(K10+K15+K20+K25+K30+K35+K40+K45+K50)</f>
        <v>0</v>
      </c>
      <c r="G6" s="126">
        <v>3000</v>
      </c>
      <c r="I6" s="4">
        <f>C6*G6</f>
        <v>0</v>
      </c>
      <c r="L6" s="16"/>
      <c r="M6" s="16"/>
      <c r="N6" s="16"/>
      <c r="O6" s="16"/>
      <c r="P6" s="16"/>
      <c r="Q6" s="16"/>
      <c r="R6" s="206"/>
      <c r="S6" s="207"/>
      <c r="T6" s="208"/>
    </row>
    <row r="7" spans="1:20" ht="6" customHeight="1" thickBot="1">
      <c r="L7" s="14"/>
      <c r="M7" s="14"/>
      <c r="N7" s="14"/>
      <c r="O7" s="14"/>
      <c r="P7" s="14"/>
      <c r="Q7" s="14"/>
      <c r="R7" s="14"/>
      <c r="S7" s="14"/>
    </row>
    <row r="8" spans="1:20" ht="36" customHeight="1" thickBot="1">
      <c r="D8" s="5" t="s">
        <v>112</v>
      </c>
      <c r="E8" s="6" t="s">
        <v>9</v>
      </c>
      <c r="F8" s="7" t="s">
        <v>112</v>
      </c>
      <c r="G8" s="6" t="s">
        <v>9</v>
      </c>
      <c r="H8" s="7" t="s">
        <v>112</v>
      </c>
      <c r="I8" s="8" t="s">
        <v>9</v>
      </c>
      <c r="L8" s="14"/>
      <c r="M8" s="14"/>
      <c r="N8" s="14"/>
      <c r="O8" s="14"/>
      <c r="P8" s="14"/>
      <c r="Q8" s="14"/>
      <c r="R8" s="14"/>
      <c r="S8" s="14"/>
    </row>
    <row r="9" spans="1:20" ht="6" customHeight="1" thickBot="1">
      <c r="A9" s="9"/>
      <c r="B9" s="10"/>
      <c r="C9" s="10"/>
      <c r="D9" s="11"/>
      <c r="E9" s="9"/>
      <c r="F9" s="11"/>
      <c r="G9" s="9"/>
      <c r="H9" s="11"/>
      <c r="I9" s="9"/>
      <c r="J9" s="9"/>
    </row>
    <row r="10" spans="1:20" ht="27" customHeight="1">
      <c r="B10" s="96" t="s">
        <v>16</v>
      </c>
      <c r="C10" s="97" t="s">
        <v>17</v>
      </c>
      <c r="D10" s="29"/>
      <c r="E10" s="30"/>
      <c r="F10" s="31"/>
      <c r="G10" s="30"/>
      <c r="H10" s="31"/>
      <c r="I10" s="32"/>
      <c r="K10">
        <f>COUNTA(E10,G10,I10,E12,G12,I12)</f>
        <v>0</v>
      </c>
      <c r="L10" s="17" t="s">
        <v>21</v>
      </c>
      <c r="M10" s="17" t="s">
        <v>22</v>
      </c>
      <c r="N10" s="17"/>
      <c r="O10" s="17"/>
      <c r="P10" s="17"/>
      <c r="Q10" s="38"/>
      <c r="R10" s="17"/>
    </row>
    <row r="11" spans="1:20" ht="27" customHeight="1" thickBot="1">
      <c r="B11" s="48"/>
      <c r="C11" s="49"/>
      <c r="D11" s="39"/>
      <c r="E11" s="33"/>
      <c r="F11" s="40"/>
      <c r="G11" s="33"/>
      <c r="H11" s="40"/>
      <c r="I11" s="34"/>
      <c r="L11" s="17" t="s">
        <v>29</v>
      </c>
      <c r="M11" s="17" t="s">
        <v>30</v>
      </c>
      <c r="N11" s="17"/>
      <c r="O11" s="17"/>
      <c r="P11" s="17"/>
      <c r="Q11" s="38"/>
      <c r="R11" s="17"/>
    </row>
    <row r="12" spans="1:20" ht="27" customHeight="1">
      <c r="B12" s="94"/>
      <c r="C12" s="21" t="s">
        <v>15</v>
      </c>
      <c r="D12" s="24"/>
      <c r="E12" s="35"/>
      <c r="F12" s="25"/>
      <c r="G12" s="35"/>
      <c r="H12" s="25"/>
      <c r="I12" s="50"/>
      <c r="L12" s="17">
        <v>1</v>
      </c>
      <c r="M12" s="17">
        <v>2</v>
      </c>
      <c r="N12" s="17">
        <v>3</v>
      </c>
      <c r="O12" s="104">
        <v>4</v>
      </c>
      <c r="P12" s="17" t="s">
        <v>86</v>
      </c>
      <c r="Q12" s="17" t="s">
        <v>87</v>
      </c>
      <c r="R12" s="17"/>
    </row>
    <row r="13" spans="1:20" ht="27" customHeight="1" thickBot="1">
      <c r="B13" s="95"/>
      <c r="C13" s="36"/>
      <c r="D13" s="42"/>
      <c r="E13" s="37"/>
      <c r="F13" s="41"/>
      <c r="G13" s="37"/>
      <c r="H13" s="41"/>
      <c r="I13" s="51"/>
      <c r="L13" s="17"/>
      <c r="M13" s="17"/>
      <c r="N13" s="28"/>
      <c r="O13" s="17"/>
      <c r="P13" s="17"/>
      <c r="Q13" s="38"/>
      <c r="R13" s="17"/>
      <c r="S13" s="17"/>
    </row>
    <row r="14" spans="1:20" ht="6" customHeight="1" thickBot="1">
      <c r="B14" s="22"/>
      <c r="C14" s="22"/>
      <c r="D14" s="23"/>
      <c r="E14" s="22"/>
    </row>
    <row r="15" spans="1:20" ht="27" customHeight="1">
      <c r="B15" s="96" t="s">
        <v>16</v>
      </c>
      <c r="C15" s="97" t="s">
        <v>17</v>
      </c>
      <c r="D15" s="29"/>
      <c r="E15" s="30"/>
      <c r="F15" s="31"/>
      <c r="G15" s="30"/>
      <c r="H15" s="31"/>
      <c r="I15" s="32"/>
      <c r="K15">
        <f>COUNTA(E15,G15,I15,E17,G17,I17)</f>
        <v>0</v>
      </c>
    </row>
    <row r="16" spans="1:20" ht="27" customHeight="1" thickBot="1">
      <c r="B16" s="48"/>
      <c r="C16" s="49"/>
      <c r="D16" s="39"/>
      <c r="E16" s="33"/>
      <c r="F16" s="40"/>
      <c r="G16" s="33"/>
      <c r="H16" s="40"/>
      <c r="I16" s="34"/>
    </row>
    <row r="17" spans="2:11" ht="27" customHeight="1">
      <c r="B17" s="94"/>
      <c r="C17" s="21" t="s">
        <v>15</v>
      </c>
      <c r="D17" s="24"/>
      <c r="E17" s="35"/>
      <c r="F17" s="25"/>
      <c r="G17" s="35"/>
      <c r="H17" s="25"/>
      <c r="I17" s="50"/>
    </row>
    <row r="18" spans="2:11" ht="27" customHeight="1" thickBot="1">
      <c r="B18" s="95"/>
      <c r="C18" s="36"/>
      <c r="D18" s="42"/>
      <c r="E18" s="37"/>
      <c r="F18" s="41"/>
      <c r="G18" s="37"/>
      <c r="H18" s="41"/>
      <c r="I18" s="51"/>
    </row>
    <row r="19" spans="2:11" ht="6" customHeight="1" thickBot="1">
      <c r="B19" s="22"/>
      <c r="C19" s="22"/>
      <c r="D19" s="23"/>
      <c r="E19" s="22"/>
      <c r="F19" s="38"/>
      <c r="H19" s="38"/>
    </row>
    <row r="20" spans="2:11" ht="27" customHeight="1">
      <c r="B20" s="96" t="s">
        <v>16</v>
      </c>
      <c r="C20" s="97" t="s">
        <v>17</v>
      </c>
      <c r="D20" s="29"/>
      <c r="E20" s="30"/>
      <c r="F20" s="31"/>
      <c r="G20" s="30"/>
      <c r="H20" s="31"/>
      <c r="I20" s="32"/>
      <c r="K20">
        <f>COUNTA(E20,G20,I20,E22,G22,I22)</f>
        <v>0</v>
      </c>
    </row>
    <row r="21" spans="2:11" ht="27" customHeight="1" thickBot="1">
      <c r="B21" s="48"/>
      <c r="C21" s="49"/>
      <c r="D21" s="39"/>
      <c r="E21" s="33"/>
      <c r="F21" s="40"/>
      <c r="G21" s="33"/>
      <c r="H21" s="40"/>
      <c r="I21" s="34"/>
    </row>
    <row r="22" spans="2:11" ht="27" customHeight="1">
      <c r="B22" s="94"/>
      <c r="C22" s="21" t="s">
        <v>15</v>
      </c>
      <c r="D22" s="24"/>
      <c r="E22" s="35"/>
      <c r="F22" s="25"/>
      <c r="G22" s="35"/>
      <c r="H22" s="25"/>
      <c r="I22" s="50"/>
    </row>
    <row r="23" spans="2:11" ht="27.75" customHeight="1" thickBot="1">
      <c r="B23" s="95"/>
      <c r="C23" s="36"/>
      <c r="D23" s="42"/>
      <c r="E23" s="37"/>
      <c r="F23" s="41"/>
      <c r="G23" s="37"/>
      <c r="H23" s="41"/>
      <c r="I23" s="51"/>
    </row>
    <row r="24" spans="2:11" ht="6" customHeight="1" thickBot="1">
      <c r="B24" s="22"/>
      <c r="C24" s="22"/>
      <c r="D24" s="23"/>
      <c r="E24" s="22"/>
    </row>
    <row r="25" spans="2:11" ht="27" customHeight="1">
      <c r="B25" s="96" t="s">
        <v>16</v>
      </c>
      <c r="C25" s="97" t="s">
        <v>17</v>
      </c>
      <c r="D25" s="29"/>
      <c r="E25" s="30"/>
      <c r="F25" s="31"/>
      <c r="G25" s="30"/>
      <c r="H25" s="31"/>
      <c r="I25" s="32"/>
      <c r="K25">
        <f>COUNTA(E25,G25,I25,E27,G27,I27)</f>
        <v>0</v>
      </c>
    </row>
    <row r="26" spans="2:11" ht="27" customHeight="1" thickBot="1">
      <c r="B26" s="48"/>
      <c r="C26" s="49"/>
      <c r="D26" s="39"/>
      <c r="E26" s="33"/>
      <c r="F26" s="40"/>
      <c r="G26" s="33"/>
      <c r="H26" s="40"/>
      <c r="I26" s="34"/>
    </row>
    <row r="27" spans="2:11" ht="27" customHeight="1">
      <c r="B27" s="94"/>
      <c r="C27" s="21" t="s">
        <v>15</v>
      </c>
      <c r="D27" s="24"/>
      <c r="E27" s="35"/>
      <c r="F27" s="25"/>
      <c r="G27" s="35"/>
      <c r="H27" s="25"/>
      <c r="I27" s="50"/>
    </row>
    <row r="28" spans="2:11" ht="27.75" customHeight="1" thickBot="1">
      <c r="B28" s="95"/>
      <c r="C28" s="36"/>
      <c r="D28" s="42"/>
      <c r="E28" s="37"/>
      <c r="F28" s="41"/>
      <c r="G28" s="37"/>
      <c r="H28" s="41"/>
      <c r="I28" s="51"/>
    </row>
    <row r="29" spans="2:11" ht="6" hidden="1" customHeight="1" thickBot="1">
      <c r="B29" s="22"/>
      <c r="C29" s="22"/>
      <c r="D29" s="23"/>
      <c r="E29" s="22"/>
      <c r="F29" s="17"/>
      <c r="H29" s="17"/>
    </row>
    <row r="30" spans="2:11" ht="27" hidden="1" customHeight="1">
      <c r="B30" s="18" t="s">
        <v>16</v>
      </c>
      <c r="C30" s="19" t="s">
        <v>17</v>
      </c>
      <c r="D30" s="29"/>
      <c r="E30" s="30"/>
      <c r="F30" s="31"/>
      <c r="G30" s="30"/>
      <c r="H30" s="31"/>
      <c r="I30" s="32"/>
      <c r="K30">
        <f>COUNTA(E30,G30,I30,E32,G32,I32)</f>
        <v>0</v>
      </c>
    </row>
    <row r="31" spans="2:11" ht="27" hidden="1" customHeight="1" thickBot="1">
      <c r="B31" s="48"/>
      <c r="C31" s="49"/>
      <c r="D31" s="39"/>
      <c r="E31" s="33"/>
      <c r="F31" s="40"/>
      <c r="G31" s="33"/>
      <c r="H31" s="40"/>
      <c r="I31" s="34"/>
    </row>
    <row r="32" spans="2:11" ht="27" hidden="1" customHeight="1">
      <c r="B32" s="20" t="s">
        <v>18</v>
      </c>
      <c r="C32" s="21" t="s">
        <v>15</v>
      </c>
      <c r="D32" s="24"/>
      <c r="E32" s="35"/>
      <c r="F32" s="25"/>
      <c r="G32" s="35"/>
      <c r="H32" s="25"/>
      <c r="I32" s="50"/>
    </row>
    <row r="33" spans="2:11" ht="27.75" hidden="1" customHeight="1" thickBot="1">
      <c r="B33" s="43"/>
      <c r="C33" s="36"/>
      <c r="D33" s="42"/>
      <c r="E33" s="37"/>
      <c r="F33" s="41"/>
      <c r="G33" s="37"/>
      <c r="H33" s="41"/>
      <c r="I33" s="51"/>
    </row>
    <row r="34" spans="2:11" ht="6" hidden="1" customHeight="1" thickBot="1">
      <c r="B34" s="22"/>
      <c r="C34" s="22"/>
      <c r="D34" s="23"/>
      <c r="E34" s="22"/>
      <c r="F34" s="17"/>
      <c r="H34" s="17"/>
    </row>
    <row r="35" spans="2:11" ht="27" hidden="1" customHeight="1">
      <c r="B35" s="18" t="s">
        <v>16</v>
      </c>
      <c r="C35" s="19" t="s">
        <v>17</v>
      </c>
      <c r="D35" s="29"/>
      <c r="E35" s="30"/>
      <c r="F35" s="31"/>
      <c r="G35" s="30"/>
      <c r="H35" s="31"/>
      <c r="I35" s="32"/>
      <c r="K35">
        <f>COUNTA(E35,G35,I35,E37,G37,I37)</f>
        <v>0</v>
      </c>
    </row>
    <row r="36" spans="2:11" ht="27" hidden="1" customHeight="1" thickBot="1">
      <c r="B36" s="48"/>
      <c r="C36" s="49"/>
      <c r="D36" s="39"/>
      <c r="E36" s="33"/>
      <c r="F36" s="40"/>
      <c r="G36" s="33"/>
      <c r="H36" s="40"/>
      <c r="I36" s="34"/>
    </row>
    <row r="37" spans="2:11" ht="27" hidden="1" customHeight="1">
      <c r="B37" s="20" t="s">
        <v>18</v>
      </c>
      <c r="C37" s="21" t="s">
        <v>15</v>
      </c>
      <c r="D37" s="24"/>
      <c r="E37" s="35"/>
      <c r="F37" s="25"/>
      <c r="G37" s="35"/>
      <c r="H37" s="25"/>
      <c r="I37" s="50"/>
    </row>
    <row r="38" spans="2:11" ht="27.75" hidden="1" customHeight="1" thickBot="1">
      <c r="B38" s="43"/>
      <c r="C38" s="36"/>
      <c r="D38" s="42"/>
      <c r="E38" s="37"/>
      <c r="F38" s="41"/>
      <c r="G38" s="37"/>
      <c r="H38" s="41"/>
      <c r="I38" s="51"/>
    </row>
    <row r="39" spans="2:11" ht="6" hidden="1" customHeight="1" thickBot="1">
      <c r="B39" s="22"/>
      <c r="C39" s="22"/>
      <c r="D39" s="23"/>
      <c r="E39" s="22"/>
      <c r="F39" s="17"/>
      <c r="H39" s="17"/>
    </row>
    <row r="40" spans="2:11" ht="27" hidden="1" customHeight="1">
      <c r="B40" s="18" t="s">
        <v>16</v>
      </c>
      <c r="C40" s="19" t="s">
        <v>17</v>
      </c>
      <c r="D40" s="29"/>
      <c r="E40" s="30"/>
      <c r="F40" s="31"/>
      <c r="G40" s="30"/>
      <c r="H40" s="31"/>
      <c r="I40" s="32"/>
      <c r="K40">
        <f>COUNTA(E40,G40,I40,E42,G42,I42)</f>
        <v>0</v>
      </c>
    </row>
    <row r="41" spans="2:11" ht="27" hidden="1" customHeight="1" thickBot="1">
      <c r="B41" s="48"/>
      <c r="C41" s="49"/>
      <c r="D41" s="39"/>
      <c r="E41" s="33"/>
      <c r="F41" s="40"/>
      <c r="G41" s="33"/>
      <c r="H41" s="40"/>
      <c r="I41" s="34"/>
    </row>
    <row r="42" spans="2:11" ht="27" hidden="1" customHeight="1">
      <c r="B42" s="20" t="s">
        <v>18</v>
      </c>
      <c r="C42" s="21" t="s">
        <v>15</v>
      </c>
      <c r="D42" s="24"/>
      <c r="E42" s="35"/>
      <c r="F42" s="25"/>
      <c r="G42" s="35"/>
      <c r="H42" s="25"/>
      <c r="I42" s="50"/>
    </row>
    <row r="43" spans="2:11" ht="27.75" hidden="1" customHeight="1" thickBot="1">
      <c r="B43" s="43"/>
      <c r="C43" s="36"/>
      <c r="D43" s="42"/>
      <c r="E43" s="37"/>
      <c r="F43" s="41"/>
      <c r="G43" s="37"/>
      <c r="H43" s="41"/>
      <c r="I43" s="51"/>
    </row>
    <row r="44" spans="2:11" ht="6" hidden="1" customHeight="1" thickBot="1">
      <c r="B44" s="22"/>
      <c r="C44" s="22"/>
      <c r="D44" s="23"/>
      <c r="E44" s="22"/>
      <c r="F44" s="17"/>
      <c r="H44" s="17"/>
    </row>
    <row r="45" spans="2:11" ht="27" hidden="1" customHeight="1">
      <c r="B45" s="18" t="s">
        <v>16</v>
      </c>
      <c r="C45" s="19" t="s">
        <v>17</v>
      </c>
      <c r="D45" s="29"/>
      <c r="E45" s="30"/>
      <c r="F45" s="31"/>
      <c r="G45" s="30"/>
      <c r="H45" s="31"/>
      <c r="I45" s="32"/>
      <c r="K45">
        <f>COUNTA(E45,G45,I45,E47,G47,I47)</f>
        <v>0</v>
      </c>
    </row>
    <row r="46" spans="2:11" ht="27" hidden="1" customHeight="1" thickBot="1">
      <c r="B46" s="48"/>
      <c r="C46" s="49"/>
      <c r="D46" s="39"/>
      <c r="E46" s="33"/>
      <c r="F46" s="40"/>
      <c r="G46" s="33"/>
      <c r="H46" s="40"/>
      <c r="I46" s="34"/>
    </row>
    <row r="47" spans="2:11" ht="27" hidden="1" customHeight="1">
      <c r="B47" s="20" t="s">
        <v>18</v>
      </c>
      <c r="C47" s="21" t="s">
        <v>15</v>
      </c>
      <c r="D47" s="24"/>
      <c r="E47" s="35"/>
      <c r="F47" s="25"/>
      <c r="G47" s="35"/>
      <c r="H47" s="25"/>
      <c r="I47" s="50"/>
    </row>
    <row r="48" spans="2:11" ht="27.75" hidden="1" customHeight="1" thickBot="1">
      <c r="B48" s="43"/>
      <c r="C48" s="36"/>
      <c r="D48" s="42"/>
      <c r="E48" s="37"/>
      <c r="F48" s="41"/>
      <c r="G48" s="37"/>
      <c r="H48" s="41"/>
      <c r="I48" s="51"/>
    </row>
    <row r="49" spans="2:11" ht="6" hidden="1" customHeight="1" thickBot="1">
      <c r="B49" s="22"/>
      <c r="C49" s="22"/>
      <c r="D49" s="23"/>
      <c r="E49" s="22"/>
      <c r="F49" s="17"/>
      <c r="H49" s="17"/>
    </row>
    <row r="50" spans="2:11" ht="27" hidden="1" customHeight="1">
      <c r="B50" s="18" t="s">
        <v>16</v>
      </c>
      <c r="C50" s="19" t="s">
        <v>17</v>
      </c>
      <c r="D50" s="29"/>
      <c r="E50" s="30"/>
      <c r="F50" s="31"/>
      <c r="G50" s="30"/>
      <c r="H50" s="31"/>
      <c r="I50" s="32"/>
      <c r="K50">
        <f>COUNTA(E50,G50,I50,E52,G52,I52)</f>
        <v>0</v>
      </c>
    </row>
    <row r="51" spans="2:11" ht="27" hidden="1" customHeight="1" thickBot="1">
      <c r="B51" s="48"/>
      <c r="C51" s="49"/>
      <c r="D51" s="39"/>
      <c r="E51" s="33"/>
      <c r="F51" s="40"/>
      <c r="G51" s="33"/>
      <c r="H51" s="40"/>
      <c r="I51" s="34"/>
    </row>
    <row r="52" spans="2:11" ht="27" hidden="1" customHeight="1">
      <c r="B52" s="20" t="s">
        <v>18</v>
      </c>
      <c r="C52" s="21" t="s">
        <v>15</v>
      </c>
      <c r="D52" s="24"/>
      <c r="E52" s="35"/>
      <c r="F52" s="25"/>
      <c r="G52" s="35"/>
      <c r="H52" s="25"/>
      <c r="I52" s="50"/>
    </row>
    <row r="53" spans="2:11" ht="27.75" hidden="1" customHeight="1" thickBot="1">
      <c r="B53" s="43"/>
      <c r="C53" s="36"/>
      <c r="D53" s="42"/>
      <c r="E53" s="37"/>
      <c r="F53" s="41"/>
      <c r="G53" s="37"/>
      <c r="H53" s="41"/>
      <c r="I53" s="51"/>
    </row>
    <row r="54" spans="2:11" ht="6" hidden="1" customHeight="1" thickBot="1">
      <c r="B54" s="22"/>
      <c r="C54" s="22"/>
      <c r="D54" s="23"/>
      <c r="E54" s="22"/>
      <c r="F54" s="38"/>
      <c r="H54" s="38"/>
    </row>
    <row r="55" spans="2:11" ht="27" hidden="1" customHeight="1">
      <c r="B55" s="18" t="s">
        <v>16</v>
      </c>
      <c r="C55" s="19" t="s">
        <v>17</v>
      </c>
      <c r="D55" s="29"/>
      <c r="E55" s="30"/>
      <c r="F55" s="31"/>
      <c r="G55" s="30"/>
      <c r="H55" s="31"/>
      <c r="I55" s="32"/>
      <c r="K55">
        <f>COUNTA(E55,G55,I55,E57,G57,I57)</f>
        <v>0</v>
      </c>
    </row>
    <row r="56" spans="2:11" ht="27" hidden="1" customHeight="1" thickBot="1">
      <c r="B56" s="48"/>
      <c r="C56" s="49"/>
      <c r="D56" s="39"/>
      <c r="E56" s="33"/>
      <c r="F56" s="40"/>
      <c r="G56" s="33"/>
      <c r="H56" s="40"/>
      <c r="I56" s="34"/>
    </row>
    <row r="57" spans="2:11" ht="27" hidden="1" customHeight="1">
      <c r="B57" s="20" t="s">
        <v>18</v>
      </c>
      <c r="C57" s="21" t="s">
        <v>15</v>
      </c>
      <c r="D57" s="24"/>
      <c r="E57" s="35"/>
      <c r="F57" s="25"/>
      <c r="G57" s="35"/>
      <c r="H57" s="25"/>
      <c r="I57" s="50"/>
    </row>
    <row r="58" spans="2:11" ht="27.75" hidden="1" customHeight="1" thickBot="1">
      <c r="B58" s="43"/>
      <c r="C58" s="36"/>
      <c r="D58" s="42"/>
      <c r="E58" s="37"/>
      <c r="F58" s="41"/>
      <c r="G58" s="37"/>
      <c r="H58" s="41"/>
      <c r="I58" s="51"/>
    </row>
    <row r="59" spans="2:11" ht="6" hidden="1" customHeight="1" thickBot="1">
      <c r="B59" s="22"/>
      <c r="C59" s="22"/>
      <c r="D59" s="23"/>
      <c r="E59" s="22"/>
      <c r="F59" s="38"/>
      <c r="H59" s="38"/>
    </row>
    <row r="60" spans="2:11" ht="27" hidden="1" customHeight="1">
      <c r="B60" s="18" t="s">
        <v>16</v>
      </c>
      <c r="C60" s="19" t="s">
        <v>17</v>
      </c>
      <c r="D60" s="29"/>
      <c r="E60" s="30"/>
      <c r="F60" s="31"/>
      <c r="G60" s="30"/>
      <c r="H60" s="31"/>
      <c r="I60" s="32"/>
      <c r="K60">
        <f>COUNTA(E60,G60,I60,E62,G62,I62)</f>
        <v>0</v>
      </c>
    </row>
    <row r="61" spans="2:11" ht="27" hidden="1" customHeight="1" thickBot="1">
      <c r="B61" s="48"/>
      <c r="C61" s="49"/>
      <c r="D61" s="39"/>
      <c r="E61" s="33"/>
      <c r="F61" s="40"/>
      <c r="G61" s="33"/>
      <c r="H61" s="40"/>
      <c r="I61" s="34"/>
    </row>
    <row r="62" spans="2:11" ht="27" hidden="1" customHeight="1">
      <c r="B62" s="20" t="s">
        <v>18</v>
      </c>
      <c r="C62" s="21" t="s">
        <v>15</v>
      </c>
      <c r="D62" s="24"/>
      <c r="E62" s="35"/>
      <c r="F62" s="25"/>
      <c r="G62" s="35"/>
      <c r="H62" s="25"/>
      <c r="I62" s="50"/>
    </row>
    <row r="63" spans="2:11" ht="27.75" hidden="1" customHeight="1" thickBot="1">
      <c r="B63" s="43"/>
      <c r="C63" s="36"/>
      <c r="D63" s="42"/>
      <c r="E63" s="37"/>
      <c r="F63" s="41"/>
      <c r="G63" s="37"/>
      <c r="H63" s="41"/>
      <c r="I63" s="51"/>
    </row>
    <row r="64" spans="2:11" ht="6" hidden="1" customHeight="1" thickBot="1">
      <c r="B64" s="22"/>
      <c r="C64" s="22"/>
      <c r="D64" s="23"/>
      <c r="E64" s="22"/>
      <c r="F64" s="38"/>
      <c r="H64" s="38"/>
    </row>
    <row r="65" spans="2:11" ht="27" hidden="1" customHeight="1">
      <c r="B65" s="18" t="s">
        <v>16</v>
      </c>
      <c r="C65" s="19" t="s">
        <v>17</v>
      </c>
      <c r="D65" s="29"/>
      <c r="E65" s="30"/>
      <c r="F65" s="31"/>
      <c r="G65" s="30"/>
      <c r="H65" s="31"/>
      <c r="I65" s="32"/>
      <c r="K65">
        <f>COUNTA(E65,G65,I65,E67,G67,I67)</f>
        <v>0</v>
      </c>
    </row>
    <row r="66" spans="2:11" ht="27" hidden="1" customHeight="1" thickBot="1">
      <c r="B66" s="48"/>
      <c r="C66" s="49"/>
      <c r="D66" s="39"/>
      <c r="E66" s="33"/>
      <c r="F66" s="40"/>
      <c r="G66" s="33"/>
      <c r="H66" s="40"/>
      <c r="I66" s="34"/>
    </row>
    <row r="67" spans="2:11" ht="27" hidden="1" customHeight="1">
      <c r="B67" s="20" t="s">
        <v>18</v>
      </c>
      <c r="C67" s="21" t="s">
        <v>15</v>
      </c>
      <c r="D67" s="24"/>
      <c r="E67" s="35"/>
      <c r="F67" s="25"/>
      <c r="G67" s="35"/>
      <c r="H67" s="25"/>
      <c r="I67" s="50"/>
    </row>
    <row r="68" spans="2:11" ht="27.75" hidden="1" customHeight="1" thickBot="1">
      <c r="B68" s="43"/>
      <c r="C68" s="36"/>
      <c r="D68" s="42"/>
      <c r="E68" s="37"/>
      <c r="F68" s="41"/>
      <c r="G68" s="37"/>
      <c r="H68" s="41"/>
      <c r="I68" s="51"/>
    </row>
    <row r="69" spans="2:11" ht="21" hidden="1" customHeight="1"/>
    <row r="70" spans="2:11" ht="21" customHeight="1"/>
  </sheetData>
  <sheetProtection password="CC6F"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00000000-0002-0000-0200-000000000000}"/>
    <dataValidation type="whole" allowBlank="1" showInputMessage="1" showErrorMessage="1" sqref="C68 C33 C38 C43 C48 C63 C58 C53" xr:uid="{00000000-0002-0000-0200-000001000000}">
      <formula1>1111</formula1>
      <formula2>999999</formula2>
    </dataValidation>
    <dataValidation type="list" allowBlank="1" showInputMessage="1" showErrorMessage="1" sqref="B13 B28 B63 B58 B53 B23 B18 B68 B48 B43 B38 B33" xr:uid="{00000000-0002-0000-0200-000002000000}">
      <formula1>$L$13:$S$13</formula1>
    </dataValidation>
    <dataValidation type="list" allowBlank="1" showInputMessage="1" showErrorMessage="1" sqref="C11 C31 C36 C41 C46 C66 C16 C21 C51 C56 C61 C26" xr:uid="{00000000-0002-0000-0200-000003000000}">
      <formula1>$L$11:$M$11</formula1>
    </dataValidation>
    <dataValidation type="list" allowBlank="1" showInputMessage="1" showErrorMessage="1" sqref="B11 B31 B36 B41 B46 B66 B16 B21 B51 B56 B61 B26" xr:uid="{00000000-0002-0000-0200-000004000000}">
      <formula1>$L$10:$M$10</formula1>
    </dataValidation>
    <dataValidation imeMode="hiragana" allowBlank="1" showInputMessage="1" showErrorMessage="1" sqref="E10 G10 I10 E12 G12 I12 E15 G15 I15 E17 G17 I17 E20 G20 I20 E22 G22 I22 E25 G25 I25 E27 G27 I27" xr:uid="{00000000-0002-0000-0200-000005000000}"/>
    <dataValidation imeMode="halfAlpha" allowBlank="1" showInputMessage="1" showErrorMessage="1" sqref="D10 D12 F10 F12 H10 H12 D15 D17 F15 F17 H15 H17 D20 D22 F20 F22 H20 H22 D25 D27 F25 F27 H25 H27" xr:uid="{00000000-0002-0000-0200-000006000000}"/>
    <dataValidation type="whole" imeMode="halfAlpha" allowBlank="1" showInputMessage="1" showErrorMessage="1" sqref="C13 C18 C23 C28" xr:uid="{00000000-0002-0000-0200-000007000000}">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00000000-0002-0000-0200-000008000000}">
      <formula1>$L$12:$R$12</formula1>
    </dataValidation>
    <dataValidation type="list" allowBlank="1" showInputMessage="1" showErrorMessage="1" sqref="D11 D28 F28 H28 H26 F26 D26 D23 F23 H23 H21 F21 D21 D18 F18 H18 H16 F16 D16 D13 F13 H13 H11 F11" xr:uid="{00000000-0002-0000-0200-000009000000}">
      <formula1>$L$12:$Q$12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34"/>
  <sheetViews>
    <sheetView tabSelected="1" workbookViewId="0">
      <selection activeCell="D11" sqref="D11"/>
    </sheetView>
  </sheetViews>
  <sheetFormatPr defaultRowHeight="13.5"/>
  <cols>
    <col min="1" max="1" width="16.5" style="38" bestFit="1" customWidth="1"/>
    <col min="2" max="2" width="25" style="13" bestFit="1" customWidth="1"/>
    <col min="3" max="3" width="8.25" style="13" customWidth="1"/>
    <col min="4" max="4" width="24.375" style="13" bestFit="1" customWidth="1"/>
    <col min="5" max="5" width="8.25" style="13" customWidth="1"/>
    <col min="6" max="16384" width="9" style="13"/>
  </cols>
  <sheetData>
    <row r="1" spans="1:6" ht="30" customHeight="1" thickBot="1">
      <c r="A1" s="209" t="s">
        <v>204</v>
      </c>
      <c r="B1" s="209"/>
      <c r="C1" s="209"/>
      <c r="D1" s="209"/>
      <c r="E1" s="209"/>
      <c r="F1" s="209"/>
    </row>
    <row r="2" spans="1:6" ht="21" customHeight="1" thickBot="1">
      <c r="A2" s="132" t="s">
        <v>127</v>
      </c>
      <c r="B2" s="133" t="s">
        <v>128</v>
      </c>
      <c r="C2" s="134" t="s">
        <v>198</v>
      </c>
      <c r="D2" s="133" t="s">
        <v>129</v>
      </c>
      <c r="E2" s="134" t="s">
        <v>198</v>
      </c>
    </row>
    <row r="3" spans="1:6" ht="21" customHeight="1" thickBot="1">
      <c r="A3" s="129" t="s">
        <v>130</v>
      </c>
      <c r="B3" s="130" t="s">
        <v>168</v>
      </c>
      <c r="C3" s="131" t="s">
        <v>169</v>
      </c>
      <c r="D3" s="130" t="s">
        <v>170</v>
      </c>
      <c r="E3" s="131" t="s">
        <v>169</v>
      </c>
    </row>
    <row r="4" spans="1:6" ht="21" customHeight="1" thickBot="1">
      <c r="A4" s="129" t="s">
        <v>131</v>
      </c>
      <c r="B4" s="130" t="s">
        <v>171</v>
      </c>
      <c r="C4" s="131" t="s">
        <v>169</v>
      </c>
      <c r="D4" s="130" t="s">
        <v>172</v>
      </c>
      <c r="E4" s="131" t="s">
        <v>169</v>
      </c>
    </row>
    <row r="5" spans="1:6" ht="21" customHeight="1" thickBot="1">
      <c r="A5" s="129" t="s">
        <v>132</v>
      </c>
      <c r="B5" s="130" t="s">
        <v>199</v>
      </c>
      <c r="C5" s="131" t="s">
        <v>169</v>
      </c>
      <c r="D5" s="130" t="s">
        <v>173</v>
      </c>
      <c r="E5" s="131" t="s">
        <v>169</v>
      </c>
    </row>
    <row r="6" spans="1:6" ht="21" customHeight="1" thickBot="1">
      <c r="A6" s="129" t="s">
        <v>133</v>
      </c>
      <c r="B6" s="130" t="s">
        <v>134</v>
      </c>
      <c r="C6" s="131" t="s">
        <v>169</v>
      </c>
      <c r="D6" s="130" t="s">
        <v>174</v>
      </c>
      <c r="E6" s="131" t="s">
        <v>169</v>
      </c>
    </row>
    <row r="7" spans="1:6" ht="21" customHeight="1" thickBot="1">
      <c r="A7" s="129" t="s">
        <v>135</v>
      </c>
      <c r="B7" s="130" t="s">
        <v>136</v>
      </c>
      <c r="C7" s="131" t="s">
        <v>169</v>
      </c>
      <c r="D7" s="130" t="s">
        <v>175</v>
      </c>
      <c r="E7" s="131" t="s">
        <v>169</v>
      </c>
    </row>
    <row r="8" spans="1:6" ht="21" customHeight="1" thickBot="1">
      <c r="A8" s="129" t="s">
        <v>137</v>
      </c>
      <c r="B8" s="130" t="s">
        <v>166</v>
      </c>
      <c r="C8" s="128" t="s">
        <v>176</v>
      </c>
      <c r="D8" s="130" t="s">
        <v>177</v>
      </c>
      <c r="E8" s="131" t="s">
        <v>169</v>
      </c>
    </row>
    <row r="9" spans="1:6" ht="21" customHeight="1" thickBot="1">
      <c r="A9" s="129" t="s">
        <v>138</v>
      </c>
      <c r="B9" s="130" t="s">
        <v>178</v>
      </c>
      <c r="C9" s="131" t="s">
        <v>179</v>
      </c>
      <c r="D9" s="135"/>
      <c r="E9" s="136"/>
    </row>
    <row r="10" spans="1:6" ht="21" customHeight="1" thickBot="1">
      <c r="A10" s="129" t="s">
        <v>140</v>
      </c>
      <c r="B10" s="135"/>
      <c r="C10" s="136"/>
      <c r="D10" s="130" t="s">
        <v>180</v>
      </c>
      <c r="E10" s="131" t="s">
        <v>169</v>
      </c>
    </row>
    <row r="11" spans="1:6" ht="21" customHeight="1" thickBot="1">
      <c r="A11" s="129" t="s">
        <v>200</v>
      </c>
      <c r="B11" s="137"/>
      <c r="C11" s="138"/>
      <c r="D11" s="130" t="s">
        <v>181</v>
      </c>
      <c r="E11" s="128" t="s">
        <v>176</v>
      </c>
    </row>
    <row r="12" spans="1:6" ht="21" customHeight="1" thickBot="1">
      <c r="A12" s="129" t="s">
        <v>141</v>
      </c>
      <c r="B12" s="130" t="s">
        <v>180</v>
      </c>
      <c r="C12" s="131" t="s">
        <v>169</v>
      </c>
      <c r="D12" s="135"/>
      <c r="E12" s="136"/>
    </row>
    <row r="13" spans="1:6" ht="21" customHeight="1" thickBot="1">
      <c r="A13" s="129" t="s">
        <v>201</v>
      </c>
      <c r="B13" s="130" t="s">
        <v>182</v>
      </c>
      <c r="C13" s="131" t="s">
        <v>176</v>
      </c>
      <c r="D13" s="137"/>
      <c r="E13" s="138"/>
    </row>
    <row r="14" spans="1:6" ht="21" customHeight="1" thickBot="1">
      <c r="A14" s="129" t="s">
        <v>142</v>
      </c>
      <c r="B14" s="130" t="s">
        <v>143</v>
      </c>
      <c r="C14" s="131" t="s">
        <v>169</v>
      </c>
      <c r="D14" s="130" t="s">
        <v>144</v>
      </c>
      <c r="E14" s="131" t="s">
        <v>169</v>
      </c>
    </row>
    <row r="15" spans="1:6" ht="21" customHeight="1" thickBot="1">
      <c r="A15" s="129" t="s">
        <v>145</v>
      </c>
      <c r="B15" s="130" t="s">
        <v>146</v>
      </c>
      <c r="C15" s="131" t="s">
        <v>179</v>
      </c>
      <c r="D15" s="135"/>
      <c r="E15" s="136"/>
    </row>
    <row r="16" spans="1:6" ht="21" customHeight="1" thickBot="1">
      <c r="A16" s="129" t="s">
        <v>202</v>
      </c>
      <c r="B16" s="135"/>
      <c r="C16" s="136"/>
      <c r="D16" s="130" t="s">
        <v>139</v>
      </c>
      <c r="E16" s="131" t="s">
        <v>179</v>
      </c>
    </row>
    <row r="17" spans="1:5" ht="21" customHeight="1" thickBot="1">
      <c r="A17" s="129" t="s">
        <v>147</v>
      </c>
      <c r="B17" s="130" t="s">
        <v>139</v>
      </c>
      <c r="C17" s="131" t="s">
        <v>179</v>
      </c>
      <c r="D17" s="130" t="s">
        <v>139</v>
      </c>
      <c r="E17" s="131" t="s">
        <v>179</v>
      </c>
    </row>
    <row r="18" spans="1:5" ht="21" customHeight="1" thickBot="1">
      <c r="A18" s="129" t="s">
        <v>95</v>
      </c>
      <c r="B18" s="130" t="s">
        <v>148</v>
      </c>
      <c r="C18" s="131" t="s">
        <v>169</v>
      </c>
      <c r="D18" s="130" t="s">
        <v>183</v>
      </c>
      <c r="E18" s="131" t="s">
        <v>169</v>
      </c>
    </row>
    <row r="19" spans="1:5" ht="21" customHeight="1" thickBot="1">
      <c r="A19" s="129" t="s">
        <v>96</v>
      </c>
      <c r="B19" s="130" t="s">
        <v>184</v>
      </c>
      <c r="C19" s="131" t="s">
        <v>169</v>
      </c>
      <c r="D19" s="130" t="s">
        <v>205</v>
      </c>
      <c r="E19" s="131" t="s">
        <v>169</v>
      </c>
    </row>
    <row r="20" spans="1:5" ht="21" customHeight="1" thickBot="1">
      <c r="A20" s="129" t="s">
        <v>97</v>
      </c>
      <c r="B20" s="130" t="s">
        <v>149</v>
      </c>
      <c r="C20" s="131" t="s">
        <v>169</v>
      </c>
      <c r="D20" s="130" t="s">
        <v>185</v>
      </c>
      <c r="E20" s="131" t="s">
        <v>169</v>
      </c>
    </row>
    <row r="21" spans="1:5" ht="21" customHeight="1" thickBot="1">
      <c r="A21" s="129" t="s">
        <v>98</v>
      </c>
      <c r="B21" s="130" t="s">
        <v>150</v>
      </c>
      <c r="C21" s="131" t="s">
        <v>179</v>
      </c>
      <c r="D21" s="130" t="s">
        <v>203</v>
      </c>
      <c r="E21" s="131" t="s">
        <v>179</v>
      </c>
    </row>
    <row r="22" spans="1:5" ht="21" customHeight="1" thickBot="1">
      <c r="A22" s="129" t="s">
        <v>99</v>
      </c>
      <c r="B22" s="135"/>
      <c r="C22" s="136"/>
      <c r="D22" s="130" t="s">
        <v>186</v>
      </c>
      <c r="E22" s="131" t="s">
        <v>169</v>
      </c>
    </row>
    <row r="23" spans="1:5" ht="21" customHeight="1" thickBot="1">
      <c r="A23" s="129" t="s">
        <v>100</v>
      </c>
      <c r="B23" s="130" t="s">
        <v>187</v>
      </c>
      <c r="C23" s="131" t="s">
        <v>179</v>
      </c>
      <c r="D23" s="135"/>
      <c r="E23" s="136"/>
    </row>
    <row r="24" spans="1:5" ht="21" customHeight="1" thickBot="1">
      <c r="A24" s="129" t="s">
        <v>151</v>
      </c>
      <c r="B24" s="130" t="s">
        <v>152</v>
      </c>
      <c r="C24" s="131" t="s">
        <v>179</v>
      </c>
      <c r="D24" s="137"/>
      <c r="E24" s="138"/>
    </row>
    <row r="25" spans="1:5" ht="21" customHeight="1" thickBot="1">
      <c r="A25" s="129" t="s">
        <v>153</v>
      </c>
      <c r="B25" s="130" t="s">
        <v>181</v>
      </c>
      <c r="C25" s="131" t="s">
        <v>176</v>
      </c>
      <c r="D25" s="137"/>
      <c r="E25" s="138"/>
    </row>
    <row r="26" spans="1:5" ht="21" customHeight="1" thickBot="1">
      <c r="A26" s="129" t="s">
        <v>101</v>
      </c>
      <c r="B26" s="135"/>
      <c r="C26" s="136"/>
      <c r="D26" s="130" t="s">
        <v>188</v>
      </c>
      <c r="E26" s="131" t="s">
        <v>169</v>
      </c>
    </row>
    <row r="27" spans="1:5" ht="21" customHeight="1" thickBot="1">
      <c r="A27" s="129" t="s">
        <v>102</v>
      </c>
      <c r="B27" s="130" t="s">
        <v>154</v>
      </c>
      <c r="C27" s="131" t="s">
        <v>179</v>
      </c>
      <c r="D27" s="135"/>
      <c r="E27" s="136"/>
    </row>
    <row r="28" spans="1:5" ht="21" customHeight="1" thickBot="1">
      <c r="A28" s="129" t="s">
        <v>155</v>
      </c>
      <c r="B28" s="130" t="s">
        <v>189</v>
      </c>
      <c r="C28" s="131" t="s">
        <v>179</v>
      </c>
      <c r="D28" s="137"/>
      <c r="E28" s="138"/>
    </row>
    <row r="29" spans="1:5" ht="21" customHeight="1" thickBot="1">
      <c r="A29" s="129" t="s">
        <v>156</v>
      </c>
      <c r="B29" s="135"/>
      <c r="C29" s="136"/>
      <c r="D29" s="130" t="s">
        <v>188</v>
      </c>
      <c r="E29" s="131" t="s">
        <v>179</v>
      </c>
    </row>
    <row r="30" spans="1:5" ht="21" customHeight="1" thickBot="1">
      <c r="A30" s="129" t="s">
        <v>157</v>
      </c>
      <c r="B30" s="130" t="s">
        <v>190</v>
      </c>
      <c r="C30" s="131" t="s">
        <v>179</v>
      </c>
      <c r="D30" s="135"/>
      <c r="E30" s="136"/>
    </row>
    <row r="31" spans="1:5" ht="21" customHeight="1" thickBot="1">
      <c r="A31" s="129" t="s">
        <v>158</v>
      </c>
      <c r="B31" s="130" t="s">
        <v>189</v>
      </c>
      <c r="C31" s="131" t="s">
        <v>179</v>
      </c>
      <c r="D31" s="137"/>
      <c r="E31" s="138"/>
    </row>
    <row r="32" spans="1:5" ht="21" customHeight="1" thickBot="1">
      <c r="A32" s="129" t="s">
        <v>159</v>
      </c>
      <c r="B32" s="130" t="s">
        <v>167</v>
      </c>
      <c r="C32" s="131" t="s">
        <v>179</v>
      </c>
      <c r="D32" s="130" t="s">
        <v>189</v>
      </c>
      <c r="E32" s="131" t="s">
        <v>179</v>
      </c>
    </row>
    <row r="33" spans="1:5" ht="21" customHeight="1" thickBot="1">
      <c r="A33" s="129" t="s">
        <v>160</v>
      </c>
      <c r="B33" s="130" t="s">
        <v>161</v>
      </c>
      <c r="C33" s="131" t="s">
        <v>169</v>
      </c>
      <c r="D33" s="130" t="s">
        <v>161</v>
      </c>
      <c r="E33" s="131" t="s">
        <v>169</v>
      </c>
    </row>
    <row r="34" spans="1:5" ht="21" customHeight="1" thickBot="1">
      <c r="A34" s="129" t="s">
        <v>162</v>
      </c>
      <c r="B34" s="130" t="s">
        <v>161</v>
      </c>
      <c r="C34" s="131" t="s">
        <v>169</v>
      </c>
      <c r="D34" s="130" t="s">
        <v>161</v>
      </c>
      <c r="E34" s="131" t="s">
        <v>169</v>
      </c>
    </row>
  </sheetData>
  <sheetProtection password="CC6F" sheet="1" objects="1" scenarios="1"/>
  <mergeCells count="1">
    <mergeCell ref="A1:F1"/>
  </mergeCells>
  <phoneticPr fontId="1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個人種目申込一覧表</vt:lpstr>
      <vt:lpstr>リレー申込票</vt:lpstr>
      <vt:lpstr>参加標準記録</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2017-02-12T22:52:58Z</cp:lastPrinted>
  <dcterms:created xsi:type="dcterms:W3CDTF">2009-03-04T01:02:54Z</dcterms:created>
  <dcterms:modified xsi:type="dcterms:W3CDTF">2018-03-02T00:23:16Z</dcterms:modified>
</cp:coreProperties>
</file>