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飯伊陸協_競技部_R02～\05_飯伊トラック記録会\R03\R03_秋\07_スタートリスト・エントリーファイル\"/>
    </mc:Choice>
  </mc:AlternateContent>
  <workbookProtection workbookAlgorithmName="SHA-512" workbookHashValue="L9ddsvxdmn7Gwdndm/Yi2u4U9XOREMBA1/TXca5KtDA44xXcQUGevmYijfLPd98+Db7L8BhoFqjG5MIso4PjHA==" workbookSaltValue="KpR0Js8SZFHiOnc9TyHhSg==" workbookSpinCount="100000" lockStructure="1"/>
  <bookViews>
    <workbookView xWindow="0" yWindow="0" windowWidth="20490" windowHeight="6030" activeTab="1"/>
  </bookViews>
  <sheets>
    <sheet name="注意事項" sheetId="6" r:id="rId1"/>
    <sheet name="個人種目申込一覧表" sheetId="1" r:id="rId2"/>
    <sheet name="男子四種計算" sheetId="7" r:id="rId3"/>
    <sheet name="女子四種計算" sheetId="8" r:id="rId4"/>
  </sheets>
  <externalReferences>
    <externalReference r:id="rId5"/>
  </externalReferences>
  <definedNames>
    <definedName name="_xlnm.Print_Area" localSheetId="3">女子四種計算!$B$2:$N$43</definedName>
    <definedName name="_xlnm.Print_Area" localSheetId="2">男子四種計算!$B$2:$M$43</definedName>
    <definedName name="女子A" localSheetId="1">個人種目申込一覧表!$L$12:$L$15</definedName>
    <definedName name="小学女子" localSheetId="1">個人種目申込一覧表!$N$12:$N$12</definedName>
    <definedName name="小学男子" localSheetId="1">個人種目申込一覧表!$M$12:$M$12</definedName>
    <definedName name="性">[1]個人種目申込一覧表!$R$12:$U$12</definedName>
    <definedName name="男子A" localSheetId="1">個人種目申込一覧表!$K$12:$K$17</definedName>
    <definedName name="中学女子" localSheetId="1">個人種目申込一覧表!$P$12</definedName>
    <definedName name="中学男子" localSheetId="1">個人種目申込一覧表!$O$12</definedName>
  </definedNames>
  <calcPr calcId="162913"/>
</workbook>
</file>

<file path=xl/calcChain.xml><?xml version="1.0" encoding="utf-8"?>
<calcChain xmlns="http://schemas.openxmlformats.org/spreadsheetml/2006/main">
  <c r="E4" i="7" l="1"/>
  <c r="K4" i="7" l="1"/>
  <c r="L43" i="8" l="1"/>
  <c r="I43" i="8"/>
  <c r="G43" i="8"/>
  <c r="E43" i="8"/>
  <c r="L42" i="8"/>
  <c r="I42" i="8"/>
  <c r="G42" i="8"/>
  <c r="E42" i="8"/>
  <c r="L41" i="8"/>
  <c r="I41" i="8"/>
  <c r="G41" i="8"/>
  <c r="E41" i="8"/>
  <c r="L40" i="8"/>
  <c r="I40" i="8"/>
  <c r="G40" i="8"/>
  <c r="E40" i="8"/>
  <c r="L39" i="8"/>
  <c r="I39" i="8"/>
  <c r="G39" i="8"/>
  <c r="E39" i="8"/>
  <c r="L38" i="8"/>
  <c r="I38" i="8"/>
  <c r="G38" i="8"/>
  <c r="E38" i="8"/>
  <c r="L37" i="8"/>
  <c r="I37" i="8"/>
  <c r="G37" i="8"/>
  <c r="E37" i="8"/>
  <c r="L36" i="8"/>
  <c r="I36" i="8"/>
  <c r="G36" i="8"/>
  <c r="E36" i="8"/>
  <c r="L35" i="8"/>
  <c r="I35" i="8"/>
  <c r="G35" i="8"/>
  <c r="E35" i="8"/>
  <c r="L34" i="8"/>
  <c r="I34" i="8"/>
  <c r="G34" i="8"/>
  <c r="E34" i="8"/>
  <c r="L33" i="8"/>
  <c r="I33" i="8"/>
  <c r="G33" i="8"/>
  <c r="E33" i="8"/>
  <c r="L32" i="8"/>
  <c r="I32" i="8"/>
  <c r="G32" i="8"/>
  <c r="E32" i="8"/>
  <c r="L31" i="8"/>
  <c r="I31" i="8"/>
  <c r="G31" i="8"/>
  <c r="E31" i="8"/>
  <c r="L30" i="8"/>
  <c r="I30" i="8"/>
  <c r="G30" i="8"/>
  <c r="E30" i="8"/>
  <c r="L29" i="8"/>
  <c r="I29" i="8"/>
  <c r="G29" i="8"/>
  <c r="E29" i="8"/>
  <c r="L28" i="8"/>
  <c r="I28" i="8"/>
  <c r="G28" i="8"/>
  <c r="E28" i="8"/>
  <c r="L27" i="8"/>
  <c r="I27" i="8"/>
  <c r="G27" i="8"/>
  <c r="E27" i="8"/>
  <c r="L26" i="8"/>
  <c r="I26" i="8"/>
  <c r="G26" i="8"/>
  <c r="E26" i="8"/>
  <c r="L25" i="8"/>
  <c r="I25" i="8"/>
  <c r="G25" i="8"/>
  <c r="E25" i="8"/>
  <c r="L24" i="8"/>
  <c r="I24" i="8"/>
  <c r="G24" i="8"/>
  <c r="E24" i="8"/>
  <c r="L23" i="8"/>
  <c r="I23" i="8"/>
  <c r="G23" i="8"/>
  <c r="E23" i="8"/>
  <c r="L22" i="8"/>
  <c r="I22" i="8"/>
  <c r="G22" i="8"/>
  <c r="E22" i="8"/>
  <c r="L21" i="8"/>
  <c r="I21" i="8"/>
  <c r="G21" i="8"/>
  <c r="E21" i="8"/>
  <c r="L20" i="8"/>
  <c r="I20" i="8"/>
  <c r="G20" i="8"/>
  <c r="E20" i="8"/>
  <c r="L19" i="8"/>
  <c r="I19" i="8"/>
  <c r="G19" i="8"/>
  <c r="E19" i="8"/>
  <c r="L18" i="8"/>
  <c r="I18" i="8"/>
  <c r="G18" i="8"/>
  <c r="E18" i="8"/>
  <c r="L17" i="8"/>
  <c r="I17" i="8"/>
  <c r="G17" i="8"/>
  <c r="E17" i="8"/>
  <c r="L16" i="8"/>
  <c r="I16" i="8"/>
  <c r="G16" i="8"/>
  <c r="E16" i="8"/>
  <c r="L15" i="8"/>
  <c r="I15" i="8"/>
  <c r="G15" i="8"/>
  <c r="E15" i="8"/>
  <c r="L14" i="8"/>
  <c r="I14" i="8"/>
  <c r="G14" i="8"/>
  <c r="E14" i="8"/>
  <c r="L13" i="8"/>
  <c r="I13" i="8"/>
  <c r="G13" i="8"/>
  <c r="E13" i="8"/>
  <c r="L12" i="8"/>
  <c r="I12" i="8"/>
  <c r="G12" i="8"/>
  <c r="E12" i="8"/>
  <c r="L11" i="8"/>
  <c r="I11" i="8"/>
  <c r="G11" i="8"/>
  <c r="E11" i="8"/>
  <c r="L10" i="8"/>
  <c r="I10" i="8"/>
  <c r="G10" i="8"/>
  <c r="E10" i="8"/>
  <c r="L9" i="8"/>
  <c r="I9" i="8"/>
  <c r="G9" i="8"/>
  <c r="E9" i="8"/>
  <c r="L8" i="8"/>
  <c r="I8" i="8"/>
  <c r="G8" i="8"/>
  <c r="E8" i="8"/>
  <c r="L7" i="8"/>
  <c r="I7" i="8"/>
  <c r="G7" i="8"/>
  <c r="E7" i="8"/>
  <c r="L6" i="8"/>
  <c r="I6" i="8"/>
  <c r="G6" i="8"/>
  <c r="E6" i="8"/>
  <c r="L5" i="8"/>
  <c r="I5" i="8"/>
  <c r="G5" i="8"/>
  <c r="E5" i="8"/>
  <c r="L4" i="8"/>
  <c r="I4" i="8"/>
  <c r="G4" i="8"/>
  <c r="E4" i="8"/>
  <c r="K43" i="7"/>
  <c r="I43" i="7"/>
  <c r="G43" i="7"/>
  <c r="E43" i="7"/>
  <c r="K42" i="7"/>
  <c r="I42" i="7"/>
  <c r="G42" i="7"/>
  <c r="E42" i="7"/>
  <c r="K41" i="7"/>
  <c r="I41" i="7"/>
  <c r="G41" i="7"/>
  <c r="E41" i="7"/>
  <c r="K40" i="7"/>
  <c r="I40" i="7"/>
  <c r="G40" i="7"/>
  <c r="E40" i="7"/>
  <c r="K39" i="7"/>
  <c r="I39" i="7"/>
  <c r="G39" i="7"/>
  <c r="E39" i="7"/>
  <c r="K38" i="7"/>
  <c r="I38" i="7"/>
  <c r="G38" i="7"/>
  <c r="E38" i="7"/>
  <c r="K37" i="7"/>
  <c r="I37" i="7"/>
  <c r="G37" i="7"/>
  <c r="E37" i="7"/>
  <c r="K36" i="7"/>
  <c r="I36" i="7"/>
  <c r="G36" i="7"/>
  <c r="E36" i="7"/>
  <c r="K35" i="7"/>
  <c r="I35" i="7"/>
  <c r="G35" i="7"/>
  <c r="E35" i="7"/>
  <c r="K34" i="7"/>
  <c r="I34" i="7"/>
  <c r="G34" i="7"/>
  <c r="E34" i="7"/>
  <c r="K33" i="7"/>
  <c r="I33" i="7"/>
  <c r="G33" i="7"/>
  <c r="E33" i="7"/>
  <c r="K32" i="7"/>
  <c r="I32" i="7"/>
  <c r="G32" i="7"/>
  <c r="E32" i="7"/>
  <c r="K31" i="7"/>
  <c r="I31" i="7"/>
  <c r="G31" i="7"/>
  <c r="E31" i="7"/>
  <c r="K30" i="7"/>
  <c r="I30" i="7"/>
  <c r="G30" i="7"/>
  <c r="E30" i="7"/>
  <c r="K29" i="7"/>
  <c r="I29" i="7"/>
  <c r="G29" i="7"/>
  <c r="E29" i="7"/>
  <c r="K28" i="7"/>
  <c r="I28" i="7"/>
  <c r="G28" i="7"/>
  <c r="E28" i="7"/>
  <c r="K27" i="7"/>
  <c r="I27" i="7"/>
  <c r="G27" i="7"/>
  <c r="E27" i="7"/>
  <c r="K26" i="7"/>
  <c r="I26" i="7"/>
  <c r="G26" i="7"/>
  <c r="E26" i="7"/>
  <c r="K25" i="7"/>
  <c r="I25" i="7"/>
  <c r="G25" i="7"/>
  <c r="E25" i="7"/>
  <c r="K24" i="7"/>
  <c r="I24" i="7"/>
  <c r="G24" i="7"/>
  <c r="E24" i="7"/>
  <c r="K23" i="7"/>
  <c r="I23" i="7"/>
  <c r="G23" i="7"/>
  <c r="E23" i="7"/>
  <c r="K22" i="7"/>
  <c r="I22" i="7"/>
  <c r="G22" i="7"/>
  <c r="E22" i="7"/>
  <c r="K21" i="7"/>
  <c r="I21" i="7"/>
  <c r="G21" i="7"/>
  <c r="E21" i="7"/>
  <c r="K20" i="7"/>
  <c r="I20" i="7"/>
  <c r="G20" i="7"/>
  <c r="E20" i="7"/>
  <c r="K19" i="7"/>
  <c r="I19" i="7"/>
  <c r="G19" i="7"/>
  <c r="E19" i="7"/>
  <c r="K18" i="7"/>
  <c r="I18" i="7"/>
  <c r="G18" i="7"/>
  <c r="E18" i="7"/>
  <c r="K17" i="7"/>
  <c r="I17" i="7"/>
  <c r="G17" i="7"/>
  <c r="E17" i="7"/>
  <c r="K16" i="7"/>
  <c r="I16" i="7"/>
  <c r="G16" i="7"/>
  <c r="E16" i="7"/>
  <c r="K15" i="7"/>
  <c r="I15" i="7"/>
  <c r="G15" i="7"/>
  <c r="E15" i="7"/>
  <c r="K14" i="7"/>
  <c r="I14" i="7"/>
  <c r="G14" i="7"/>
  <c r="E14" i="7"/>
  <c r="K13" i="7"/>
  <c r="I13" i="7"/>
  <c r="G13" i="7"/>
  <c r="E13" i="7"/>
  <c r="K12" i="7"/>
  <c r="I12" i="7"/>
  <c r="G12" i="7"/>
  <c r="E12" i="7"/>
  <c r="K11" i="7"/>
  <c r="I11" i="7"/>
  <c r="G11" i="7"/>
  <c r="E11" i="7"/>
  <c r="K10" i="7"/>
  <c r="I10" i="7"/>
  <c r="G10" i="7"/>
  <c r="E10" i="7"/>
  <c r="K9" i="7"/>
  <c r="I9" i="7"/>
  <c r="G9" i="7"/>
  <c r="E9" i="7"/>
  <c r="K8" i="7"/>
  <c r="I8" i="7"/>
  <c r="G8" i="7"/>
  <c r="E8" i="7"/>
  <c r="K7" i="7"/>
  <c r="I7" i="7"/>
  <c r="G7" i="7"/>
  <c r="E7" i="7"/>
  <c r="K6" i="7"/>
  <c r="I6" i="7"/>
  <c r="G6" i="7"/>
  <c r="E6" i="7"/>
  <c r="K5" i="7"/>
  <c r="I5" i="7"/>
  <c r="G5" i="7"/>
  <c r="E5" i="7"/>
  <c r="I4" i="7"/>
  <c r="G4" i="7"/>
  <c r="L4" i="7" l="1"/>
  <c r="N4" i="7" s="1"/>
  <c r="P4" i="8"/>
  <c r="P5" i="8"/>
  <c r="P6" i="8"/>
  <c r="P7" i="8"/>
  <c r="P8" i="8"/>
  <c r="P9" i="8"/>
  <c r="P10" i="8"/>
  <c r="P11" i="8"/>
  <c r="P12" i="8"/>
  <c r="P13" i="8"/>
  <c r="P14" i="8"/>
  <c r="P15" i="8"/>
  <c r="P16" i="8"/>
  <c r="P17" i="8"/>
  <c r="P18" i="8"/>
  <c r="P19" i="8"/>
  <c r="P20" i="8"/>
  <c r="P21" i="8"/>
  <c r="M21" i="8"/>
  <c r="O21" i="8" s="1"/>
  <c r="P22" i="8"/>
  <c r="P23" i="8"/>
  <c r="P24" i="8"/>
  <c r="P25" i="8"/>
  <c r="P26" i="8"/>
  <c r="P27" i="8"/>
  <c r="P28" i="8"/>
  <c r="P29" i="8"/>
  <c r="P30" i="8"/>
  <c r="P31" i="8"/>
  <c r="P32" i="8"/>
  <c r="P33" i="8"/>
  <c r="P34" i="8"/>
  <c r="P35" i="8"/>
  <c r="P36" i="8"/>
  <c r="P37" i="8"/>
  <c r="P38" i="8"/>
  <c r="P39" i="8"/>
  <c r="P40" i="8"/>
  <c r="P41" i="8"/>
  <c r="P42" i="8"/>
  <c r="M42" i="8"/>
  <c r="O42" i="8" s="1"/>
  <c r="P43" i="8"/>
  <c r="M43" i="8"/>
  <c r="O43" i="8" s="1"/>
  <c r="O4" i="7"/>
  <c r="L15" i="7"/>
  <c r="L31" i="7"/>
  <c r="N31" i="7" s="1"/>
  <c r="L5" i="7"/>
  <c r="N5" i="7" s="1"/>
  <c r="L7" i="7"/>
  <c r="L9" i="7"/>
  <c r="L11" i="7"/>
  <c r="N11" i="7" s="1"/>
  <c r="L13" i="7"/>
  <c r="L17" i="7"/>
  <c r="N17" i="7" s="1"/>
  <c r="L19" i="7"/>
  <c r="L21" i="7"/>
  <c r="N21" i="7" s="1"/>
  <c r="L24" i="7"/>
  <c r="N24" i="7" s="1"/>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L6" i="7"/>
  <c r="N6" i="7" s="1"/>
  <c r="L8" i="7"/>
  <c r="N8" i="7" s="1"/>
  <c r="L10" i="7"/>
  <c r="L12" i="7"/>
  <c r="N12" i="7" s="1"/>
  <c r="L14" i="7"/>
  <c r="L16" i="7"/>
  <c r="N16" i="7" s="1"/>
  <c r="L18" i="7"/>
  <c r="N18" i="7" s="1"/>
  <c r="L20" i="7"/>
  <c r="N20" i="7" s="1"/>
  <c r="L22" i="7"/>
  <c r="L23" i="7"/>
  <c r="N23" i="7" s="1"/>
  <c r="L25" i="7"/>
  <c r="L26" i="7"/>
  <c r="N26" i="7" s="1"/>
  <c r="L27" i="7"/>
  <c r="N27" i="7" s="1"/>
  <c r="L28" i="7"/>
  <c r="N28" i="7" s="1"/>
  <c r="L29" i="7"/>
  <c r="L30" i="7"/>
  <c r="N30" i="7" s="1"/>
  <c r="L32" i="7"/>
  <c r="N32" i="7" s="1"/>
  <c r="L33" i="7"/>
  <c r="N33" i="7" s="1"/>
  <c r="L34" i="7"/>
  <c r="N34" i="7" s="1"/>
  <c r="L35" i="7"/>
  <c r="N35" i="7" s="1"/>
  <c r="L36" i="7"/>
  <c r="L37" i="7"/>
  <c r="N37" i="7" s="1"/>
  <c r="L38" i="7"/>
  <c r="L39" i="7"/>
  <c r="N39" i="7" s="1"/>
  <c r="L40" i="7"/>
  <c r="L41" i="7"/>
  <c r="N41" i="7" s="1"/>
  <c r="L42" i="7"/>
  <c r="L43" i="7"/>
  <c r="M6" i="8"/>
  <c r="M9" i="8"/>
  <c r="M14" i="8"/>
  <c r="M16" i="8"/>
  <c r="M17" i="8"/>
  <c r="M18" i="8"/>
  <c r="M19" i="8"/>
  <c r="M20" i="8"/>
  <c r="M24" i="8"/>
  <c r="M27" i="8"/>
  <c r="M28" i="8"/>
  <c r="M32" i="8"/>
  <c r="M33" i="8"/>
  <c r="M34" i="8"/>
  <c r="M36" i="8"/>
  <c r="M38" i="8"/>
  <c r="M39" i="8"/>
  <c r="M40" i="8"/>
  <c r="M4" i="8"/>
  <c r="M5" i="8"/>
  <c r="M8" i="8"/>
  <c r="M11" i="8"/>
  <c r="M12" i="8"/>
  <c r="M13" i="8"/>
  <c r="M22" i="8"/>
  <c r="M23" i="8"/>
  <c r="M26" i="8"/>
  <c r="M29" i="8"/>
  <c r="M30" i="8"/>
  <c r="M31" i="8"/>
  <c r="M35" i="8"/>
  <c r="M37" i="8"/>
  <c r="O37" i="8" s="1"/>
  <c r="M41" i="8"/>
  <c r="M7" i="8"/>
  <c r="M10" i="8"/>
  <c r="M15" i="8"/>
  <c r="M25" i="8"/>
  <c r="N14" i="7"/>
  <c r="N22" i="7"/>
  <c r="N25" i="7"/>
  <c r="N36" i="7"/>
  <c r="N38" i="7"/>
  <c r="N40" i="7"/>
  <c r="N9" i="7"/>
  <c r="N10" i="7"/>
  <c r="N13" i="7"/>
  <c r="N19" i="7"/>
  <c r="N29" i="7"/>
  <c r="N42" i="7"/>
  <c r="N15" i="7"/>
  <c r="A16" i="1"/>
  <c r="C9" i="1" s="1"/>
  <c r="I9" i="1" s="1"/>
  <c r="A15" i="1"/>
  <c r="B9" i="1" s="1"/>
  <c r="N43" i="7" l="1"/>
  <c r="N7" i="7"/>
  <c r="O25" i="8"/>
  <c r="O41" i="8"/>
  <c r="O30" i="8"/>
  <c r="O22" i="8"/>
  <c r="O8" i="8"/>
  <c r="O38" i="8"/>
  <c r="O32" i="8"/>
  <c r="O20" i="8"/>
  <c r="O16" i="8"/>
  <c r="O15" i="8"/>
  <c r="O29" i="8"/>
  <c r="O13" i="8"/>
  <c r="O5" i="8"/>
  <c r="O36" i="8"/>
  <c r="O28" i="8"/>
  <c r="O19" i="8"/>
  <c r="O14" i="8"/>
  <c r="O10" i="8"/>
  <c r="O35" i="8"/>
  <c r="O26" i="8"/>
  <c r="O12" i="8"/>
  <c r="O4" i="8"/>
  <c r="O40" i="8"/>
  <c r="O34" i="8"/>
  <c r="O27" i="8"/>
  <c r="O18" i="8"/>
  <c r="O9" i="8"/>
  <c r="O7" i="8"/>
  <c r="O31" i="8"/>
  <c r="O23" i="8"/>
  <c r="O11" i="8"/>
  <c r="O39" i="8"/>
  <c r="O33" i="8"/>
  <c r="O24" i="8"/>
  <c r="O17" i="8"/>
  <c r="O6" i="8"/>
  <c r="A96" i="1"/>
  <c r="A76" i="1"/>
  <c r="A56" i="1"/>
  <c r="A36" i="1"/>
  <c r="A95" i="1"/>
  <c r="A75" i="1"/>
  <c r="A55" i="1"/>
  <c r="A35" i="1"/>
</calcChain>
</file>

<file path=xl/comments1.xml><?xml version="1.0" encoding="utf-8"?>
<comments xmlns="http://schemas.openxmlformats.org/spreadsheetml/2006/main">
  <authors>
    <author>永田　勝久</author>
  </authors>
  <commentList>
    <comment ref="B4" authorId="0" shapeId="0">
      <text>
        <r>
          <rPr>
            <sz val="9"/>
            <color indexed="81"/>
            <rFont val="ＭＳ Ｐゴシック"/>
            <family val="3"/>
            <charset val="128"/>
          </rPr>
          <t xml:space="preserve">氏名を入力して下さい。
</t>
        </r>
      </text>
    </comment>
    <comment ref="C4" authorId="0" shapeId="0">
      <text>
        <r>
          <rPr>
            <sz val="9"/>
            <color indexed="81"/>
            <rFont val="ＭＳ Ｐゴシック"/>
            <family val="3"/>
            <charset val="128"/>
          </rPr>
          <t xml:space="preserve">記録を 16.11 のように入力して下さい。
</t>
        </r>
      </text>
    </comment>
    <comment ref="D4" authorId="0" shapeId="0">
      <text>
        <r>
          <rPr>
            <sz val="9"/>
            <color indexed="81"/>
            <rFont val="ＭＳ Ｐゴシック"/>
            <family val="3"/>
            <charset val="128"/>
          </rPr>
          <t xml:space="preserve">風力を +1.8 のように入力して下さい。
</t>
        </r>
      </text>
    </comment>
    <comment ref="F4" authorId="0" shapeId="0">
      <text>
        <r>
          <rPr>
            <sz val="9"/>
            <color indexed="81"/>
            <rFont val="ＭＳ Ｐゴシック"/>
            <family val="3"/>
            <charset val="128"/>
          </rPr>
          <t xml:space="preserve">記録を 10.23 のように入力して下さい。
</t>
        </r>
      </text>
    </comment>
    <comment ref="H4" authorId="0" shapeId="0">
      <text>
        <r>
          <rPr>
            <sz val="9"/>
            <color indexed="81"/>
            <rFont val="ＭＳ Ｐゴシック"/>
            <family val="3"/>
            <charset val="128"/>
          </rPr>
          <t xml:space="preserve">記録を 1.65 のように入力して下さい。
</t>
        </r>
      </text>
    </comment>
    <comment ref="J4" authorId="0" shapeId="0">
      <text>
        <r>
          <rPr>
            <sz val="9"/>
            <color indexed="81"/>
            <rFont val="ＭＳ Ｐゴシック"/>
            <family val="3"/>
            <charset val="128"/>
          </rPr>
          <t xml:space="preserve">記録を 58.22 のように入力して下さい。
</t>
        </r>
      </text>
    </comment>
    <comment ref="M4" authorId="0" shapeId="0">
      <text>
        <r>
          <rPr>
            <sz val="9"/>
            <color indexed="81"/>
            <rFont val="ＭＳ Ｐゴシック"/>
            <family val="3"/>
            <charset val="128"/>
          </rPr>
          <t xml:space="preserve">途中棄権の場合は、棄権と入力して下さい。
</t>
        </r>
      </text>
    </comment>
  </commentList>
</comments>
</file>

<file path=xl/comments2.xml><?xml version="1.0" encoding="utf-8"?>
<comments xmlns="http://schemas.openxmlformats.org/spreadsheetml/2006/main">
  <authors>
    <author>永田　勝久</author>
  </authors>
  <commentList>
    <comment ref="B4" authorId="0" shapeId="0">
      <text>
        <r>
          <rPr>
            <sz val="9"/>
            <color indexed="81"/>
            <rFont val="ＭＳ Ｐゴシック"/>
            <family val="3"/>
            <charset val="128"/>
          </rPr>
          <t>氏名を入力して下さい。</t>
        </r>
      </text>
    </comment>
    <comment ref="C4" authorId="0" shapeId="0">
      <text>
        <r>
          <rPr>
            <sz val="9"/>
            <color indexed="81"/>
            <rFont val="ＭＳ Ｐゴシック"/>
            <family val="3"/>
            <charset val="128"/>
          </rPr>
          <t xml:space="preserve">記録を 16.11 のように入力して下さい。
</t>
        </r>
      </text>
    </comment>
    <comment ref="D4" authorId="0" shapeId="0">
      <text>
        <r>
          <rPr>
            <sz val="9"/>
            <color indexed="81"/>
            <rFont val="ＭＳ Ｐゴシック"/>
            <family val="3"/>
            <charset val="128"/>
          </rPr>
          <t xml:space="preserve">風力を +1.8 のように入力して下さい。
</t>
        </r>
      </text>
    </comment>
    <comment ref="F4" authorId="0" shapeId="0">
      <text>
        <r>
          <rPr>
            <sz val="9"/>
            <color indexed="81"/>
            <rFont val="ＭＳ Ｐゴシック"/>
            <family val="3"/>
            <charset val="128"/>
          </rPr>
          <t>記録を 1.45 のように入力して下さい。</t>
        </r>
      </text>
    </comment>
    <comment ref="H4" authorId="0" shapeId="0">
      <text>
        <r>
          <rPr>
            <sz val="9"/>
            <color indexed="81"/>
            <rFont val="ＭＳ Ｐゴシック"/>
            <family val="3"/>
            <charset val="128"/>
          </rPr>
          <t>記録を 10.23 のように入力して下さい。</t>
        </r>
      </text>
    </comment>
    <comment ref="J4" authorId="0" shapeId="0">
      <text>
        <r>
          <rPr>
            <sz val="9"/>
            <color indexed="81"/>
            <rFont val="ＭＳ Ｐゴシック"/>
            <family val="3"/>
            <charset val="128"/>
          </rPr>
          <t xml:space="preserve">記録を 28.22 のように入力して下さい。
</t>
        </r>
      </text>
    </comment>
    <comment ref="K4" authorId="0" shapeId="0">
      <text>
        <r>
          <rPr>
            <sz val="9"/>
            <color indexed="81"/>
            <rFont val="ＭＳ Ｐゴシック"/>
            <family val="3"/>
            <charset val="128"/>
          </rPr>
          <t xml:space="preserve">風力を +1.8 のように入力して下さい。
</t>
        </r>
      </text>
    </comment>
    <comment ref="N4" authorId="0" shapeId="0">
      <text>
        <r>
          <rPr>
            <sz val="9"/>
            <color indexed="81"/>
            <rFont val="ＭＳ Ｐゴシック"/>
            <family val="3"/>
            <charset val="128"/>
          </rPr>
          <t>途中棄権の場合は、棄権と入力して下さい。</t>
        </r>
      </text>
    </comment>
  </commentList>
</comments>
</file>

<file path=xl/sharedStrings.xml><?xml version="1.0" encoding="utf-8"?>
<sst xmlns="http://schemas.openxmlformats.org/spreadsheetml/2006/main" count="133" uniqueCount="106">
  <si>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</si>
  <si>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</si>
  <si>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</si>
  <si>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</si>
  <si>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</si>
  <si>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</si>
  <si>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</si>
  <si>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</si>
  <si>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</si>
  <si>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</si>
  <si>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</si>
  <si>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</si>
  <si>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</si>
  <si>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</si>
  <si>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</si>
  <si>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</si>
  <si>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</si>
  <si>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</si>
  <si>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</si>
  <si>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</si>
  <si>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</si>
  <si>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</si>
  <si>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</si>
  <si>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</si>
  <si>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</si>
  <si>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</si>
  <si>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</si>
  <si>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</si>
  <si>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</si>
  <si>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</si>
  <si>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</si>
  <si>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</si>
  <si>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</si>
  <si>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</si>
  <si>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</si>
  <si>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</si>
  <si>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</si>
  <si>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</si>
  <si>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</si>
  <si>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</si>
  <si>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</si>
  <si>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</si>
  <si>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</si>
  <si>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</si>
  <si>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</si>
  <si>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</si>
  <si>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</si>
  <si>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</si>
  <si>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</si>
  <si>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補助審判員氏名</t>
    <rPh sb="0" eb="2">
      <t>ホジョ</t>
    </rPh>
    <rPh sb="5" eb="7">
      <t>シメイ</t>
    </rPh>
    <phoneticPr fontId="1"/>
  </si>
  <si>
    <t>小学男子</t>
    <rPh sb="0" eb="2">
      <t>ショウガク</t>
    </rPh>
    <rPh sb="2" eb="4">
      <t>ダンシ</t>
    </rPh>
    <phoneticPr fontId="1"/>
  </si>
  <si>
    <t>小学女子</t>
    <rPh sb="0" eb="2">
      <t>ショウガク</t>
    </rPh>
    <rPh sb="2" eb="4">
      <t>ジョシ</t>
    </rPh>
    <phoneticPr fontId="1"/>
  </si>
  <si>
    <t>1500m</t>
  </si>
  <si>
    <t>1500m</t>
    <phoneticPr fontId="1"/>
  </si>
  <si>
    <t>3000m</t>
  </si>
  <si>
    <t>3000m</t>
    <phoneticPr fontId="1"/>
  </si>
  <si>
    <t>飯田　美子</t>
    <rPh sb="0" eb="2">
      <t>イイダ</t>
    </rPh>
    <rPh sb="3" eb="5">
      <t>ヨシコ</t>
    </rPh>
    <phoneticPr fontId="2"/>
  </si>
  <si>
    <t>ｲｲﾀﾞ ﾖｼｺ</t>
    <phoneticPr fontId="2"/>
  </si>
  <si>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</si>
  <si>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</si>
  <si>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</si>
  <si>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</si>
  <si>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</si>
  <si>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</si>
  <si>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</si>
  <si>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</si>
  <si>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</si>
  <si>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</si>
  <si>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</si>
  <si>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</si>
  <si>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100ｍ</t>
    <phoneticPr fontId="1"/>
  </si>
  <si>
    <t>小学男子</t>
    <rPh sb="0" eb="4">
      <t>ショウガクダンシ</t>
    </rPh>
    <phoneticPr fontId="1"/>
  </si>
  <si>
    <t>小学女子</t>
    <rPh sb="0" eb="4">
      <t>ショウガクジョシ</t>
    </rPh>
    <phoneticPr fontId="1"/>
  </si>
  <si>
    <t>1000m</t>
    <phoneticPr fontId="1"/>
  </si>
  <si>
    <t>審判員の不足が予想されるため、参加される学校・チームからは１名以上の審判または協力役員をお願いします。（「補助審判員氏名」にお名前を記入してください）
また、高校・中学校は若干名の補助員をお願いします。</t>
    <phoneticPr fontId="1"/>
  </si>
  <si>
    <t>1500ｍ</t>
  </si>
  <si>
    <r>
      <t xml:space="preserve">ﾅﾝﾊﾞｰ
</t>
    </r>
    <r>
      <rPr>
        <sz val="8"/>
        <color rgb="FFFF0000"/>
        <rFont val="ＭＳ Ｐゴシック"/>
        <family val="3"/>
        <charset val="128"/>
        <scheme val="minor"/>
      </rPr>
      <t>※右記注意事項を参照</t>
    </r>
    <phoneticPr fontId="1"/>
  </si>
  <si>
    <t>5000m(高校・一般)</t>
    <rPh sb="6" eb="8">
      <t>コウコウ</t>
    </rPh>
    <rPh sb="9" eb="11">
      <t>イッパン</t>
    </rPh>
    <phoneticPr fontId="1"/>
  </si>
  <si>
    <t>10000m(高校・一般)</t>
    <rPh sb="7" eb="9">
      <t>コウコウ</t>
    </rPh>
    <rPh sb="10" eb="12">
      <t>イッパン</t>
    </rPh>
    <phoneticPr fontId="1"/>
  </si>
  <si>
    <t>5000mW</t>
    <phoneticPr fontId="1"/>
  </si>
  <si>
    <t>5000mW</t>
    <phoneticPr fontId="1"/>
  </si>
  <si>
    <t>男子四種競技</t>
    <rPh sb="2" eb="3">
      <t>4</t>
    </rPh>
    <phoneticPr fontId="1"/>
  </si>
  <si>
    <t>氏　　　名</t>
  </si>
  <si>
    <t>得点</t>
    <rPh sb="0" eb="2">
      <t>トクテン</t>
    </rPh>
    <phoneticPr fontId="1"/>
  </si>
  <si>
    <t>砲丸投</t>
    <rPh sb="0" eb="3">
      <t>ホウガンナゲ</t>
    </rPh>
    <phoneticPr fontId="1"/>
  </si>
  <si>
    <t>走高跳</t>
    <rPh sb="0" eb="3">
      <t>ハシリタカトビ</t>
    </rPh>
    <phoneticPr fontId="1"/>
  </si>
  <si>
    <t>得点計</t>
    <rPh sb="0" eb="2">
      <t>トクテン</t>
    </rPh>
    <rPh sb="2" eb="3">
      <t>ケイ</t>
    </rPh>
    <phoneticPr fontId="1"/>
  </si>
  <si>
    <t>事由</t>
    <rPh sb="0" eb="2">
      <t>ジユウ</t>
    </rPh>
    <phoneticPr fontId="1"/>
  </si>
  <si>
    <t>ﾁｪｯｸ</t>
    <phoneticPr fontId="1"/>
  </si>
  <si>
    <t>女子四種競技</t>
    <rPh sb="0" eb="2">
      <t>ジョシ</t>
    </rPh>
    <rPh sb="2" eb="3">
      <t>4</t>
    </rPh>
    <rPh sb="3" eb="4">
      <t>シュ</t>
    </rPh>
    <rPh sb="4" eb="6">
      <t>キョウギ</t>
    </rPh>
    <phoneticPr fontId="1"/>
  </si>
  <si>
    <t>氏　　　名</t>
    <rPh sb="0" eb="5">
      <t>シメイ</t>
    </rPh>
    <phoneticPr fontId="1"/>
  </si>
  <si>
    <t>走高跳</t>
    <rPh sb="0" eb="1">
      <t>ハシ</t>
    </rPh>
    <rPh sb="1" eb="3">
      <t>タカトビ</t>
    </rPh>
    <phoneticPr fontId="1"/>
  </si>
  <si>
    <t>事由</t>
  </si>
  <si>
    <t>四種競技</t>
    <rPh sb="0" eb="4">
      <t>ヨンシュキョウギ</t>
    </rPh>
    <phoneticPr fontId="1"/>
  </si>
  <si>
    <t>110mH (風)</t>
    <rPh sb="7" eb="8">
      <t>カゼ</t>
    </rPh>
    <phoneticPr fontId="1"/>
  </si>
  <si>
    <t>400m</t>
    <phoneticPr fontId="1"/>
  </si>
  <si>
    <t>200m</t>
    <phoneticPr fontId="1"/>
  </si>
  <si>
    <t>(風)</t>
    <rPh sb="1" eb="2">
      <t>カゼ</t>
    </rPh>
    <phoneticPr fontId="26"/>
  </si>
  <si>
    <t>100mH</t>
    <phoneticPr fontId="1"/>
  </si>
  <si>
    <r>
      <t>【注意事項】　※必ず読んでください
(1)　「</t>
    </r>
    <r>
      <rPr>
        <b/>
        <sz val="11"/>
        <color rgb="FFFF0000"/>
        <rFont val="ＭＳ Ｐゴシック"/>
        <family val="3"/>
        <charset val="128"/>
      </rPr>
      <t>上位所属/ｶﾃｺﾞﾘ</t>
    </r>
    <r>
      <rPr>
        <b/>
        <sz val="11"/>
        <color indexed="8"/>
        <rFont val="ＭＳ Ｐゴシック"/>
        <family val="3"/>
        <charset val="128"/>
      </rPr>
      <t>」を必ず入力してください。
(2)　クラブチーム等で「小学生」「中学生」が混在する
　　団体は小中ごと別のファイルを作成し送信する
　　ようお願いします。
(3)　「性別/クラス」を先に選択しないと種目が表示
　　されません。
(4)　</t>
    </r>
    <r>
      <rPr>
        <b/>
        <sz val="11"/>
        <color rgb="FFFF0000"/>
        <rFont val="ＭＳ Ｐゴシック"/>
        <family val="3"/>
        <charset val="128"/>
      </rPr>
      <t>参考記録を必ず入力すること。</t>
    </r>
    <r>
      <rPr>
        <b/>
        <sz val="11"/>
        <color indexed="8"/>
        <rFont val="ＭＳ Ｐゴシック"/>
        <family val="3"/>
        <charset val="128"/>
      </rPr>
      <t>参考記録は
　　組み分けに影響します。
(5)　ナンバーは次のように入力してください。
　　</t>
    </r>
    <r>
      <rPr>
        <b/>
        <sz val="11"/>
        <color rgb="FFFF0000"/>
        <rFont val="ＭＳ Ｐゴシック"/>
        <family val="3"/>
        <charset val="128"/>
      </rPr>
      <t xml:space="preserve">一般・小学生：空欄（記入しない）
　　　　　  高校生：高体連登録番号
　　　　　　中学生：中体連・県陸協共通登録番号
</t>
    </r>
    <r>
      <rPr>
        <b/>
        <sz val="11"/>
        <color indexed="8"/>
        <rFont val="ＭＳ Ｐゴシック"/>
        <family val="3"/>
        <charset val="128"/>
      </rPr>
      <t>(6)　申し込み締め切り
　　　</t>
    </r>
    <r>
      <rPr>
        <b/>
        <sz val="11"/>
        <color rgb="FFFF0000"/>
        <rFont val="ＭＳ Ｐゴシック"/>
        <family val="3"/>
        <charset val="128"/>
      </rPr>
      <t>エントリーファイル：11月5日(金)18時00分まで</t>
    </r>
    <r>
      <rPr>
        <b/>
        <sz val="11"/>
        <color indexed="8"/>
        <rFont val="ＭＳ Ｐゴシック"/>
        <family val="3"/>
        <charset val="128"/>
      </rPr>
      <t xml:space="preserve">
　　　</t>
    </r>
    <r>
      <rPr>
        <b/>
        <sz val="11"/>
        <color rgb="FFFF0000"/>
        <rFont val="ＭＳ Ｐゴシック"/>
        <family val="3"/>
        <charset val="128"/>
      </rPr>
      <t>参加料：大会当日に受付にて支払い</t>
    </r>
    <rPh sb="303" eb="304">
      <t>キン</t>
    </rPh>
    <phoneticPr fontId="1"/>
  </si>
  <si>
    <t>四種競技(中学)</t>
    <rPh sb="0" eb="1">
      <t>ヨン</t>
    </rPh>
    <rPh sb="1" eb="2">
      <t>シュ</t>
    </rPh>
    <rPh sb="2" eb="3">
      <t>セリ</t>
    </rPh>
    <rPh sb="5" eb="7">
      <t>チュウガク</t>
    </rPh>
    <phoneticPr fontId="1"/>
  </si>
  <si>
    <t>四種競技(中学)</t>
    <rPh sb="0" eb="4">
      <t>4シュキョウギ</t>
    </rPh>
    <rPh sb="5" eb="7">
      <t>チュウガク</t>
    </rPh>
    <phoneticPr fontId="1"/>
  </si>
  <si>
    <t>男子A</t>
    <rPh sb="0" eb="2">
      <t>ダンシ</t>
    </rPh>
    <phoneticPr fontId="1"/>
  </si>
  <si>
    <t>女子A</t>
    <rPh sb="0" eb="2">
      <t>ジョシ</t>
    </rPh>
    <phoneticPr fontId="1"/>
  </si>
  <si>
    <t>2021飯伊陸上トラック競技記録会(秋)</t>
    <rPh sb="4" eb="6">
      <t>ハンイ</t>
    </rPh>
    <rPh sb="6" eb="8">
      <t>リクジョウ</t>
    </rPh>
    <rPh sb="12" eb="14">
      <t>キョウギ</t>
    </rPh>
    <rPh sb="14" eb="16">
      <t>キロク</t>
    </rPh>
    <rPh sb="16" eb="17">
      <t>カイ</t>
    </rPh>
    <rPh sb="18" eb="19">
      <t>アキ</t>
    </rPh>
    <phoneticPr fontId="1"/>
  </si>
  <si>
    <t>得点計算としてお使いください</t>
    <rPh sb="0" eb="2">
      <t>トクテン</t>
    </rPh>
    <rPh sb="2" eb="4">
      <t>ケイサン</t>
    </rPh>
    <rPh sb="8" eb="9">
      <t>ツカ</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</si>
</sst>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Red]&quot;¥&quot;#,##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1"/>
      <color rgb="FFFF0000"/>
      <name val="メイリオ"/>
      <family val="3"/>
      <charset val="128"/>
    </font>
    <font>
      <b/>
      <sz val="11"/>
      <color theme="0"/>
      <name val="メイリオ"/>
      <family val="3"/>
      <charset val="128"/>
    </font>
    <font>
      <b/>
      <sz val="11"/>
      <color theme="1"/>
      <name val="ＭＳ Ｐゴシック"/>
      <family val="3"/>
      <charset val="128"/>
    </font>
    <font>
      <b/>
      <sz val="11"/>
      <color rgb="FFFF0000"/>
      <name val="ＭＳ Ｐゴシック"/>
      <family val="3"/>
      <charset val="128"/>
    </font>
    <font>
      <sz val="8"/>
      <color rgb="FFFF0000"/>
      <name val="ＭＳ Ｐゴシック"/>
      <family val="3"/>
      <charset val="128"/>
      <scheme val="minor"/>
    </font>
    <font>
      <sz val="11"/>
      <name val="ＭＳ Ｐゴシック"/>
      <family val="3"/>
      <charset val="128"/>
    </font>
    <font>
      <sz val="6"/>
      <name val="ＭＳ Ｐゴシック"/>
      <family val="3"/>
      <charset val="128"/>
      <scheme val="minor"/>
    </font>
    <font>
      <sz val="14"/>
      <name val="ＭＳ Ｐゴシック"/>
      <family val="3"/>
      <charset val="128"/>
    </font>
    <font>
      <sz val="9"/>
      <color indexed="81"/>
      <name val="ＭＳ Ｐゴシック"/>
      <family val="3"/>
      <charset val="128"/>
    </font>
    <font>
      <sz val="22"/>
      <name val="ＭＳ Ｐ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
      <patternFill patternType="solid">
        <fgColor indexed="4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
      <left style="thin">
        <color rgb="FFFF3300"/>
      </left>
      <right style="thin">
        <color rgb="FFFF3300"/>
      </right>
      <top style="hair">
        <color rgb="FFFF3300"/>
      </top>
      <bottom/>
      <diagonal/>
    </border>
    <border>
      <left style="thin">
        <color rgb="FF0000FF"/>
      </left>
      <right style="thin">
        <color rgb="FFFF3300"/>
      </right>
      <top style="hair">
        <color rgb="FFFF3300"/>
      </top>
      <bottom style="thin">
        <color rgb="FFFF0000"/>
      </bottom>
      <diagonal/>
    </border>
    <border>
      <left style="thin">
        <color rgb="FF0000FF"/>
      </left>
      <right style="thin">
        <color rgb="FFFF0000"/>
      </right>
      <top style="hair">
        <color rgb="FFFF0000"/>
      </top>
      <bottom style="thin">
        <color rgb="FFFF0000"/>
      </bottom>
      <diagonal/>
    </border>
    <border>
      <left style="thin">
        <color rgb="FF0000FF"/>
      </left>
      <right style="thin">
        <color rgb="FF0000FF"/>
      </right>
      <top style="hair">
        <color rgb="FF0000FF"/>
      </top>
      <bottom/>
      <diagonal/>
    </border>
    <border>
      <left style="thin">
        <color rgb="FF0000FF"/>
      </left>
      <right style="thin">
        <color rgb="FFFF0000"/>
      </right>
      <top style="hair">
        <color rgb="FFFF0000"/>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s>
  <cellStyleXfs count="4">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0" fontId="25" fillId="0" borderId="0"/>
  </cellStyleXfs>
  <cellXfs count="195">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1"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1" fillId="0" borderId="0" xfId="0" applyFont="1" applyProtection="1">
      <alignment vertical="center"/>
    </xf>
    <xf numFmtId="0" fontId="10" fillId="0" borderId="0" xfId="0" applyFont="1" applyFill="1" applyProtection="1">
      <alignment vertical="center"/>
    </xf>
    <xf numFmtId="0" fontId="0" fillId="0" borderId="4" xfId="0" applyBorder="1" applyAlignment="1" applyProtection="1">
      <alignment horizontal="center" vertical="center"/>
    </xf>
    <xf numFmtId="0" fontId="13" fillId="0" borderId="0" xfId="0" applyFont="1" applyAlignment="1" applyProtection="1">
      <alignment horizontal="center" vertical="center"/>
    </xf>
    <xf numFmtId="0" fontId="13" fillId="0" borderId="0" xfId="0" applyFont="1" applyProtection="1">
      <alignment vertical="center"/>
    </xf>
    <xf numFmtId="0" fontId="0" fillId="0" borderId="9" xfId="0" applyBorder="1" applyAlignment="1" applyProtection="1">
      <alignment horizontal="center" vertical="center"/>
    </xf>
    <xf numFmtId="0" fontId="14" fillId="0" borderId="0" xfId="0" applyFont="1" applyProtection="1">
      <alignment vertical="center"/>
    </xf>
    <xf numFmtId="0" fontId="13" fillId="0" borderId="0" xfId="0" applyFont="1" applyBorder="1" applyProtection="1">
      <alignment vertical="center"/>
    </xf>
    <xf numFmtId="0" fontId="15" fillId="0" borderId="0" xfId="0" applyFont="1" applyFill="1" applyAlignment="1" applyProtection="1">
      <alignment vertical="center"/>
    </xf>
    <xf numFmtId="0" fontId="13" fillId="0" borderId="0" xfId="0" applyFont="1" applyBorder="1" applyAlignment="1" applyProtection="1">
      <alignment horizontal="center" vertical="center"/>
    </xf>
    <xf numFmtId="0" fontId="10" fillId="0" borderId="0" xfId="0" applyFont="1" applyProtection="1">
      <alignment vertical="center"/>
    </xf>
    <xf numFmtId="0" fontId="10" fillId="4" borderId="0" xfId="0" applyFont="1" applyFill="1" applyProtection="1">
      <alignment vertical="center"/>
    </xf>
    <xf numFmtId="0" fontId="16"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18" fillId="0" borderId="0" xfId="0" applyFont="1" applyFill="1" applyBorder="1" applyAlignment="1" applyProtection="1">
      <alignment horizontal="center" vertical="center"/>
    </xf>
    <xf numFmtId="0" fontId="18" fillId="0" borderId="0" xfId="0" applyFont="1" applyFill="1" applyBorder="1" applyProtection="1">
      <alignment vertical="center"/>
    </xf>
    <xf numFmtId="49" fontId="18" fillId="0" borderId="40" xfId="0" applyNumberFormat="1" applyFont="1" applyFill="1" applyBorder="1" applyAlignment="1" applyProtection="1">
      <alignment horizontal="center" vertical="center" shrinkToFit="1"/>
    </xf>
    <xf numFmtId="0" fontId="18" fillId="5" borderId="42" xfId="0" applyFont="1" applyFill="1" applyBorder="1" applyAlignment="1" applyProtection="1">
      <alignment horizontal="center" vertical="center" shrinkToFit="1"/>
    </xf>
    <xf numFmtId="0" fontId="18" fillId="6" borderId="43" xfId="0" applyFont="1" applyFill="1" applyBorder="1" applyAlignment="1" applyProtection="1">
      <alignment horizontal="center" vertical="center" shrinkToFit="1"/>
    </xf>
    <xf numFmtId="0" fontId="18" fillId="0" borderId="0" xfId="0" applyFont="1" applyFill="1" applyBorder="1" applyAlignment="1" applyProtection="1">
      <alignment vertical="center" shrinkToFit="1"/>
    </xf>
    <xf numFmtId="49" fontId="18"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vertical="top" wrapText="1"/>
    </xf>
    <xf numFmtId="0" fontId="20" fillId="0" borderId="0" xfId="0" applyFont="1">
      <alignment vertical="center"/>
    </xf>
    <xf numFmtId="0" fontId="21" fillId="7" borderId="0" xfId="0" applyFont="1" applyFill="1">
      <alignment vertical="center"/>
    </xf>
    <xf numFmtId="49" fontId="13" fillId="0" borderId="3" xfId="0" applyNumberFormat="1" applyFont="1" applyFill="1" applyBorder="1" applyAlignment="1" applyProtection="1">
      <alignment vertical="center" shrinkToFit="1"/>
    </xf>
    <xf numFmtId="0" fontId="21" fillId="7" borderId="0" xfId="0" applyFont="1" applyFill="1" applyAlignment="1">
      <alignment vertical="center"/>
    </xf>
    <xf numFmtId="0" fontId="8" fillId="0" borderId="0" xfId="0" applyFont="1">
      <alignment vertical="center"/>
    </xf>
    <xf numFmtId="0" fontId="0" fillId="10" borderId="1" xfId="0" applyFill="1" applyBorder="1" applyProtection="1">
      <alignment vertical="center"/>
      <protection locked="0"/>
    </xf>
    <xf numFmtId="0" fontId="0" fillId="10" borderId="3" xfId="0" applyFill="1" applyBorder="1" applyProtection="1">
      <alignment vertical="center"/>
      <protection locked="0"/>
    </xf>
    <xf numFmtId="0" fontId="0" fillId="11" borderId="2" xfId="0" applyFill="1" applyBorder="1" applyProtection="1">
      <alignment vertical="center"/>
    </xf>
    <xf numFmtId="0" fontId="0" fillId="11" borderId="2" xfId="0" applyFill="1" applyBorder="1" applyAlignment="1" applyProtection="1">
      <alignment horizontal="center" vertical="center"/>
    </xf>
    <xf numFmtId="0" fontId="0" fillId="11" borderId="38" xfId="0" applyFill="1" applyBorder="1" applyAlignment="1" applyProtection="1">
      <alignment horizontal="center" vertical="center"/>
    </xf>
    <xf numFmtId="0" fontId="0" fillId="11" borderId="1" xfId="0" applyFill="1" applyBorder="1" applyProtection="1">
      <alignment vertical="center"/>
    </xf>
    <xf numFmtId="0" fontId="0" fillId="11" borderId="1" xfId="0" applyFill="1" applyBorder="1" applyAlignment="1" applyProtection="1">
      <alignment horizontal="center" vertical="center"/>
    </xf>
    <xf numFmtId="0" fontId="0" fillId="11" borderId="27"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6" fontId="9" fillId="0" borderId="11" xfId="1" applyFont="1" applyFill="1" applyBorder="1" applyAlignment="1" applyProtection="1">
      <alignment horizontal="center" vertical="center"/>
    </xf>
    <xf numFmtId="49" fontId="18" fillId="0" borderId="44" xfId="0" applyNumberFormat="1" applyFont="1" applyFill="1" applyBorder="1" applyAlignment="1" applyProtection="1">
      <alignment horizontal="center" vertical="center" shrinkToFit="1"/>
    </xf>
    <xf numFmtId="49" fontId="18" fillId="0" borderId="41" xfId="0" applyNumberFormat="1" applyFont="1" applyFill="1" applyBorder="1" applyAlignment="1" applyProtection="1">
      <alignment horizontal="center" vertical="center" shrinkToFit="1"/>
    </xf>
    <xf numFmtId="49" fontId="18" fillId="0" borderId="45" xfId="0" applyNumberFormat="1" applyFont="1" applyFill="1" applyBorder="1" applyAlignment="1" applyProtection="1">
      <alignment horizontal="center" vertical="center" shrinkToFit="1"/>
    </xf>
    <xf numFmtId="0" fontId="12" fillId="0" borderId="22" xfId="0" applyFont="1" applyBorder="1" applyAlignment="1" applyProtection="1">
      <alignment horizontal="center" vertical="center"/>
    </xf>
    <xf numFmtId="176" fontId="0" fillId="0" borderId="35" xfId="0" applyNumberFormat="1" applyBorder="1" applyAlignment="1" applyProtection="1">
      <alignment horizontal="center" vertical="center"/>
    </xf>
    <xf numFmtId="0" fontId="12" fillId="0" borderId="17" xfId="0" applyFont="1" applyBorder="1" applyAlignment="1" applyProtection="1">
      <alignment horizontal="center" vertical="center"/>
    </xf>
    <xf numFmtId="5" fontId="0" fillId="0" borderId="17" xfId="0" applyNumberFormat="1" applyBorder="1" applyAlignment="1" applyProtection="1">
      <alignment horizontal="center" vertical="center"/>
    </xf>
    <xf numFmtId="0" fontId="12"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0" fontId="22" fillId="0" borderId="12" xfId="0" applyFont="1" applyFill="1" applyBorder="1" applyAlignment="1" applyProtection="1">
      <alignment vertical="top" wrapText="1"/>
    </xf>
    <xf numFmtId="0" fontId="11" fillId="0" borderId="0" xfId="0" applyFont="1" applyBorder="1" applyAlignment="1" applyProtection="1">
      <alignment vertical="center" wrapText="1"/>
    </xf>
    <xf numFmtId="0" fontId="0" fillId="0" borderId="0" xfId="0" applyAlignment="1" applyProtection="1">
      <alignment horizontal="left" vertical="center"/>
    </xf>
    <xf numFmtId="0" fontId="0" fillId="0" borderId="0" xfId="0" applyFill="1" applyBorder="1" applyAlignment="1" applyProtection="1">
      <alignment horizontal="left" vertical="center"/>
    </xf>
    <xf numFmtId="49" fontId="18" fillId="0" borderId="46" xfId="0" applyNumberFormat="1"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0" fillId="10" borderId="1" xfId="0" applyFill="1" applyBorder="1" applyAlignment="1" applyProtection="1">
      <alignment horizontal="center" vertical="center" shrinkToFit="1"/>
      <protection locked="0"/>
    </xf>
    <xf numFmtId="0" fontId="0" fillId="10" borderId="27" xfId="0" applyFill="1" applyBorder="1" applyAlignment="1" applyProtection="1">
      <alignment horizontal="center" vertical="center" shrinkToFit="1"/>
      <protection locked="0"/>
    </xf>
    <xf numFmtId="0" fontId="0" fillId="10" borderId="3" xfId="0" applyFill="1" applyBorder="1" applyAlignment="1" applyProtection="1">
      <alignment horizontal="center" vertical="center" shrinkToFit="1"/>
      <protection locked="0"/>
    </xf>
    <xf numFmtId="0" fontId="0" fillId="10" borderId="9" xfId="0" applyFill="1" applyBorder="1" applyAlignment="1" applyProtection="1">
      <alignment horizontal="center" vertical="center" shrinkToFit="1"/>
      <protection locked="0"/>
    </xf>
    <xf numFmtId="49" fontId="18" fillId="0" borderId="47" xfId="0" applyNumberFormat="1" applyFont="1" applyFill="1" applyBorder="1" applyAlignment="1" applyProtection="1">
      <alignment horizontal="center" vertical="center" shrinkToFit="1"/>
    </xf>
    <xf numFmtId="49" fontId="18" fillId="0" borderId="48" xfId="0" applyNumberFormat="1" applyFont="1" applyFill="1" applyBorder="1" applyAlignment="1" applyProtection="1">
      <alignment horizontal="center" vertical="center" shrinkToFit="1"/>
    </xf>
    <xf numFmtId="0" fontId="25" fillId="0" borderId="0" xfId="3"/>
    <xf numFmtId="0" fontId="25" fillId="0" borderId="0" xfId="3" applyProtection="1"/>
    <xf numFmtId="0" fontId="25" fillId="0" borderId="0" xfId="3" applyNumberFormat="1" applyFill="1" applyBorder="1" applyProtection="1"/>
    <xf numFmtId="0" fontId="27" fillId="0" borderId="0" xfId="3" applyFont="1" applyAlignment="1">
      <alignment shrinkToFit="1"/>
    </xf>
    <xf numFmtId="0" fontId="25" fillId="3" borderId="49" xfId="3" applyFill="1" applyBorder="1" applyAlignment="1" applyProtection="1">
      <alignment horizontal="center" shrinkToFit="1"/>
    </xf>
    <xf numFmtId="0" fontId="25" fillId="3" borderId="21" xfId="3" applyFill="1" applyBorder="1" applyAlignment="1">
      <alignment horizontal="center" shrinkToFit="1"/>
    </xf>
    <xf numFmtId="0" fontId="25" fillId="3" borderId="7" xfId="3" applyFill="1" applyBorder="1" applyAlignment="1">
      <alignment horizontal="center" shrinkToFit="1"/>
    </xf>
    <xf numFmtId="0" fontId="25" fillId="3" borderId="54" xfId="3" applyNumberFormat="1" applyFill="1" applyBorder="1" applyProtection="1"/>
    <xf numFmtId="0" fontId="25" fillId="3" borderId="30" xfId="3" applyNumberFormat="1" applyFill="1" applyBorder="1"/>
    <xf numFmtId="0" fontId="25" fillId="13" borderId="38" xfId="3" applyFill="1" applyBorder="1" applyAlignment="1" applyProtection="1">
      <alignment shrinkToFit="1"/>
      <protection locked="0"/>
    </xf>
    <xf numFmtId="0" fontId="25" fillId="3" borderId="56" xfId="3" applyNumberFormat="1" applyFill="1" applyBorder="1" applyProtection="1"/>
    <xf numFmtId="0" fontId="25" fillId="3" borderId="34" xfId="3" applyNumberFormat="1" applyFill="1" applyBorder="1"/>
    <xf numFmtId="0" fontId="25" fillId="13" borderId="9" xfId="3" applyFill="1" applyBorder="1" applyAlignment="1" applyProtection="1">
      <alignment shrinkToFit="1"/>
      <protection locked="0"/>
    </xf>
    <xf numFmtId="0" fontId="25" fillId="0" borderId="0" xfId="3" applyAlignment="1">
      <alignment shrinkToFit="1"/>
    </xf>
    <xf numFmtId="0" fontId="25" fillId="3" borderId="49" xfId="3" applyFill="1" applyBorder="1" applyAlignment="1">
      <alignment horizontal="center" shrinkToFit="1"/>
    </xf>
    <xf numFmtId="0" fontId="25" fillId="3" borderId="58" xfId="3" applyFill="1" applyBorder="1" applyAlignment="1">
      <alignment horizontal="center" shrinkToFit="1"/>
    </xf>
    <xf numFmtId="0" fontId="25" fillId="3" borderId="21" xfId="3" applyFill="1" applyBorder="1" applyAlignment="1">
      <alignment horizontal="center"/>
    </xf>
    <xf numFmtId="0" fontId="25" fillId="3" borderId="52" xfId="3" applyFill="1" applyBorder="1"/>
    <xf numFmtId="0" fontId="25" fillId="3" borderId="51" xfId="3" applyFill="1" applyBorder="1"/>
    <xf numFmtId="0" fontId="25" fillId="3" borderId="56" xfId="3" applyFill="1" applyBorder="1"/>
    <xf numFmtId="0" fontId="25" fillId="3" borderId="34" xfId="3" applyFill="1" applyBorder="1"/>
    <xf numFmtId="0" fontId="25" fillId="3" borderId="61" xfId="3" applyFill="1" applyBorder="1" applyAlignment="1">
      <alignment horizontal="center" shrinkToFit="1"/>
    </xf>
    <xf numFmtId="0" fontId="25" fillId="3" borderId="21" xfId="3" applyFill="1" applyBorder="1" applyAlignment="1">
      <alignment horizontal="center" shrinkToFit="1"/>
    </xf>
    <xf numFmtId="0" fontId="25" fillId="0" borderId="0" xfId="3" applyAlignment="1">
      <alignment horizontal="center"/>
    </xf>
    <xf numFmtId="49" fontId="25" fillId="13" borderId="51" xfId="3" applyNumberFormat="1" applyFill="1" applyBorder="1" applyAlignment="1" applyProtection="1">
      <alignment horizontal="center"/>
      <protection locked="0"/>
    </xf>
    <xf numFmtId="49" fontId="25" fillId="13" borderId="53" xfId="3" applyNumberFormat="1" applyFill="1" applyBorder="1" applyAlignment="1" applyProtection="1">
      <alignment horizontal="center"/>
      <protection locked="0"/>
    </xf>
    <xf numFmtId="49" fontId="25" fillId="13" borderId="55" xfId="3" applyNumberFormat="1" applyFill="1" applyBorder="1" applyAlignment="1" applyProtection="1">
      <alignment horizontal="center"/>
      <protection locked="0"/>
    </xf>
    <xf numFmtId="49" fontId="25" fillId="13" borderId="34" xfId="3" applyNumberFormat="1" applyFill="1" applyBorder="1" applyAlignment="1" applyProtection="1">
      <alignment horizontal="center"/>
      <protection locked="0"/>
    </xf>
    <xf numFmtId="49" fontId="25" fillId="13" borderId="57" xfId="3" applyNumberFormat="1" applyFill="1" applyBorder="1" applyAlignment="1" applyProtection="1">
      <alignment horizontal="center"/>
      <protection locked="0"/>
    </xf>
    <xf numFmtId="49" fontId="25" fillId="13" borderId="30" xfId="3" applyNumberFormat="1" applyFill="1" applyBorder="1" applyAlignment="1" applyProtection="1">
      <alignment horizontal="center"/>
      <protection locked="0"/>
    </xf>
    <xf numFmtId="0" fontId="27" fillId="0" borderId="0" xfId="3" applyFont="1" applyAlignment="1">
      <alignment horizontal="center"/>
    </xf>
    <xf numFmtId="0" fontId="25" fillId="13" borderId="62" xfId="3" applyFill="1" applyBorder="1" applyAlignment="1" applyProtection="1">
      <alignment horizontal="center" shrinkToFit="1"/>
      <protection locked="0"/>
    </xf>
    <xf numFmtId="0" fontId="25" fillId="13" borderId="63" xfId="3" applyFill="1" applyBorder="1" applyAlignment="1" applyProtection="1">
      <alignment horizontal="center" shrinkToFit="1"/>
      <protection locked="0"/>
    </xf>
    <xf numFmtId="49" fontId="25" fillId="13" borderId="52" xfId="3" applyNumberFormat="1" applyFill="1" applyBorder="1" applyAlignment="1" applyProtection="1">
      <alignment horizontal="center"/>
      <protection locked="0"/>
    </xf>
    <xf numFmtId="49" fontId="25" fillId="13" borderId="56" xfId="3" applyNumberFormat="1" applyFill="1" applyBorder="1" applyAlignment="1" applyProtection="1">
      <alignment horizontal="center"/>
      <protection locked="0"/>
    </xf>
    <xf numFmtId="49" fontId="25" fillId="13" borderId="59" xfId="3" applyNumberFormat="1" applyFill="1" applyBorder="1" applyAlignment="1" applyProtection="1">
      <alignment horizontal="center"/>
      <protection locked="0"/>
    </xf>
    <xf numFmtId="49" fontId="25" fillId="13" borderId="60" xfId="3" applyNumberFormat="1" applyFill="1" applyBorder="1" applyAlignment="1" applyProtection="1">
      <alignment horizontal="center"/>
      <protection locked="0"/>
    </xf>
    <xf numFmtId="0" fontId="25" fillId="3" borderId="21" xfId="3" applyFill="1" applyBorder="1" applyAlignment="1">
      <alignment horizontal="right" shrinkToFit="1"/>
    </xf>
    <xf numFmtId="0" fontId="25" fillId="3" borderId="50" xfId="3" applyFill="1" applyBorder="1" applyAlignment="1">
      <alignment horizontal="left" shrinkToFit="1"/>
    </xf>
    <xf numFmtId="0" fontId="25" fillId="0" borderId="0" xfId="3" applyAlignment="1">
      <alignment horizontal="center" shrinkToFit="1"/>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18" fillId="0" borderId="0" xfId="0" applyFont="1" applyFill="1" applyBorder="1" applyAlignment="1" applyProtection="1">
      <alignment horizontal="center" vertical="center" shrinkToFit="1"/>
    </xf>
    <xf numFmtId="0" fontId="0" fillId="0" borderId="47" xfId="0" applyBorder="1" applyAlignment="1" applyProtection="1">
      <alignment horizontal="center" vertical="center" shrinkToFit="1"/>
    </xf>
    <xf numFmtId="0" fontId="4" fillId="2" borderId="0" xfId="0" applyFont="1" applyFill="1" applyAlignment="1">
      <alignment horizontal="left" vertical="center"/>
    </xf>
    <xf numFmtId="0" fontId="4" fillId="3" borderId="0" xfId="0" applyFont="1" applyFill="1" applyAlignment="1">
      <alignment horizontal="left" vertical="center"/>
    </xf>
    <xf numFmtId="0" fontId="21" fillId="7" borderId="0" xfId="0" applyFont="1" applyFill="1" applyAlignment="1">
      <alignment horizontal="center" vertical="center"/>
    </xf>
    <xf numFmtId="0" fontId="7" fillId="8" borderId="14" xfId="0" applyFont="1" applyFill="1" applyBorder="1" applyAlignment="1" applyProtection="1">
      <alignment horizontal="left" vertical="top" wrapText="1"/>
    </xf>
    <xf numFmtId="0" fontId="22" fillId="8" borderId="12" xfId="0" applyFont="1" applyFill="1" applyBorder="1" applyAlignment="1" applyProtection="1">
      <alignment horizontal="left" vertical="top" wrapText="1"/>
    </xf>
    <xf numFmtId="0" fontId="22" fillId="8" borderId="15" xfId="0" applyFont="1" applyFill="1" applyBorder="1" applyAlignment="1" applyProtection="1">
      <alignment horizontal="left" vertical="top" wrapText="1"/>
    </xf>
    <xf numFmtId="0" fontId="22" fillId="8" borderId="16" xfId="0" applyFont="1" applyFill="1" applyBorder="1" applyAlignment="1" applyProtection="1">
      <alignment horizontal="left" vertical="top" wrapText="1"/>
    </xf>
    <xf numFmtId="0" fontId="22" fillId="8" borderId="0" xfId="0" applyFont="1" applyFill="1" applyBorder="1" applyAlignment="1" applyProtection="1">
      <alignment horizontal="left" vertical="top" wrapText="1"/>
    </xf>
    <xf numFmtId="0" fontId="22" fillId="8" borderId="17" xfId="0" applyFont="1" applyFill="1" applyBorder="1" applyAlignment="1" applyProtection="1">
      <alignment horizontal="left" vertical="top" wrapText="1"/>
    </xf>
    <xf numFmtId="0" fontId="11" fillId="0" borderId="14"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0" fillId="12" borderId="1"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39" xfId="0"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12" fillId="0" borderId="5"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0"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1" borderId="37" xfId="0" applyFill="1" applyBorder="1" applyAlignment="1" applyProtection="1">
      <alignment horizontal="center" vertical="center"/>
    </xf>
    <xf numFmtId="0" fontId="0" fillId="11" borderId="20" xfId="0" applyFill="1" applyBorder="1" applyAlignment="1" applyProtection="1">
      <alignment horizontal="center" vertical="center"/>
    </xf>
    <xf numFmtId="0" fontId="0" fillId="11" borderId="2" xfId="0" applyFill="1" applyBorder="1" applyAlignment="1" applyProtection="1">
      <alignment horizontal="center" vertical="center"/>
    </xf>
    <xf numFmtId="0" fontId="0" fillId="11" borderId="1" xfId="0" applyFill="1" applyBorder="1" applyAlignment="1" applyProtection="1">
      <alignment horizontal="center" vertical="center"/>
    </xf>
    <xf numFmtId="0" fontId="0" fillId="11" borderId="2" xfId="0" applyFill="1" applyBorder="1" applyAlignment="1" applyProtection="1">
      <alignment horizontal="center" vertical="center" wrapText="1"/>
    </xf>
    <xf numFmtId="0" fontId="0" fillId="10" borderId="3" xfId="0" applyFill="1" applyBorder="1" applyAlignment="1" applyProtection="1">
      <alignment horizontal="center" vertical="center"/>
      <protection locked="0"/>
    </xf>
    <xf numFmtId="0" fontId="0" fillId="0" borderId="0" xfId="0" applyAlignment="1" applyProtection="1">
      <alignment horizontal="center" vertical="center"/>
    </xf>
    <xf numFmtId="0" fontId="0" fillId="9" borderId="23" xfId="0" applyFill="1" applyBorder="1" applyAlignment="1" applyProtection="1">
      <alignment horizontal="center" vertical="center"/>
    </xf>
    <xf numFmtId="0" fontId="0" fillId="11" borderId="25"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20" xfId="0" applyBorder="1" applyAlignment="1" applyProtection="1">
      <alignment horizontal="center" vertical="center" wrapText="1"/>
    </xf>
    <xf numFmtId="49" fontId="0" fillId="10" borderId="30" xfId="0" applyNumberFormat="1" applyFill="1" applyBorder="1" applyAlignment="1" applyProtection="1">
      <alignment horizontal="left" vertical="center"/>
      <protection locked="0"/>
    </xf>
    <xf numFmtId="49" fontId="0" fillId="10" borderId="31" xfId="0" applyNumberFormat="1" applyFill="1" applyBorder="1" applyAlignment="1" applyProtection="1">
      <alignment horizontal="left" vertical="center"/>
      <protection locked="0"/>
    </xf>
    <xf numFmtId="49" fontId="0" fillId="10" borderId="28" xfId="0" applyNumberFormat="1" applyFill="1" applyBorder="1" applyAlignment="1" applyProtection="1">
      <alignment horizontal="center" vertical="center"/>
      <protection locked="0"/>
    </xf>
    <xf numFmtId="49" fontId="0" fillId="10" borderId="29" xfId="0" applyNumberFormat="1" applyFill="1" applyBorder="1" applyAlignment="1" applyProtection="1">
      <alignment horizontal="center" vertical="center"/>
      <protection locked="0"/>
    </xf>
    <xf numFmtId="49" fontId="0" fillId="10" borderId="30" xfId="0" applyNumberFormat="1" applyFill="1" applyBorder="1" applyAlignment="1" applyProtection="1">
      <alignment horizontal="center" vertical="center"/>
      <protection locked="0"/>
    </xf>
    <xf numFmtId="49" fontId="0" fillId="10" borderId="31" xfId="0" applyNumberFormat="1" applyFill="1" applyBorder="1" applyAlignment="1" applyProtection="1">
      <alignment horizontal="center" vertical="center"/>
      <protection locked="0"/>
    </xf>
    <xf numFmtId="49" fontId="0" fillId="10" borderId="32" xfId="0" applyNumberFormat="1" applyFill="1" applyBorder="1" applyAlignment="1" applyProtection="1">
      <alignment horizontal="center" vertical="center"/>
      <protection locked="0"/>
    </xf>
    <xf numFmtId="49" fontId="0" fillId="10" borderId="33" xfId="0" applyNumberFormat="1" applyFill="1" applyBorder="1" applyAlignment="1" applyProtection="1">
      <alignment horizontal="center" vertical="center"/>
      <protection locked="0"/>
    </xf>
    <xf numFmtId="49" fontId="0" fillId="10" borderId="34" xfId="0" applyNumberFormat="1" applyFill="1" applyBorder="1" applyAlignment="1" applyProtection="1">
      <alignment horizontal="left" vertical="center" shrinkToFit="1"/>
      <protection locked="0"/>
    </xf>
    <xf numFmtId="49" fontId="0" fillId="10" borderId="36" xfId="0" applyNumberFormat="1" applyFill="1" applyBorder="1" applyAlignment="1" applyProtection="1">
      <alignment horizontal="left" vertical="center" shrinkToFit="1"/>
      <protection locked="0"/>
    </xf>
    <xf numFmtId="49" fontId="0" fillId="10" borderId="34" xfId="0" applyNumberFormat="1" applyFill="1" applyBorder="1" applyAlignment="1" applyProtection="1">
      <alignment horizontal="left" vertical="center"/>
      <protection locked="0"/>
    </xf>
    <xf numFmtId="49" fontId="0" fillId="10" borderId="35" xfId="0" applyNumberFormat="1" applyFill="1" applyBorder="1" applyAlignment="1" applyProtection="1">
      <alignment horizontal="left" vertical="center"/>
      <protection locked="0"/>
    </xf>
    <xf numFmtId="49" fontId="0" fillId="10" borderId="30" xfId="0" applyNumberFormat="1" applyFill="1" applyBorder="1" applyAlignment="1" applyProtection="1">
      <alignment horizontal="center" vertical="center" shrinkToFit="1"/>
      <protection locked="0"/>
    </xf>
    <xf numFmtId="49" fontId="0" fillId="10" borderId="32" xfId="0" applyNumberFormat="1" applyFill="1" applyBorder="1" applyAlignment="1" applyProtection="1">
      <alignment horizontal="center" vertical="center" shrinkToFit="1"/>
      <protection locked="0"/>
    </xf>
    <xf numFmtId="49" fontId="0" fillId="10" borderId="33" xfId="0" applyNumberFormat="1" applyFill="1" applyBorder="1" applyAlignment="1" applyProtection="1">
      <alignment horizontal="center" vertical="center" shrinkToFit="1"/>
      <protection locked="0"/>
    </xf>
    <xf numFmtId="0" fontId="25" fillId="3" borderId="21" xfId="3" applyFill="1" applyBorder="1" applyAlignment="1">
      <alignment horizontal="center" shrinkToFit="1"/>
    </xf>
    <xf numFmtId="0" fontId="25" fillId="3" borderId="50" xfId="3" applyFill="1" applyBorder="1" applyAlignment="1">
      <alignment horizontal="center" shrinkToFit="1"/>
    </xf>
    <xf numFmtId="0" fontId="29" fillId="0" borderId="0" xfId="3" applyFont="1" applyAlignment="1">
      <alignment horizontal="center" vertical="center"/>
    </xf>
  </cellXfs>
  <cellStyles count="4">
    <cellStyle name="通貨" xfId="1" builtinId="7"/>
    <cellStyle name="標準" xfId="0" builtinId="0"/>
    <cellStyle name="標準 2" xfId="2"/>
    <cellStyle name="標準 3" xfId="3"/>
  </cellStyles>
  <dxfs count="13">
    <dxf>
      <fill>
        <patternFill>
          <bgColor indexed="10"/>
        </patternFill>
      </fill>
    </dxf>
    <dxf>
      <fill>
        <patternFill>
          <bgColor indexed="1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0"/>
      <sheetData sheetId="1">
        <row r="12">
          <cell r="R12" t="str">
            <v>男子</v>
          </cell>
          <cell r="S12" t="str">
            <v>女子</v>
          </cell>
          <cell r="T12" t="str">
            <v>男子</v>
          </cell>
          <cell r="U12" t="str">
            <v>女子</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5"/>
  <sheetViews>
    <sheetView zoomScaleNormal="100" workbookViewId="0">
      <selection activeCell="C8" sqref="C8:E8"/>
    </sheetView>
  </sheetViews>
  <sheetFormatPr defaultColWidth="9"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5" t="s">
        <v>18</v>
      </c>
      <c r="C2" s="125"/>
      <c r="D2" s="125"/>
      <c r="E2" s="125"/>
      <c r="F2" s="1"/>
    </row>
    <row r="3" spans="2:7" x14ac:dyDescent="0.15">
      <c r="B3" s="3"/>
      <c r="C3" s="3"/>
      <c r="D3" s="3"/>
      <c r="E3" s="3"/>
      <c r="F3" s="3"/>
    </row>
    <row r="4" spans="2:7" x14ac:dyDescent="0.15">
      <c r="C4" s="126" t="s">
        <v>19</v>
      </c>
      <c r="D4" s="126"/>
      <c r="E4" s="126"/>
      <c r="F4" s="4"/>
      <c r="G4" s="4"/>
    </row>
    <row r="5" spans="2:7" x14ac:dyDescent="0.15">
      <c r="D5" s="2" t="s">
        <v>20</v>
      </c>
    </row>
    <row r="6" spans="2:7" x14ac:dyDescent="0.15">
      <c r="D6" s="2" t="s">
        <v>21</v>
      </c>
    </row>
    <row r="7" spans="2:7" x14ac:dyDescent="0.15">
      <c r="D7" s="2" t="s">
        <v>22</v>
      </c>
    </row>
    <row r="8" spans="2:7" x14ac:dyDescent="0.15">
      <c r="C8" s="126" t="s">
        <v>23</v>
      </c>
      <c r="D8" s="126"/>
      <c r="E8" s="126"/>
      <c r="F8" s="4"/>
      <c r="G8" s="4"/>
    </row>
    <row r="9" spans="2:7" x14ac:dyDescent="0.15">
      <c r="D9" s="2" t="s">
        <v>47</v>
      </c>
    </row>
    <row r="10" spans="2:7" x14ac:dyDescent="0.15">
      <c r="D10" s="2" t="s">
        <v>63</v>
      </c>
    </row>
    <row r="11" spans="2:7" x14ac:dyDescent="0.15">
      <c r="C11" s="44"/>
      <c r="D11" s="48" t="s">
        <v>69</v>
      </c>
    </row>
    <row r="12" spans="2:7" x14ac:dyDescent="0.15">
      <c r="D12" s="2" t="s">
        <v>24</v>
      </c>
    </row>
    <row r="13" spans="2:7" x14ac:dyDescent="0.15">
      <c r="D13" s="2" t="s">
        <v>25</v>
      </c>
    </row>
    <row r="14" spans="2:7" x14ac:dyDescent="0.15">
      <c r="D14" s="2" t="s">
        <v>64</v>
      </c>
    </row>
    <row r="15" spans="2:7" x14ac:dyDescent="0.15">
      <c r="D15" s="47" t="s">
        <v>65</v>
      </c>
      <c r="E15" s="47"/>
    </row>
    <row r="16" spans="2:7" x14ac:dyDescent="0.15">
      <c r="D16" s="127" t="s">
        <v>26</v>
      </c>
      <c r="E16" s="127"/>
    </row>
    <row r="17" spans="3:7" x14ac:dyDescent="0.15">
      <c r="D17" s="2" t="s">
        <v>66</v>
      </c>
    </row>
    <row r="18" spans="3:7" x14ac:dyDescent="0.15">
      <c r="C18" s="126" t="s">
        <v>27</v>
      </c>
      <c r="D18" s="126"/>
      <c r="E18" s="126"/>
      <c r="F18" s="4"/>
      <c r="G18" s="4"/>
    </row>
    <row r="19" spans="3:7" x14ac:dyDescent="0.15">
      <c r="D19" s="2" t="s">
        <v>28</v>
      </c>
    </row>
    <row r="20" spans="3:7" x14ac:dyDescent="0.15">
      <c r="D20" s="2" t="s">
        <v>29</v>
      </c>
    </row>
    <row r="21" spans="3:7" x14ac:dyDescent="0.15">
      <c r="D21" s="2" t="s">
        <v>30</v>
      </c>
    </row>
    <row r="22" spans="3:7" x14ac:dyDescent="0.15">
      <c r="D22" s="2" t="s">
        <v>31</v>
      </c>
    </row>
    <row r="23" spans="3:7" x14ac:dyDescent="0.15">
      <c r="D23" s="2" t="s">
        <v>32</v>
      </c>
    </row>
    <row r="24" spans="3:7" x14ac:dyDescent="0.15">
      <c r="C24" s="2" t="s">
        <v>33</v>
      </c>
      <c r="D24" s="45" t="s">
        <v>34</v>
      </c>
    </row>
    <row r="25" spans="3:7" x14ac:dyDescent="0.15">
      <c r="D25" s="2" t="s">
        <v>35</v>
      </c>
    </row>
    <row r="26" spans="3:7" x14ac:dyDescent="0.15">
      <c r="D26" s="2" t="s">
        <v>36</v>
      </c>
    </row>
    <row r="27" spans="3:7" x14ac:dyDescent="0.15">
      <c r="D27" s="2" t="s">
        <v>37</v>
      </c>
    </row>
    <row r="28" spans="3:7" x14ac:dyDescent="0.15">
      <c r="D28" s="2" t="s">
        <v>38</v>
      </c>
    </row>
    <row r="29" spans="3:7" x14ac:dyDescent="0.15">
      <c r="D29" s="2" t="s">
        <v>39</v>
      </c>
    </row>
    <row r="30" spans="3:7" x14ac:dyDescent="0.15">
      <c r="D30" s="2" t="s">
        <v>40</v>
      </c>
    </row>
    <row r="31" spans="3:7" x14ac:dyDescent="0.15">
      <c r="D31" s="2" t="s">
        <v>41</v>
      </c>
    </row>
    <row r="32" spans="3:7" x14ac:dyDescent="0.15">
      <c r="D32" s="2" t="s">
        <v>42</v>
      </c>
    </row>
    <row r="33" spans="4:4" x14ac:dyDescent="0.15">
      <c r="D33" s="2" t="s">
        <v>43</v>
      </c>
    </row>
    <row r="34" spans="4:4" x14ac:dyDescent="0.15">
      <c r="D34" s="2" t="s">
        <v>44</v>
      </c>
    </row>
    <row r="35" spans="4:4" x14ac:dyDescent="0.15">
      <c r="D35" s="2" t="s">
        <v>45</v>
      </c>
    </row>
  </sheetData>
  <sheetProtection algorithmName="SHA-512" hashValue="IlNsQwkzu5xZjaVukYAShW7ppwt1N/SioFNvYsF9uCtylL2gCyEh+Lcg3g6+O1xfMZxzFahVbZ9cHplXbA+htw==" saltValue="C7NqMj9SuLyxSKgVUh9IKA==" spinCount="100000"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H117"/>
  <sheetViews>
    <sheetView tabSelected="1" zoomScaleNormal="100" workbookViewId="0">
      <selection activeCell="F7" sqref="F7"/>
    </sheetView>
  </sheetViews>
  <sheetFormatPr defaultColWidth="9"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9" width="12.125" style="5" hidden="1" customWidth="1"/>
    <col min="20" max="20" width="16" style="5" customWidth="1"/>
    <col min="21" max="23" width="16" style="7" customWidth="1"/>
    <col min="24" max="26" width="9" style="7" customWidth="1"/>
    <col min="27" max="33" width="7.5" style="5" customWidth="1"/>
    <col min="34" max="16384" width="9" style="5"/>
  </cols>
  <sheetData>
    <row r="1" spans="1:34" ht="25.5" customHeight="1" thickBot="1" x14ac:dyDescent="0.2">
      <c r="B1" s="171" t="s">
        <v>104</v>
      </c>
      <c r="C1" s="171"/>
      <c r="D1" s="171"/>
      <c r="E1" s="171"/>
      <c r="F1" s="171"/>
      <c r="G1" s="170" t="s">
        <v>48</v>
      </c>
      <c r="H1" s="170"/>
      <c r="I1" s="170"/>
      <c r="T1" s="128" t="s">
        <v>99</v>
      </c>
      <c r="U1" s="129"/>
      <c r="V1" s="130"/>
      <c r="W1" s="6"/>
      <c r="X1" s="6"/>
      <c r="Y1" s="6"/>
      <c r="Z1" s="6"/>
      <c r="AA1" s="6"/>
      <c r="AB1" s="6"/>
      <c r="AC1" s="6"/>
    </row>
    <row r="2" spans="1:34" ht="6.75" customHeight="1" thickTop="1" thickBot="1" x14ac:dyDescent="0.2">
      <c r="T2" s="131"/>
      <c r="U2" s="132"/>
      <c r="V2" s="133"/>
      <c r="W2" s="6"/>
      <c r="X2" s="6"/>
      <c r="Y2" s="6"/>
      <c r="Z2" s="6"/>
      <c r="AA2" s="6"/>
      <c r="AB2" s="6"/>
      <c r="AC2" s="6"/>
    </row>
    <row r="3" spans="1:34" ht="42.75" customHeight="1" x14ac:dyDescent="0.15">
      <c r="B3" s="155" t="s">
        <v>17</v>
      </c>
      <c r="C3" s="156"/>
      <c r="D3" s="173" t="s">
        <v>11</v>
      </c>
      <c r="E3" s="156"/>
      <c r="F3" s="174" t="s">
        <v>67</v>
      </c>
      <c r="G3" s="156"/>
      <c r="H3" s="174" t="s">
        <v>68</v>
      </c>
      <c r="I3" s="175"/>
      <c r="T3" s="131"/>
      <c r="U3" s="132"/>
      <c r="V3" s="133"/>
      <c r="W3" s="43"/>
      <c r="X3" s="43"/>
      <c r="Y3" s="8"/>
      <c r="Z3" s="8"/>
      <c r="AA3" s="9"/>
      <c r="AB3" s="8"/>
      <c r="AC3" s="8"/>
    </row>
    <row r="4" spans="1:34" ht="27" customHeight="1" x14ac:dyDescent="0.15">
      <c r="B4" s="179"/>
      <c r="C4" s="180"/>
      <c r="D4" s="181"/>
      <c r="E4" s="182"/>
      <c r="F4" s="181"/>
      <c r="G4" s="183"/>
      <c r="H4" s="181"/>
      <c r="I4" s="184"/>
      <c r="T4" s="131"/>
      <c r="U4" s="132"/>
      <c r="V4" s="133"/>
      <c r="W4" s="43"/>
      <c r="X4" s="43"/>
      <c r="Y4" s="6"/>
      <c r="Z4" s="6"/>
      <c r="AA4" s="6"/>
      <c r="AB4" s="6"/>
      <c r="AC4" s="8"/>
    </row>
    <row r="5" spans="1:34" ht="27" customHeight="1" x14ac:dyDescent="0.15">
      <c r="B5" s="176" t="s">
        <v>0</v>
      </c>
      <c r="C5" s="10" t="s">
        <v>1</v>
      </c>
      <c r="D5" s="177"/>
      <c r="E5" s="178"/>
      <c r="F5" s="11" t="s">
        <v>2</v>
      </c>
      <c r="G5" s="189"/>
      <c r="H5" s="190"/>
      <c r="I5" s="191"/>
      <c r="T5" s="131"/>
      <c r="U5" s="132"/>
      <c r="V5" s="133"/>
      <c r="W5" s="43"/>
      <c r="X5" s="43"/>
      <c r="Y5" s="6"/>
      <c r="Z5" s="6"/>
      <c r="AA5" s="6"/>
      <c r="AB5" s="6"/>
      <c r="AC5" s="8"/>
    </row>
    <row r="6" spans="1:34" ht="27" customHeight="1" thickBot="1" x14ac:dyDescent="0.2">
      <c r="B6" s="161"/>
      <c r="C6" s="12" t="s">
        <v>46</v>
      </c>
      <c r="D6" s="185"/>
      <c r="E6" s="186"/>
      <c r="F6" s="186"/>
      <c r="G6" s="46" t="s">
        <v>49</v>
      </c>
      <c r="H6" s="187"/>
      <c r="I6" s="188"/>
      <c r="T6" s="131"/>
      <c r="U6" s="132"/>
      <c r="V6" s="133"/>
      <c r="W6" s="43"/>
      <c r="X6" s="43"/>
      <c r="Y6" s="6"/>
      <c r="Z6" s="6"/>
      <c r="AA6" s="6"/>
      <c r="AB6" s="6"/>
      <c r="AC6" s="8"/>
    </row>
    <row r="7" spans="1:34" ht="27" customHeight="1" thickBot="1" x14ac:dyDescent="0.2">
      <c r="B7" s="13" t="s">
        <v>12</v>
      </c>
      <c r="C7" s="14"/>
      <c r="D7" s="15"/>
      <c r="E7" s="15"/>
      <c r="F7" s="14"/>
      <c r="G7" s="13"/>
      <c r="H7" s="14"/>
      <c r="T7" s="131"/>
      <c r="U7" s="132"/>
      <c r="V7" s="133"/>
      <c r="W7" s="43"/>
      <c r="X7" s="43"/>
      <c r="Y7" s="9"/>
      <c r="Z7" s="9"/>
      <c r="AA7" s="9"/>
      <c r="AB7" s="9"/>
      <c r="AC7" s="18"/>
    </row>
    <row r="8" spans="1:34" ht="27" customHeight="1" x14ac:dyDescent="0.15">
      <c r="B8" s="148" t="s">
        <v>15</v>
      </c>
      <c r="C8" s="149"/>
      <c r="D8" s="19"/>
      <c r="E8" s="20" t="s">
        <v>9</v>
      </c>
      <c r="G8" s="67"/>
      <c r="H8" s="65"/>
      <c r="I8" s="63" t="s">
        <v>16</v>
      </c>
      <c r="T8" s="131"/>
      <c r="U8" s="132"/>
      <c r="V8" s="133"/>
      <c r="W8" s="43"/>
      <c r="X8" s="43"/>
      <c r="Y8" s="9"/>
      <c r="Z8" s="21"/>
      <c r="AA8" s="21"/>
      <c r="AB8" s="21"/>
      <c r="AC8" s="22"/>
      <c r="AD8" s="22"/>
      <c r="AE8" s="22"/>
      <c r="AF8" s="22"/>
      <c r="AG8" s="22"/>
      <c r="AH8" s="22"/>
    </row>
    <row r="9" spans="1:34" ht="27" customHeight="1" thickBot="1" x14ac:dyDescent="0.2">
      <c r="B9" s="57">
        <f>SUM(A15+A35+A55+A75+A95)</f>
        <v>0</v>
      </c>
      <c r="C9" s="23">
        <f>SUM(A16+A36+A56+A76+A96)</f>
        <v>0</v>
      </c>
      <c r="D9" s="19"/>
      <c r="E9" s="59">
        <v>1000</v>
      </c>
      <c r="F9" s="58"/>
      <c r="G9" s="68"/>
      <c r="H9" s="66"/>
      <c r="I9" s="64">
        <f>C9*E9</f>
        <v>0</v>
      </c>
      <c r="T9" s="131"/>
      <c r="U9" s="132"/>
      <c r="V9" s="133"/>
      <c r="W9" s="43"/>
      <c r="X9" s="43"/>
      <c r="Y9" s="9"/>
      <c r="Z9" s="21"/>
      <c r="AA9" s="25"/>
      <c r="AB9" s="25"/>
      <c r="AC9" s="25"/>
      <c r="AD9" s="22"/>
      <c r="AE9" s="22"/>
      <c r="AF9" s="22"/>
      <c r="AG9" s="22"/>
      <c r="AH9" s="22"/>
    </row>
    <row r="10" spans="1:34" ht="6.75" customHeight="1" thickBot="1" x14ac:dyDescent="0.2">
      <c r="B10" s="13"/>
      <c r="G10" s="13"/>
      <c r="T10" s="69"/>
      <c r="U10" s="69"/>
      <c r="V10" s="69"/>
      <c r="Z10" s="21"/>
      <c r="AA10" s="25"/>
      <c r="AB10" s="25"/>
      <c r="AC10" s="25"/>
      <c r="AD10" s="22"/>
      <c r="AE10" s="22"/>
      <c r="AF10" s="22"/>
      <c r="AG10" s="22"/>
      <c r="AH10" s="22"/>
    </row>
    <row r="11" spans="1:34" ht="26.25" customHeight="1" x14ac:dyDescent="0.15">
      <c r="B11" s="160" t="s">
        <v>3</v>
      </c>
      <c r="C11" s="162" t="s">
        <v>4</v>
      </c>
      <c r="D11" s="162" t="s">
        <v>76</v>
      </c>
      <c r="E11" s="121" t="s">
        <v>1</v>
      </c>
      <c r="F11" s="157" t="s">
        <v>5</v>
      </c>
      <c r="G11" s="150" t="s">
        <v>13</v>
      </c>
      <c r="H11" s="150"/>
      <c r="I11" s="151"/>
      <c r="K11" s="5" t="s">
        <v>102</v>
      </c>
      <c r="L11" s="5" t="s">
        <v>103</v>
      </c>
      <c r="M11" s="5" t="s">
        <v>71</v>
      </c>
      <c r="N11" s="16" t="s">
        <v>72</v>
      </c>
      <c r="O11" s="16"/>
      <c r="P11" s="16"/>
      <c r="Q11" s="5">
        <v>1</v>
      </c>
      <c r="R11" s="5" t="s">
        <v>58</v>
      </c>
      <c r="T11" s="134" t="s">
        <v>74</v>
      </c>
      <c r="U11" s="135"/>
      <c r="V11" s="136"/>
      <c r="Z11" s="26"/>
      <c r="AA11" s="26"/>
      <c r="AB11" s="26"/>
      <c r="AC11" s="25"/>
      <c r="AD11" s="22"/>
      <c r="AE11" s="22"/>
      <c r="AF11" s="22"/>
      <c r="AG11" s="22"/>
      <c r="AH11" s="22"/>
    </row>
    <row r="12" spans="1:34" ht="26.25" customHeight="1" thickBot="1" x14ac:dyDescent="0.2">
      <c r="B12" s="161"/>
      <c r="C12" s="163"/>
      <c r="D12" s="163"/>
      <c r="E12" s="122" t="s">
        <v>7</v>
      </c>
      <c r="F12" s="158"/>
      <c r="G12" s="152" t="s">
        <v>14</v>
      </c>
      <c r="H12" s="153"/>
      <c r="I12" s="154"/>
      <c r="K12" s="71" t="s">
        <v>53</v>
      </c>
      <c r="L12" s="71" t="s">
        <v>53</v>
      </c>
      <c r="M12" s="71" t="s">
        <v>73</v>
      </c>
      <c r="N12" s="72" t="s">
        <v>73</v>
      </c>
      <c r="O12" s="71"/>
      <c r="P12" s="71"/>
      <c r="Q12" s="5">
        <v>2</v>
      </c>
      <c r="R12" s="5" t="s">
        <v>59</v>
      </c>
      <c r="T12" s="137"/>
      <c r="U12" s="138"/>
      <c r="V12" s="139"/>
      <c r="Y12" s="21"/>
      <c r="Z12" s="25"/>
      <c r="AA12" s="27"/>
      <c r="AB12" s="25"/>
      <c r="AC12" s="22"/>
      <c r="AD12" s="22"/>
      <c r="AE12" s="22"/>
      <c r="AF12" s="22"/>
      <c r="AG12" s="22"/>
    </row>
    <row r="13" spans="1:34" ht="26.25" customHeight="1" thickBot="1" x14ac:dyDescent="0.2">
      <c r="B13" s="164" t="s">
        <v>8</v>
      </c>
      <c r="C13" s="166" t="s">
        <v>10</v>
      </c>
      <c r="D13" s="168">
        <v>1234</v>
      </c>
      <c r="E13" s="51" t="s">
        <v>56</v>
      </c>
      <c r="F13" s="172">
        <v>2</v>
      </c>
      <c r="G13" s="52" t="s">
        <v>70</v>
      </c>
      <c r="H13" s="52" t="s">
        <v>75</v>
      </c>
      <c r="I13" s="53" t="s">
        <v>93</v>
      </c>
      <c r="K13" s="72" t="s">
        <v>55</v>
      </c>
      <c r="L13" s="71" t="s">
        <v>55</v>
      </c>
      <c r="M13" s="71"/>
      <c r="N13" s="71"/>
      <c r="O13" s="72"/>
      <c r="P13" s="72"/>
      <c r="Q13" s="5">
        <v>3</v>
      </c>
      <c r="R13" s="5" t="s">
        <v>60</v>
      </c>
      <c r="T13" s="140"/>
      <c r="U13" s="141"/>
      <c r="V13" s="142"/>
      <c r="Y13" s="21"/>
      <c r="Z13" s="25"/>
      <c r="AA13" s="27"/>
      <c r="AB13" s="25"/>
      <c r="AC13" s="22"/>
      <c r="AD13" s="22"/>
      <c r="AE13" s="22"/>
      <c r="AF13" s="22"/>
      <c r="AG13" s="22"/>
    </row>
    <row r="14" spans="1:34" ht="26.25" customHeight="1" x14ac:dyDescent="0.15">
      <c r="B14" s="165"/>
      <c r="C14" s="167"/>
      <c r="D14" s="167"/>
      <c r="E14" s="54" t="s">
        <v>57</v>
      </c>
      <c r="F14" s="166"/>
      <c r="G14" s="55">
        <v>1215</v>
      </c>
      <c r="H14" s="55">
        <v>62512</v>
      </c>
      <c r="I14" s="56">
        <v>1734</v>
      </c>
      <c r="K14" s="72" t="s">
        <v>77</v>
      </c>
      <c r="L14" s="71" t="s">
        <v>79</v>
      </c>
      <c r="M14" s="71"/>
      <c r="N14" s="71"/>
      <c r="O14" s="71"/>
      <c r="P14" s="71"/>
      <c r="Q14" s="5">
        <v>4</v>
      </c>
      <c r="R14" s="5" t="s">
        <v>61</v>
      </c>
      <c r="V14" s="70"/>
      <c r="Y14" s="21"/>
      <c r="Z14" s="25"/>
      <c r="AA14" s="27"/>
      <c r="AB14" s="25"/>
      <c r="AC14" s="22"/>
      <c r="AD14" s="22"/>
      <c r="AE14" s="22"/>
      <c r="AF14" s="22"/>
      <c r="AG14" s="22"/>
    </row>
    <row r="15" spans="1:34" ht="27" customHeight="1" x14ac:dyDescent="0.15">
      <c r="A15" s="28">
        <f>COUNTA(E15,E17,E19,E21,E23,E25,E27,E29,E31,E33)</f>
        <v>0</v>
      </c>
      <c r="B15" s="159">
        <v>1</v>
      </c>
      <c r="C15" s="147"/>
      <c r="D15" s="147"/>
      <c r="E15" s="49"/>
      <c r="F15" s="145"/>
      <c r="G15" s="75"/>
      <c r="H15" s="75"/>
      <c r="I15" s="76"/>
      <c r="K15" s="72" t="s">
        <v>78</v>
      </c>
      <c r="L15" s="71" t="s">
        <v>101</v>
      </c>
      <c r="M15" s="71"/>
      <c r="N15" s="71"/>
      <c r="O15" s="71"/>
      <c r="P15" s="71"/>
      <c r="Q15" s="5">
        <v>5</v>
      </c>
      <c r="R15" s="5" t="s">
        <v>62</v>
      </c>
      <c r="T15" s="24" t="s">
        <v>6</v>
      </c>
      <c r="V15" s="70"/>
      <c r="Y15" s="21"/>
      <c r="Z15" s="25"/>
      <c r="AA15" s="27"/>
      <c r="AB15" s="25"/>
      <c r="AC15" s="22"/>
      <c r="AD15" s="22"/>
      <c r="AE15" s="22"/>
      <c r="AF15" s="22"/>
      <c r="AG15" s="22"/>
    </row>
    <row r="16" spans="1:34" ht="27" customHeight="1" x14ac:dyDescent="0.15">
      <c r="A16" s="29">
        <f>COUNTA(G15:I15,G17:I17,G19:I19,G21:I21,G23:I23,G25:I25,G27:I27,G29:I29,G31:I31,G33:I33)</f>
        <v>0</v>
      </c>
      <c r="B16" s="159"/>
      <c r="C16" s="147"/>
      <c r="D16" s="147"/>
      <c r="E16" s="49"/>
      <c r="F16" s="146"/>
      <c r="G16" s="75"/>
      <c r="H16" s="75"/>
      <c r="I16" s="76"/>
      <c r="K16" s="72" t="s">
        <v>79</v>
      </c>
      <c r="O16" s="71"/>
      <c r="P16" s="71"/>
      <c r="Q16" s="5">
        <v>6</v>
      </c>
      <c r="T16" s="39" t="s">
        <v>102</v>
      </c>
      <c r="U16" s="40" t="s">
        <v>103</v>
      </c>
      <c r="W16" s="21"/>
      <c r="X16" s="25"/>
      <c r="Y16" s="27"/>
      <c r="Z16" s="25"/>
      <c r="AA16" s="22"/>
      <c r="AB16" s="22"/>
      <c r="AC16" s="22"/>
      <c r="AD16" s="22"/>
      <c r="AE16" s="22"/>
    </row>
    <row r="17" spans="2:32" ht="27" customHeight="1" x14ac:dyDescent="0.15">
      <c r="B17" s="159">
        <v>2</v>
      </c>
      <c r="C17" s="147"/>
      <c r="D17" s="147"/>
      <c r="E17" s="49"/>
      <c r="F17" s="145"/>
      <c r="G17" s="75"/>
      <c r="H17" s="75"/>
      <c r="I17" s="76"/>
      <c r="K17" s="72" t="s">
        <v>101</v>
      </c>
      <c r="T17" s="38" t="s">
        <v>52</v>
      </c>
      <c r="U17" s="60" t="s">
        <v>52</v>
      </c>
      <c r="W17" s="21"/>
      <c r="X17" s="25"/>
      <c r="Y17" s="27"/>
      <c r="Z17" s="25"/>
      <c r="AA17" s="22"/>
      <c r="AB17" s="22"/>
      <c r="AC17" s="22"/>
      <c r="AD17" s="22"/>
      <c r="AE17" s="22"/>
    </row>
    <row r="18" spans="2:32" ht="27" customHeight="1" x14ac:dyDescent="0.15">
      <c r="B18" s="159"/>
      <c r="C18" s="147"/>
      <c r="D18" s="147"/>
      <c r="E18" s="49"/>
      <c r="F18" s="146"/>
      <c r="G18" s="75"/>
      <c r="H18" s="75"/>
      <c r="I18" s="76"/>
      <c r="T18" s="38" t="s">
        <v>54</v>
      </c>
      <c r="U18" s="80" t="s">
        <v>54</v>
      </c>
      <c r="W18" s="21"/>
      <c r="X18" s="25"/>
      <c r="Y18" s="27"/>
      <c r="Z18" s="25"/>
      <c r="AA18" s="22"/>
      <c r="AB18" s="22"/>
      <c r="AC18" s="22"/>
      <c r="AD18" s="22"/>
      <c r="AE18" s="22"/>
    </row>
    <row r="19" spans="2:32" ht="27" customHeight="1" x14ac:dyDescent="0.15">
      <c r="B19" s="159">
        <v>3</v>
      </c>
      <c r="C19" s="147"/>
      <c r="D19" s="147"/>
      <c r="E19" s="49"/>
      <c r="F19" s="145"/>
      <c r="G19" s="75"/>
      <c r="H19" s="75"/>
      <c r="I19" s="76"/>
      <c r="T19" s="38" t="s">
        <v>77</v>
      </c>
      <c r="U19" s="80" t="s">
        <v>79</v>
      </c>
      <c r="W19" s="21"/>
      <c r="X19" s="25"/>
      <c r="Y19" s="27"/>
      <c r="Z19" s="25"/>
      <c r="AA19" s="22"/>
      <c r="AB19" s="22"/>
      <c r="AC19" s="22"/>
      <c r="AD19" s="22"/>
      <c r="AE19" s="22"/>
    </row>
    <row r="20" spans="2:32" ht="27" customHeight="1" x14ac:dyDescent="0.15">
      <c r="B20" s="159"/>
      <c r="C20" s="147"/>
      <c r="D20" s="147"/>
      <c r="E20" s="49"/>
      <c r="F20" s="146"/>
      <c r="G20" s="75"/>
      <c r="H20" s="75"/>
      <c r="I20" s="76"/>
      <c r="T20" s="79" t="s">
        <v>78</v>
      </c>
      <c r="U20" s="73" t="s">
        <v>101</v>
      </c>
      <c r="W20" s="21"/>
      <c r="X20" s="25"/>
      <c r="Y20" s="27"/>
      <c r="Z20" s="25"/>
      <c r="AA20" s="22"/>
      <c r="AB20" s="22"/>
      <c r="AC20" s="22"/>
      <c r="AD20" s="22"/>
      <c r="AE20" s="22"/>
    </row>
    <row r="21" spans="2:32" ht="27" customHeight="1" x14ac:dyDescent="0.15">
      <c r="B21" s="159">
        <v>4</v>
      </c>
      <c r="C21" s="147"/>
      <c r="D21" s="147"/>
      <c r="E21" s="49"/>
      <c r="F21" s="145"/>
      <c r="G21" s="75"/>
      <c r="H21" s="75"/>
      <c r="I21" s="76"/>
      <c r="T21" s="124" t="s">
        <v>80</v>
      </c>
      <c r="U21" s="74"/>
      <c r="W21" s="21"/>
      <c r="X21" s="25"/>
      <c r="Y21" s="25"/>
      <c r="Z21" s="25"/>
      <c r="AA21" s="22"/>
      <c r="AB21" s="22"/>
      <c r="AC21" s="22"/>
      <c r="AD21" s="22"/>
      <c r="AE21" s="22"/>
    </row>
    <row r="22" spans="2:32" ht="27" customHeight="1" x14ac:dyDescent="0.15">
      <c r="B22" s="159"/>
      <c r="C22" s="147"/>
      <c r="D22" s="147"/>
      <c r="E22" s="49"/>
      <c r="F22" s="146"/>
      <c r="G22" s="75"/>
      <c r="H22" s="75"/>
      <c r="I22" s="76"/>
      <c r="T22" s="61" t="s">
        <v>100</v>
      </c>
      <c r="X22" s="21"/>
      <c r="Y22" s="25"/>
      <c r="Z22" s="30"/>
      <c r="AA22" s="25"/>
      <c r="AB22" s="22"/>
      <c r="AC22" s="22"/>
      <c r="AD22" s="22"/>
      <c r="AE22" s="22"/>
      <c r="AF22" s="22"/>
    </row>
    <row r="23" spans="2:32" ht="27" customHeight="1" x14ac:dyDescent="0.15">
      <c r="B23" s="159">
        <v>5</v>
      </c>
      <c r="C23" s="147"/>
      <c r="D23" s="147"/>
      <c r="E23" s="49"/>
      <c r="F23" s="145"/>
      <c r="G23" s="75"/>
      <c r="H23" s="75"/>
      <c r="I23" s="76"/>
      <c r="V23" s="41"/>
      <c r="X23" s="21"/>
      <c r="Y23" s="25"/>
      <c r="Z23" s="25"/>
      <c r="AA23" s="25"/>
      <c r="AB23" s="22"/>
      <c r="AC23" s="22"/>
      <c r="AD23" s="22"/>
      <c r="AE23" s="22"/>
      <c r="AF23" s="22"/>
    </row>
    <row r="24" spans="2:32" ht="27" customHeight="1" x14ac:dyDescent="0.15">
      <c r="B24" s="159"/>
      <c r="C24" s="147"/>
      <c r="D24" s="147"/>
      <c r="E24" s="49"/>
      <c r="F24" s="146"/>
      <c r="G24" s="75"/>
      <c r="H24" s="75"/>
      <c r="I24" s="76"/>
      <c r="V24" s="41"/>
      <c r="Y24" s="31"/>
      <c r="Z24" s="31"/>
      <c r="AA24" s="31"/>
    </row>
    <row r="25" spans="2:32" ht="27" customHeight="1" x14ac:dyDescent="0.15">
      <c r="B25" s="159">
        <v>6</v>
      </c>
      <c r="C25" s="147"/>
      <c r="D25" s="147"/>
      <c r="E25" s="49"/>
      <c r="F25" s="145"/>
      <c r="G25" s="75"/>
      <c r="H25" s="75"/>
      <c r="I25" s="76"/>
      <c r="T25" s="39" t="s">
        <v>50</v>
      </c>
      <c r="U25" s="40" t="s">
        <v>51</v>
      </c>
      <c r="V25" s="41"/>
      <c r="Y25" s="5"/>
      <c r="Z25" s="5"/>
    </row>
    <row r="26" spans="2:32" ht="27" customHeight="1" x14ac:dyDescent="0.15">
      <c r="B26" s="159"/>
      <c r="C26" s="147"/>
      <c r="D26" s="147"/>
      <c r="E26" s="49"/>
      <c r="F26" s="146"/>
      <c r="G26" s="75"/>
      <c r="H26" s="75"/>
      <c r="I26" s="76"/>
      <c r="T26" s="61" t="s">
        <v>73</v>
      </c>
      <c r="U26" s="62" t="s">
        <v>73</v>
      </c>
      <c r="V26" s="41"/>
      <c r="Y26" s="5"/>
      <c r="Z26" s="5"/>
    </row>
    <row r="27" spans="2:32" ht="27" customHeight="1" x14ac:dyDescent="0.15">
      <c r="B27" s="159">
        <v>7</v>
      </c>
      <c r="C27" s="147"/>
      <c r="D27" s="147"/>
      <c r="E27" s="49"/>
      <c r="F27" s="145"/>
      <c r="G27" s="75"/>
      <c r="H27" s="75"/>
      <c r="I27" s="76"/>
      <c r="V27" s="41"/>
      <c r="Y27" s="5"/>
    </row>
    <row r="28" spans="2:32" ht="27" customHeight="1" x14ac:dyDescent="0.15">
      <c r="B28" s="159"/>
      <c r="C28" s="147"/>
      <c r="D28" s="147"/>
      <c r="E28" s="49"/>
      <c r="F28" s="146"/>
      <c r="G28" s="75"/>
      <c r="H28" s="75"/>
      <c r="I28" s="76"/>
      <c r="T28" s="123"/>
      <c r="U28" s="123"/>
      <c r="V28" s="41"/>
      <c r="Y28" s="5"/>
    </row>
    <row r="29" spans="2:32" ht="27" customHeight="1" x14ac:dyDescent="0.15">
      <c r="B29" s="159">
        <v>8</v>
      </c>
      <c r="C29" s="147"/>
      <c r="D29" s="147"/>
      <c r="E29" s="49"/>
      <c r="F29" s="145"/>
      <c r="G29" s="75"/>
      <c r="H29" s="75"/>
      <c r="I29" s="76"/>
      <c r="T29" s="42"/>
      <c r="U29" s="42"/>
      <c r="V29" s="41"/>
      <c r="Y29" s="5"/>
    </row>
    <row r="30" spans="2:32" ht="27" customHeight="1" x14ac:dyDescent="0.15">
      <c r="B30" s="159"/>
      <c r="C30" s="147"/>
      <c r="D30" s="147"/>
      <c r="E30" s="49"/>
      <c r="F30" s="146"/>
      <c r="G30" s="75"/>
      <c r="H30" s="75"/>
      <c r="I30" s="76"/>
      <c r="T30" s="42"/>
      <c r="U30" s="42"/>
      <c r="V30" s="32"/>
      <c r="Y30" s="5"/>
    </row>
    <row r="31" spans="2:32" ht="27" customHeight="1" x14ac:dyDescent="0.15">
      <c r="B31" s="159">
        <v>9</v>
      </c>
      <c r="C31" s="147"/>
      <c r="D31" s="147"/>
      <c r="E31" s="49"/>
      <c r="F31" s="145"/>
      <c r="G31" s="75"/>
      <c r="H31" s="75"/>
      <c r="I31" s="76"/>
      <c r="V31" s="33"/>
      <c r="Y31" s="5"/>
    </row>
    <row r="32" spans="2:32" ht="27" customHeight="1" x14ac:dyDescent="0.15">
      <c r="B32" s="159"/>
      <c r="C32" s="147"/>
      <c r="D32" s="147"/>
      <c r="E32" s="49"/>
      <c r="F32" s="146"/>
      <c r="G32" s="75"/>
      <c r="H32" s="75"/>
      <c r="I32" s="76"/>
      <c r="V32" s="37"/>
      <c r="Y32" s="5"/>
    </row>
    <row r="33" spans="1:27" ht="27" customHeight="1" x14ac:dyDescent="0.15">
      <c r="B33" s="159">
        <v>10</v>
      </c>
      <c r="C33" s="147"/>
      <c r="D33" s="147"/>
      <c r="E33" s="49"/>
      <c r="F33" s="143"/>
      <c r="G33" s="75"/>
      <c r="H33" s="75"/>
      <c r="I33" s="76"/>
      <c r="V33" s="37"/>
      <c r="Y33" s="5"/>
      <c r="Z33" s="5"/>
    </row>
    <row r="34" spans="1:27" ht="27" customHeight="1" thickBot="1" x14ac:dyDescent="0.2">
      <c r="B34" s="161"/>
      <c r="C34" s="169"/>
      <c r="D34" s="169"/>
      <c r="E34" s="50"/>
      <c r="F34" s="144"/>
      <c r="G34" s="77"/>
      <c r="H34" s="77"/>
      <c r="I34" s="78"/>
      <c r="V34" s="36"/>
      <c r="Y34" s="5"/>
    </row>
    <row r="35" spans="1:27" ht="27" customHeight="1" x14ac:dyDescent="0.15">
      <c r="A35" s="28">
        <f>COUNTA(E35,E37,E39,E41,E43,E45,E47,E49,E51,E53)</f>
        <v>0</v>
      </c>
      <c r="B35" s="159">
        <v>11</v>
      </c>
      <c r="C35" s="147"/>
      <c r="D35" s="147"/>
      <c r="E35" s="49"/>
      <c r="F35" s="145"/>
      <c r="G35" s="75"/>
      <c r="H35" s="75"/>
      <c r="I35" s="76"/>
      <c r="V35" s="36"/>
      <c r="W35" s="36"/>
      <c r="X35" s="32"/>
      <c r="Y35" s="33"/>
      <c r="Z35" s="16"/>
    </row>
    <row r="36" spans="1:27" ht="27" customHeight="1" x14ac:dyDescent="0.15">
      <c r="A36" s="29">
        <f>COUNTA(G35:I35,G37:I37,G39:I39,G41:I41,G43:I43,G45:I45,G47:I47,G49:I49,G51:I51,G53:I53)</f>
        <v>0</v>
      </c>
      <c r="B36" s="159"/>
      <c r="C36" s="147"/>
      <c r="D36" s="147"/>
      <c r="E36" s="49"/>
      <c r="F36" s="146"/>
      <c r="G36" s="75"/>
      <c r="H36" s="75"/>
      <c r="I36" s="76"/>
      <c r="V36" s="36"/>
      <c r="W36" s="36"/>
      <c r="X36" s="32"/>
      <c r="Y36" s="33"/>
      <c r="Z36" s="16"/>
    </row>
    <row r="37" spans="1:27" ht="27" customHeight="1" x14ac:dyDescent="0.15">
      <c r="B37" s="159">
        <v>12</v>
      </c>
      <c r="C37" s="147"/>
      <c r="D37" s="147"/>
      <c r="E37" s="49"/>
      <c r="F37" s="145"/>
      <c r="G37" s="75"/>
      <c r="H37" s="75"/>
      <c r="I37" s="76"/>
      <c r="V37" s="36"/>
      <c r="W37" s="36"/>
      <c r="X37" s="33"/>
      <c r="Y37" s="32"/>
      <c r="Z37" s="16"/>
    </row>
    <row r="38" spans="1:27" ht="27" customHeight="1" x14ac:dyDescent="0.15">
      <c r="B38" s="159"/>
      <c r="C38" s="147"/>
      <c r="D38" s="147"/>
      <c r="E38" s="49"/>
      <c r="F38" s="146"/>
      <c r="G38" s="75"/>
      <c r="H38" s="75"/>
      <c r="I38" s="76"/>
      <c r="V38" s="36"/>
      <c r="W38" s="36"/>
      <c r="X38" s="32"/>
      <c r="Y38" s="33"/>
      <c r="Z38" s="16"/>
    </row>
    <row r="39" spans="1:27" ht="27" customHeight="1" x14ac:dyDescent="0.15">
      <c r="B39" s="159">
        <v>13</v>
      </c>
      <c r="C39" s="147"/>
      <c r="D39" s="147"/>
      <c r="E39" s="49"/>
      <c r="F39" s="145"/>
      <c r="G39" s="75"/>
      <c r="H39" s="75"/>
      <c r="I39" s="76"/>
      <c r="V39" s="36"/>
      <c r="W39" s="36"/>
      <c r="X39" s="32"/>
      <c r="Y39" s="33"/>
      <c r="Z39" s="16"/>
    </row>
    <row r="40" spans="1:27" ht="27" customHeight="1" x14ac:dyDescent="0.15">
      <c r="B40" s="159"/>
      <c r="C40" s="147"/>
      <c r="D40" s="147"/>
      <c r="E40" s="49"/>
      <c r="F40" s="146"/>
      <c r="G40" s="75"/>
      <c r="H40" s="75"/>
      <c r="I40" s="76"/>
      <c r="V40" s="36"/>
      <c r="W40" s="36"/>
      <c r="X40" s="33"/>
      <c r="Y40" s="33"/>
      <c r="Z40" s="16"/>
    </row>
    <row r="41" spans="1:27" ht="27" customHeight="1" x14ac:dyDescent="0.15">
      <c r="B41" s="159">
        <v>14</v>
      </c>
      <c r="C41" s="147"/>
      <c r="D41" s="147"/>
      <c r="E41" s="49"/>
      <c r="F41" s="145"/>
      <c r="G41" s="75"/>
      <c r="H41" s="75"/>
      <c r="I41" s="76"/>
      <c r="V41" s="36"/>
      <c r="W41" s="36"/>
      <c r="X41" s="32"/>
      <c r="Y41" s="33"/>
      <c r="Z41" s="16"/>
    </row>
    <row r="42" spans="1:27" ht="27" customHeight="1" x14ac:dyDescent="0.15">
      <c r="B42" s="159"/>
      <c r="C42" s="147"/>
      <c r="D42" s="147"/>
      <c r="E42" s="49"/>
      <c r="F42" s="146"/>
      <c r="G42" s="75"/>
      <c r="H42" s="75"/>
      <c r="I42" s="76"/>
      <c r="V42" s="36"/>
      <c r="W42" s="36"/>
      <c r="X42" s="32"/>
      <c r="Y42" s="33"/>
      <c r="Z42" s="16"/>
    </row>
    <row r="43" spans="1:27" ht="27" customHeight="1" x14ac:dyDescent="0.15">
      <c r="B43" s="159">
        <v>15</v>
      </c>
      <c r="C43" s="147"/>
      <c r="D43" s="147"/>
      <c r="E43" s="49"/>
      <c r="F43" s="145"/>
      <c r="G43" s="75"/>
      <c r="H43" s="75"/>
      <c r="I43" s="76"/>
      <c r="V43" s="36"/>
      <c r="W43" s="36"/>
      <c r="X43" s="33"/>
      <c r="Y43" s="33"/>
      <c r="Z43" s="16"/>
    </row>
    <row r="44" spans="1:27" ht="27" customHeight="1" x14ac:dyDescent="0.15">
      <c r="B44" s="159"/>
      <c r="C44" s="147"/>
      <c r="D44" s="147"/>
      <c r="E44" s="49"/>
      <c r="F44" s="146"/>
      <c r="G44" s="75"/>
      <c r="H44" s="75"/>
      <c r="I44" s="76"/>
      <c r="V44" s="33"/>
      <c r="W44" s="33"/>
      <c r="X44" s="33"/>
      <c r="Y44" s="33"/>
      <c r="Z44" s="33"/>
      <c r="AA44" s="16"/>
    </row>
    <row r="45" spans="1:27" ht="27" customHeight="1" x14ac:dyDescent="0.15">
      <c r="B45" s="159">
        <v>16</v>
      </c>
      <c r="C45" s="147"/>
      <c r="D45" s="147"/>
      <c r="E45" s="49"/>
      <c r="F45" s="145"/>
      <c r="G45" s="75"/>
      <c r="H45" s="75"/>
      <c r="I45" s="76"/>
      <c r="V45" s="33"/>
      <c r="W45" s="33"/>
      <c r="X45" s="33"/>
      <c r="Y45" s="32"/>
      <c r="Z45" s="33"/>
      <c r="AA45" s="16"/>
    </row>
    <row r="46" spans="1:27" ht="27" customHeight="1" x14ac:dyDescent="0.15">
      <c r="B46" s="159"/>
      <c r="C46" s="147"/>
      <c r="D46" s="147"/>
      <c r="E46" s="49"/>
      <c r="F46" s="146"/>
      <c r="G46" s="75"/>
      <c r="H46" s="75"/>
      <c r="I46" s="76"/>
      <c r="T46" s="34"/>
      <c r="U46" s="32"/>
      <c r="V46" s="33"/>
      <c r="W46" s="33"/>
      <c r="X46" s="33"/>
      <c r="Y46" s="33"/>
      <c r="Z46" s="33"/>
      <c r="AA46" s="16"/>
    </row>
    <row r="47" spans="1:27" ht="27" customHeight="1" x14ac:dyDescent="0.15">
      <c r="B47" s="159">
        <v>17</v>
      </c>
      <c r="C47" s="147"/>
      <c r="D47" s="147"/>
      <c r="E47" s="49"/>
      <c r="F47" s="145"/>
      <c r="G47" s="75"/>
      <c r="H47" s="75"/>
      <c r="I47" s="76"/>
      <c r="T47" s="34"/>
      <c r="U47" s="32"/>
      <c r="V47" s="33"/>
      <c r="W47" s="33"/>
      <c r="X47" s="33"/>
      <c r="Y47" s="32"/>
      <c r="Z47" s="33"/>
      <c r="AA47" s="16"/>
    </row>
    <row r="48" spans="1:27" ht="27" customHeight="1" x14ac:dyDescent="0.15">
      <c r="B48" s="159"/>
      <c r="C48" s="147"/>
      <c r="D48" s="147"/>
      <c r="E48" s="49"/>
      <c r="F48" s="146"/>
      <c r="G48" s="75"/>
      <c r="H48" s="75"/>
      <c r="I48" s="76"/>
      <c r="T48" s="34"/>
      <c r="U48" s="32"/>
      <c r="V48" s="33"/>
      <c r="W48" s="33"/>
      <c r="X48" s="33"/>
      <c r="Y48" s="33"/>
      <c r="Z48" s="33"/>
      <c r="AA48" s="16"/>
    </row>
    <row r="49" spans="1:27" ht="27" customHeight="1" x14ac:dyDescent="0.15">
      <c r="B49" s="159">
        <v>18</v>
      </c>
      <c r="C49" s="147"/>
      <c r="D49" s="147"/>
      <c r="E49" s="49"/>
      <c r="F49" s="145"/>
      <c r="G49" s="75"/>
      <c r="H49" s="75"/>
      <c r="I49" s="76"/>
      <c r="T49" s="34"/>
      <c r="U49" s="32"/>
      <c r="V49" s="33"/>
      <c r="W49" s="33"/>
      <c r="X49" s="32"/>
      <c r="Y49" s="32"/>
      <c r="Z49" s="33"/>
      <c r="AA49" s="16"/>
    </row>
    <row r="50" spans="1:27" ht="27" customHeight="1" x14ac:dyDescent="0.15">
      <c r="B50" s="159"/>
      <c r="C50" s="147"/>
      <c r="D50" s="147"/>
      <c r="E50" s="49"/>
      <c r="F50" s="146"/>
      <c r="G50" s="75"/>
      <c r="H50" s="75"/>
      <c r="I50" s="76"/>
      <c r="T50" s="34"/>
      <c r="U50" s="32"/>
      <c r="V50" s="33"/>
      <c r="W50" s="33"/>
      <c r="X50" s="33"/>
      <c r="Y50" s="32"/>
      <c r="Z50" s="33"/>
      <c r="AA50" s="16"/>
    </row>
    <row r="51" spans="1:27" ht="27" customHeight="1" x14ac:dyDescent="0.15">
      <c r="B51" s="159">
        <v>19</v>
      </c>
      <c r="C51" s="147"/>
      <c r="D51" s="147"/>
      <c r="E51" s="49"/>
      <c r="F51" s="145"/>
      <c r="G51" s="75"/>
      <c r="H51" s="75"/>
      <c r="I51" s="76"/>
      <c r="T51" s="34"/>
      <c r="U51" s="32"/>
      <c r="V51" s="33"/>
      <c r="W51" s="33"/>
      <c r="X51" s="33"/>
      <c r="Y51" s="32"/>
      <c r="Z51" s="33"/>
      <c r="AA51" s="16"/>
    </row>
    <row r="52" spans="1:27" ht="27" customHeight="1" x14ac:dyDescent="0.15">
      <c r="B52" s="159"/>
      <c r="C52" s="147"/>
      <c r="D52" s="147"/>
      <c r="E52" s="49"/>
      <c r="F52" s="146"/>
      <c r="G52" s="75"/>
      <c r="H52" s="75"/>
      <c r="I52" s="76"/>
      <c r="T52" s="34"/>
      <c r="U52" s="32"/>
      <c r="V52" s="33"/>
      <c r="W52" s="33"/>
      <c r="X52" s="33"/>
      <c r="Y52" s="32"/>
      <c r="Z52" s="33"/>
      <c r="AA52" s="16"/>
    </row>
    <row r="53" spans="1:27" ht="27" customHeight="1" x14ac:dyDescent="0.15">
      <c r="B53" s="159">
        <v>20</v>
      </c>
      <c r="C53" s="147"/>
      <c r="D53" s="147"/>
      <c r="E53" s="49"/>
      <c r="F53" s="143"/>
      <c r="G53" s="75"/>
      <c r="H53" s="75"/>
      <c r="I53" s="76"/>
      <c r="T53" s="34"/>
      <c r="U53" s="32"/>
      <c r="V53" s="32"/>
      <c r="W53" s="32"/>
      <c r="X53" s="33"/>
      <c r="Y53" s="32"/>
      <c r="Z53" s="33"/>
      <c r="AA53" s="16"/>
    </row>
    <row r="54" spans="1:27" ht="27" customHeight="1" thickBot="1" x14ac:dyDescent="0.2">
      <c r="B54" s="161"/>
      <c r="C54" s="169"/>
      <c r="D54" s="169"/>
      <c r="E54" s="50"/>
      <c r="F54" s="144"/>
      <c r="G54" s="77"/>
      <c r="H54" s="77"/>
      <c r="I54" s="78"/>
      <c r="T54" s="34"/>
      <c r="U54" s="32"/>
      <c r="V54" s="32"/>
      <c r="W54" s="32"/>
      <c r="X54" s="33"/>
      <c r="Y54" s="32"/>
      <c r="Z54" s="33"/>
      <c r="AA54" s="16"/>
    </row>
    <row r="55" spans="1:27" ht="27" customHeight="1" x14ac:dyDescent="0.15">
      <c r="A55" s="28">
        <f>COUNTA(E55,E57,E59,E61,E63,E65,E67,E69,E71,E73)</f>
        <v>0</v>
      </c>
      <c r="B55" s="159">
        <v>21</v>
      </c>
      <c r="C55" s="147"/>
      <c r="D55" s="147"/>
      <c r="E55" s="49"/>
      <c r="F55" s="145"/>
      <c r="G55" s="75"/>
      <c r="H55" s="75"/>
      <c r="I55" s="76"/>
      <c r="T55" s="34"/>
      <c r="U55" s="33"/>
      <c r="V55" s="33"/>
      <c r="W55" s="33"/>
      <c r="X55" s="33"/>
      <c r="Y55" s="32"/>
      <c r="Z55" s="33"/>
      <c r="AA55" s="16"/>
    </row>
    <row r="56" spans="1:27" ht="27" customHeight="1" x14ac:dyDescent="0.15">
      <c r="A56" s="29">
        <f>COUNTA(G55:I55,G57:I57,G59:I59,G61:I61,G63:I63,G65:I65,G67:I67,G69:I69,G71:I71,G73:I73)</f>
        <v>0</v>
      </c>
      <c r="B56" s="159"/>
      <c r="C56" s="147"/>
      <c r="D56" s="147"/>
      <c r="E56" s="49"/>
      <c r="F56" s="146"/>
      <c r="G56" s="75"/>
      <c r="H56" s="75"/>
      <c r="I56" s="76"/>
      <c r="T56" s="34"/>
      <c r="U56" s="32"/>
      <c r="V56" s="33"/>
      <c r="W56" s="33"/>
      <c r="X56" s="33"/>
      <c r="Y56" s="32"/>
      <c r="Z56" s="33"/>
      <c r="AA56" s="16"/>
    </row>
    <row r="57" spans="1:27" ht="27" customHeight="1" x14ac:dyDescent="0.15">
      <c r="B57" s="159">
        <v>22</v>
      </c>
      <c r="C57" s="147"/>
      <c r="D57" s="147"/>
      <c r="E57" s="49"/>
      <c r="F57" s="145"/>
      <c r="G57" s="75"/>
      <c r="H57" s="75"/>
      <c r="I57" s="76"/>
      <c r="T57" s="34"/>
      <c r="U57" s="33"/>
      <c r="V57" s="33"/>
      <c r="W57" s="33"/>
      <c r="X57" s="32"/>
      <c r="Y57" s="33"/>
      <c r="Z57" s="32"/>
      <c r="AA57" s="16"/>
    </row>
    <row r="58" spans="1:27" ht="27" customHeight="1" x14ac:dyDescent="0.15">
      <c r="B58" s="159"/>
      <c r="C58" s="147"/>
      <c r="D58" s="147"/>
      <c r="E58" s="49"/>
      <c r="F58" s="146"/>
      <c r="G58" s="75"/>
      <c r="H58" s="75"/>
      <c r="I58" s="76"/>
      <c r="T58" s="34"/>
      <c r="U58" s="32"/>
      <c r="V58" s="33"/>
      <c r="W58" s="33"/>
      <c r="X58" s="33"/>
      <c r="Y58" s="32"/>
      <c r="Z58" s="33"/>
      <c r="AA58" s="16"/>
    </row>
    <row r="59" spans="1:27" ht="27" customHeight="1" x14ac:dyDescent="0.15">
      <c r="B59" s="159">
        <v>23</v>
      </c>
      <c r="C59" s="147"/>
      <c r="D59" s="147"/>
      <c r="E59" s="49"/>
      <c r="F59" s="145"/>
      <c r="G59" s="75"/>
      <c r="H59" s="75"/>
      <c r="I59" s="76"/>
      <c r="T59" s="34"/>
      <c r="U59" s="33"/>
      <c r="V59" s="33"/>
      <c r="W59" s="33"/>
      <c r="X59" s="33"/>
      <c r="Y59" s="32"/>
      <c r="Z59" s="33"/>
      <c r="AA59" s="16"/>
    </row>
    <row r="60" spans="1:27" ht="27" customHeight="1" x14ac:dyDescent="0.15">
      <c r="B60" s="159"/>
      <c r="C60" s="147"/>
      <c r="D60" s="147"/>
      <c r="E60" s="49"/>
      <c r="F60" s="146"/>
      <c r="G60" s="75"/>
      <c r="H60" s="75"/>
      <c r="I60" s="76"/>
      <c r="T60" s="34"/>
      <c r="U60" s="33"/>
      <c r="V60" s="33"/>
      <c r="W60" s="33"/>
      <c r="X60" s="33"/>
      <c r="Y60" s="33"/>
      <c r="Z60" s="33"/>
      <c r="AA60" s="16"/>
    </row>
    <row r="61" spans="1:27" ht="27" customHeight="1" x14ac:dyDescent="0.15">
      <c r="B61" s="159">
        <v>24</v>
      </c>
      <c r="C61" s="147"/>
      <c r="D61" s="147"/>
      <c r="E61" s="49"/>
      <c r="F61" s="145"/>
      <c r="G61" s="75"/>
      <c r="H61" s="75"/>
      <c r="I61" s="76"/>
      <c r="T61" s="34"/>
      <c r="U61" s="32"/>
      <c r="V61" s="33"/>
      <c r="W61" s="33"/>
      <c r="X61" s="33"/>
      <c r="Y61" s="32"/>
      <c r="Z61" s="33"/>
      <c r="AA61" s="16"/>
    </row>
    <row r="62" spans="1:27" ht="27" customHeight="1" x14ac:dyDescent="0.15">
      <c r="B62" s="159"/>
      <c r="C62" s="147"/>
      <c r="D62" s="147"/>
      <c r="E62" s="49"/>
      <c r="F62" s="146"/>
      <c r="G62" s="75"/>
      <c r="H62" s="75"/>
      <c r="I62" s="76"/>
      <c r="T62" s="34"/>
      <c r="U62" s="32"/>
      <c r="V62" s="33"/>
      <c r="W62" s="33"/>
      <c r="X62" s="33"/>
      <c r="Y62" s="32"/>
      <c r="Z62" s="33"/>
      <c r="AA62" s="16"/>
    </row>
    <row r="63" spans="1:27" ht="27" customHeight="1" x14ac:dyDescent="0.15">
      <c r="B63" s="159">
        <v>25</v>
      </c>
      <c r="C63" s="147"/>
      <c r="D63" s="147"/>
      <c r="E63" s="49"/>
      <c r="F63" s="145"/>
      <c r="G63" s="75"/>
      <c r="H63" s="75"/>
      <c r="I63" s="76"/>
      <c r="T63" s="35"/>
      <c r="U63" s="32"/>
      <c r="V63" s="33"/>
      <c r="W63" s="33"/>
      <c r="X63" s="33"/>
      <c r="Y63" s="33"/>
      <c r="Z63" s="33"/>
      <c r="AA63" s="16"/>
    </row>
    <row r="64" spans="1:27" ht="27" customHeight="1" x14ac:dyDescent="0.15">
      <c r="B64" s="159"/>
      <c r="C64" s="147"/>
      <c r="D64" s="147"/>
      <c r="E64" s="49"/>
      <c r="F64" s="146"/>
      <c r="G64" s="75"/>
      <c r="H64" s="75"/>
      <c r="I64" s="76"/>
      <c r="T64" s="34"/>
      <c r="U64" s="32"/>
      <c r="V64" s="33"/>
      <c r="W64" s="33"/>
      <c r="X64" s="33"/>
      <c r="Y64" s="33"/>
      <c r="Z64" s="33"/>
      <c r="AA64" s="16"/>
    </row>
    <row r="65" spans="1:27" ht="27" customHeight="1" x14ac:dyDescent="0.15">
      <c r="B65" s="159">
        <v>26</v>
      </c>
      <c r="C65" s="147"/>
      <c r="D65" s="147"/>
      <c r="E65" s="49"/>
      <c r="F65" s="145"/>
      <c r="G65" s="75"/>
      <c r="H65" s="75"/>
      <c r="I65" s="76"/>
      <c r="T65" s="34"/>
      <c r="U65" s="33"/>
      <c r="V65" s="33"/>
      <c r="W65" s="33"/>
      <c r="X65" s="33"/>
      <c r="Y65" s="32"/>
      <c r="Z65" s="33"/>
      <c r="AA65" s="16"/>
    </row>
    <row r="66" spans="1:27" ht="27" customHeight="1" x14ac:dyDescent="0.15">
      <c r="B66" s="159"/>
      <c r="C66" s="147"/>
      <c r="D66" s="147"/>
      <c r="E66" s="49"/>
      <c r="F66" s="146"/>
      <c r="G66" s="75"/>
      <c r="H66" s="75"/>
      <c r="I66" s="76"/>
      <c r="T66" s="34"/>
      <c r="U66" s="32"/>
      <c r="V66" s="33"/>
      <c r="W66" s="33"/>
      <c r="X66" s="33"/>
      <c r="Y66" s="33"/>
      <c r="Z66" s="33"/>
      <c r="AA66" s="16"/>
    </row>
    <row r="67" spans="1:27" ht="27" customHeight="1" x14ac:dyDescent="0.15">
      <c r="B67" s="159">
        <v>27</v>
      </c>
      <c r="C67" s="147"/>
      <c r="D67" s="147"/>
      <c r="E67" s="49"/>
      <c r="F67" s="145"/>
      <c r="G67" s="75"/>
      <c r="H67" s="75"/>
      <c r="I67" s="76"/>
      <c r="T67" s="34"/>
      <c r="U67" s="32"/>
      <c r="V67" s="33"/>
      <c r="W67" s="33"/>
      <c r="X67" s="33"/>
      <c r="Y67" s="32"/>
      <c r="Z67" s="33"/>
      <c r="AA67" s="16"/>
    </row>
    <row r="68" spans="1:27" ht="27" customHeight="1" x14ac:dyDescent="0.15">
      <c r="B68" s="159"/>
      <c r="C68" s="147"/>
      <c r="D68" s="147"/>
      <c r="E68" s="49"/>
      <c r="F68" s="146"/>
      <c r="G68" s="75"/>
      <c r="H68" s="75"/>
      <c r="I68" s="76"/>
      <c r="T68" s="34"/>
      <c r="U68" s="32"/>
      <c r="V68" s="33"/>
      <c r="W68" s="33"/>
      <c r="X68" s="33"/>
      <c r="Y68" s="33"/>
      <c r="Z68" s="33"/>
      <c r="AA68" s="16"/>
    </row>
    <row r="69" spans="1:27" ht="27" customHeight="1" x14ac:dyDescent="0.15">
      <c r="B69" s="159">
        <v>28</v>
      </c>
      <c r="C69" s="147"/>
      <c r="D69" s="147"/>
      <c r="E69" s="49"/>
      <c r="F69" s="145"/>
      <c r="G69" s="75"/>
      <c r="H69" s="75"/>
      <c r="I69" s="76"/>
      <c r="T69" s="34"/>
      <c r="U69" s="32"/>
      <c r="V69" s="33"/>
      <c r="W69" s="33"/>
      <c r="X69" s="32"/>
      <c r="Y69" s="32"/>
      <c r="Z69" s="33"/>
      <c r="AA69" s="16"/>
    </row>
    <row r="70" spans="1:27" ht="27" customHeight="1" x14ac:dyDescent="0.15">
      <c r="B70" s="159"/>
      <c r="C70" s="147"/>
      <c r="D70" s="147"/>
      <c r="E70" s="49"/>
      <c r="F70" s="146"/>
      <c r="G70" s="75"/>
      <c r="H70" s="75"/>
      <c r="I70" s="76"/>
      <c r="T70" s="34"/>
      <c r="U70" s="32"/>
      <c r="V70" s="33"/>
      <c r="W70" s="33"/>
      <c r="X70" s="33"/>
      <c r="Y70" s="32"/>
      <c r="Z70" s="33"/>
      <c r="AA70" s="16"/>
    </row>
    <row r="71" spans="1:27" ht="27" customHeight="1" x14ac:dyDescent="0.15">
      <c r="B71" s="159">
        <v>29</v>
      </c>
      <c r="C71" s="147"/>
      <c r="D71" s="147"/>
      <c r="E71" s="49"/>
      <c r="F71" s="145"/>
      <c r="G71" s="75"/>
      <c r="H71" s="75"/>
      <c r="I71" s="76"/>
      <c r="T71" s="34"/>
      <c r="U71" s="32"/>
      <c r="V71" s="33"/>
      <c r="W71" s="33"/>
      <c r="X71" s="33"/>
      <c r="Y71" s="32"/>
      <c r="Z71" s="33"/>
      <c r="AA71" s="16"/>
    </row>
    <row r="72" spans="1:27" ht="27" customHeight="1" x14ac:dyDescent="0.15">
      <c r="B72" s="159"/>
      <c r="C72" s="147"/>
      <c r="D72" s="147"/>
      <c r="E72" s="49"/>
      <c r="F72" s="146"/>
      <c r="G72" s="75"/>
      <c r="H72" s="75"/>
      <c r="I72" s="76"/>
      <c r="T72" s="34"/>
      <c r="U72" s="32"/>
      <c r="V72" s="33"/>
      <c r="W72" s="33"/>
      <c r="X72" s="33"/>
      <c r="Y72" s="32"/>
      <c r="Z72" s="33"/>
      <c r="AA72" s="16"/>
    </row>
    <row r="73" spans="1:27" ht="27" customHeight="1" x14ac:dyDescent="0.15">
      <c r="B73" s="159">
        <v>30</v>
      </c>
      <c r="C73" s="147"/>
      <c r="D73" s="147"/>
      <c r="E73" s="49"/>
      <c r="F73" s="143"/>
      <c r="G73" s="75"/>
      <c r="H73" s="75"/>
      <c r="I73" s="76"/>
      <c r="T73" s="34"/>
      <c r="U73" s="32"/>
      <c r="V73" s="32"/>
      <c r="W73" s="32"/>
      <c r="X73" s="33"/>
      <c r="Y73" s="32"/>
      <c r="Z73" s="33"/>
      <c r="AA73" s="16"/>
    </row>
    <row r="74" spans="1:27" ht="27" customHeight="1" thickBot="1" x14ac:dyDescent="0.2">
      <c r="B74" s="161"/>
      <c r="C74" s="169"/>
      <c r="D74" s="169"/>
      <c r="E74" s="50"/>
      <c r="F74" s="144"/>
      <c r="G74" s="77"/>
      <c r="H74" s="77"/>
      <c r="I74" s="78"/>
      <c r="T74" s="34"/>
      <c r="U74" s="32"/>
      <c r="V74" s="32"/>
      <c r="W74" s="32"/>
      <c r="X74" s="33"/>
      <c r="Y74" s="32"/>
      <c r="Z74" s="33"/>
      <c r="AA74" s="16"/>
    </row>
    <row r="75" spans="1:27" ht="27" customHeight="1" x14ac:dyDescent="0.15">
      <c r="A75" s="28">
        <f>COUNTA(E75,E77,E79,E81,E83,E85,E87,E89,E91,E93)</f>
        <v>0</v>
      </c>
      <c r="B75" s="159">
        <v>31</v>
      </c>
      <c r="C75" s="147"/>
      <c r="D75" s="147"/>
      <c r="E75" s="49"/>
      <c r="F75" s="145"/>
      <c r="G75" s="75"/>
      <c r="H75" s="75"/>
      <c r="I75" s="76"/>
      <c r="T75" s="34"/>
      <c r="U75" s="33"/>
      <c r="V75" s="33"/>
      <c r="W75" s="33"/>
      <c r="X75" s="33"/>
      <c r="Y75" s="32"/>
      <c r="Z75" s="33"/>
      <c r="AA75" s="16"/>
    </row>
    <row r="76" spans="1:27" ht="27" customHeight="1" x14ac:dyDescent="0.15">
      <c r="A76" s="29">
        <f>COUNTA(G75:I75,G77:I77,G79:I79,G81:I81,G83:I83,G85:I85,G87:I87,G89:I89,G91:I91,G93:I93)</f>
        <v>0</v>
      </c>
      <c r="B76" s="159"/>
      <c r="C76" s="147"/>
      <c r="D76" s="147"/>
      <c r="E76" s="49"/>
      <c r="F76" s="146"/>
      <c r="G76" s="75"/>
      <c r="H76" s="75"/>
      <c r="I76" s="76"/>
      <c r="T76" s="34"/>
      <c r="U76" s="32"/>
      <c r="V76" s="33"/>
      <c r="W76" s="33"/>
      <c r="X76" s="33"/>
      <c r="Y76" s="32"/>
      <c r="Z76" s="33"/>
      <c r="AA76" s="16"/>
    </row>
    <row r="77" spans="1:27" ht="27" customHeight="1" x14ac:dyDescent="0.15">
      <c r="B77" s="159">
        <v>32</v>
      </c>
      <c r="C77" s="147"/>
      <c r="D77" s="147"/>
      <c r="E77" s="49"/>
      <c r="F77" s="145"/>
      <c r="G77" s="75"/>
      <c r="H77" s="75"/>
      <c r="I77" s="76"/>
      <c r="T77" s="34"/>
      <c r="U77" s="33"/>
      <c r="V77" s="33"/>
      <c r="W77" s="33"/>
      <c r="X77" s="32"/>
      <c r="Y77" s="33"/>
      <c r="Z77" s="32"/>
      <c r="AA77" s="16"/>
    </row>
    <row r="78" spans="1:27" ht="27" customHeight="1" x14ac:dyDescent="0.15">
      <c r="B78" s="159"/>
      <c r="C78" s="147"/>
      <c r="D78" s="147"/>
      <c r="E78" s="49"/>
      <c r="F78" s="146"/>
      <c r="G78" s="75"/>
      <c r="H78" s="75"/>
      <c r="I78" s="76"/>
      <c r="T78" s="34"/>
      <c r="U78" s="32"/>
      <c r="V78" s="33"/>
      <c r="W78" s="33"/>
      <c r="X78" s="33"/>
      <c r="Y78" s="32"/>
      <c r="Z78" s="33"/>
      <c r="AA78" s="16"/>
    </row>
    <row r="79" spans="1:27" ht="27" customHeight="1" x14ac:dyDescent="0.15">
      <c r="B79" s="159">
        <v>33</v>
      </c>
      <c r="C79" s="147"/>
      <c r="D79" s="147"/>
      <c r="E79" s="49"/>
      <c r="F79" s="145"/>
      <c r="G79" s="75"/>
      <c r="H79" s="75"/>
      <c r="I79" s="76"/>
      <c r="T79" s="34"/>
      <c r="U79" s="33"/>
      <c r="V79" s="33"/>
      <c r="W79" s="33"/>
      <c r="X79" s="33"/>
      <c r="Y79" s="32"/>
      <c r="Z79" s="33"/>
      <c r="AA79" s="16"/>
    </row>
    <row r="80" spans="1:27" ht="27" customHeight="1" x14ac:dyDescent="0.15">
      <c r="B80" s="159"/>
      <c r="C80" s="147"/>
      <c r="D80" s="147"/>
      <c r="E80" s="49"/>
      <c r="F80" s="146"/>
      <c r="G80" s="75"/>
      <c r="H80" s="75"/>
      <c r="I80" s="76"/>
      <c r="T80" s="34"/>
      <c r="U80" s="33"/>
      <c r="V80" s="33"/>
      <c r="W80" s="33"/>
      <c r="X80" s="33"/>
      <c r="Y80" s="33"/>
      <c r="Z80" s="33"/>
      <c r="AA80" s="16"/>
    </row>
    <row r="81" spans="1:27" ht="27" customHeight="1" x14ac:dyDescent="0.15">
      <c r="B81" s="159">
        <v>34</v>
      </c>
      <c r="C81" s="147"/>
      <c r="D81" s="147"/>
      <c r="E81" s="49"/>
      <c r="F81" s="145"/>
      <c r="G81" s="75"/>
      <c r="H81" s="75"/>
      <c r="I81" s="76"/>
      <c r="T81" s="34"/>
      <c r="U81" s="32"/>
      <c r="V81" s="33"/>
      <c r="W81" s="33"/>
      <c r="X81" s="33"/>
      <c r="Y81" s="32"/>
      <c r="Z81" s="33"/>
      <c r="AA81" s="16"/>
    </row>
    <row r="82" spans="1:27" ht="27" customHeight="1" x14ac:dyDescent="0.15">
      <c r="B82" s="159"/>
      <c r="C82" s="147"/>
      <c r="D82" s="147"/>
      <c r="E82" s="49"/>
      <c r="F82" s="146"/>
      <c r="G82" s="75"/>
      <c r="H82" s="75"/>
      <c r="I82" s="76"/>
      <c r="T82" s="34"/>
      <c r="U82" s="32"/>
      <c r="V82" s="33"/>
      <c r="W82" s="33"/>
      <c r="X82" s="33"/>
      <c r="Y82" s="32"/>
      <c r="Z82" s="33"/>
      <c r="AA82" s="16"/>
    </row>
    <row r="83" spans="1:27" ht="27" customHeight="1" x14ac:dyDescent="0.15">
      <c r="B83" s="159">
        <v>35</v>
      </c>
      <c r="C83" s="147"/>
      <c r="D83" s="147"/>
      <c r="E83" s="49"/>
      <c r="F83" s="145"/>
      <c r="G83" s="75"/>
      <c r="H83" s="75"/>
      <c r="I83" s="76"/>
      <c r="T83" s="35"/>
      <c r="U83" s="32"/>
      <c r="V83" s="33"/>
      <c r="W83" s="33"/>
      <c r="X83" s="33"/>
      <c r="Y83" s="33"/>
      <c r="Z83" s="33"/>
      <c r="AA83" s="16"/>
    </row>
    <row r="84" spans="1:27" ht="27" customHeight="1" x14ac:dyDescent="0.15">
      <c r="B84" s="159"/>
      <c r="C84" s="147"/>
      <c r="D84" s="147"/>
      <c r="E84" s="49"/>
      <c r="F84" s="146"/>
      <c r="G84" s="75"/>
      <c r="H84" s="75"/>
      <c r="I84" s="76"/>
      <c r="T84" s="34"/>
      <c r="U84" s="32"/>
      <c r="V84" s="33"/>
      <c r="W84" s="33"/>
      <c r="X84" s="33"/>
      <c r="Y84" s="33"/>
      <c r="Z84" s="33"/>
      <c r="AA84" s="16"/>
    </row>
    <row r="85" spans="1:27" ht="27" customHeight="1" x14ac:dyDescent="0.15">
      <c r="B85" s="159">
        <v>36</v>
      </c>
      <c r="C85" s="147"/>
      <c r="D85" s="147"/>
      <c r="E85" s="49"/>
      <c r="F85" s="145"/>
      <c r="G85" s="75"/>
      <c r="H85" s="75"/>
      <c r="I85" s="76"/>
      <c r="T85" s="34"/>
      <c r="U85" s="33"/>
      <c r="V85" s="33"/>
      <c r="W85" s="33"/>
      <c r="X85" s="33"/>
      <c r="Y85" s="32"/>
      <c r="Z85" s="33"/>
      <c r="AA85" s="16"/>
    </row>
    <row r="86" spans="1:27" ht="27" customHeight="1" x14ac:dyDescent="0.15">
      <c r="B86" s="159"/>
      <c r="C86" s="147"/>
      <c r="D86" s="147"/>
      <c r="E86" s="49"/>
      <c r="F86" s="146"/>
      <c r="G86" s="75"/>
      <c r="H86" s="75"/>
      <c r="I86" s="76"/>
      <c r="T86" s="34"/>
      <c r="U86" s="32"/>
      <c r="V86" s="33"/>
      <c r="W86" s="33"/>
      <c r="X86" s="33"/>
      <c r="Y86" s="33"/>
      <c r="Z86" s="33"/>
      <c r="AA86" s="16"/>
    </row>
    <row r="87" spans="1:27" ht="27" customHeight="1" x14ac:dyDescent="0.15">
      <c r="B87" s="159">
        <v>37</v>
      </c>
      <c r="C87" s="147"/>
      <c r="D87" s="147"/>
      <c r="E87" s="49"/>
      <c r="F87" s="145"/>
      <c r="G87" s="75"/>
      <c r="H87" s="75"/>
      <c r="I87" s="76"/>
      <c r="T87" s="34"/>
      <c r="U87" s="32"/>
      <c r="V87" s="33"/>
      <c r="W87" s="33"/>
      <c r="X87" s="33"/>
      <c r="Y87" s="32"/>
      <c r="Z87" s="33"/>
      <c r="AA87" s="16"/>
    </row>
    <row r="88" spans="1:27" ht="27" customHeight="1" x14ac:dyDescent="0.15">
      <c r="B88" s="159"/>
      <c r="C88" s="147"/>
      <c r="D88" s="147"/>
      <c r="E88" s="49"/>
      <c r="F88" s="146"/>
      <c r="G88" s="75"/>
      <c r="H88" s="75"/>
      <c r="I88" s="76"/>
      <c r="T88" s="34"/>
      <c r="U88" s="32"/>
      <c r="V88" s="33"/>
      <c r="W88" s="33"/>
      <c r="X88" s="33"/>
      <c r="Y88" s="33"/>
      <c r="Z88" s="33"/>
      <c r="AA88" s="16"/>
    </row>
    <row r="89" spans="1:27" ht="27" customHeight="1" x14ac:dyDescent="0.15">
      <c r="B89" s="159">
        <v>38</v>
      </c>
      <c r="C89" s="147"/>
      <c r="D89" s="147"/>
      <c r="E89" s="49"/>
      <c r="F89" s="145"/>
      <c r="G89" s="75"/>
      <c r="H89" s="75"/>
      <c r="I89" s="76"/>
      <c r="T89" s="34"/>
      <c r="U89" s="32"/>
      <c r="V89" s="33"/>
      <c r="W89" s="33"/>
      <c r="X89" s="32"/>
      <c r="Y89" s="32"/>
      <c r="Z89" s="33"/>
      <c r="AA89" s="16"/>
    </row>
    <row r="90" spans="1:27" ht="27" customHeight="1" x14ac:dyDescent="0.15">
      <c r="B90" s="159"/>
      <c r="C90" s="147"/>
      <c r="D90" s="147"/>
      <c r="E90" s="49"/>
      <c r="F90" s="146"/>
      <c r="G90" s="75"/>
      <c r="H90" s="75"/>
      <c r="I90" s="76"/>
      <c r="T90" s="34"/>
      <c r="U90" s="32"/>
      <c r="V90" s="33"/>
      <c r="W90" s="33"/>
      <c r="X90" s="33"/>
      <c r="Y90" s="32"/>
      <c r="Z90" s="33"/>
      <c r="AA90" s="16"/>
    </row>
    <row r="91" spans="1:27" ht="27" customHeight="1" x14ac:dyDescent="0.15">
      <c r="B91" s="159">
        <v>39</v>
      </c>
      <c r="C91" s="147"/>
      <c r="D91" s="147"/>
      <c r="E91" s="49"/>
      <c r="F91" s="145"/>
      <c r="G91" s="75"/>
      <c r="H91" s="75"/>
      <c r="I91" s="76"/>
      <c r="T91" s="34"/>
      <c r="U91" s="32"/>
      <c r="V91" s="33"/>
      <c r="W91" s="33"/>
      <c r="X91" s="33"/>
      <c r="Y91" s="32"/>
      <c r="Z91" s="33"/>
      <c r="AA91" s="16"/>
    </row>
    <row r="92" spans="1:27" ht="27" customHeight="1" x14ac:dyDescent="0.15">
      <c r="B92" s="159"/>
      <c r="C92" s="147"/>
      <c r="D92" s="147"/>
      <c r="E92" s="49"/>
      <c r="F92" s="146"/>
      <c r="G92" s="75"/>
      <c r="H92" s="75"/>
      <c r="I92" s="76"/>
      <c r="T92" s="34"/>
      <c r="U92" s="32"/>
      <c r="V92" s="33"/>
      <c r="W92" s="33"/>
      <c r="X92" s="33"/>
      <c r="Y92" s="32"/>
      <c r="Z92" s="33"/>
      <c r="AA92" s="16"/>
    </row>
    <row r="93" spans="1:27" ht="27" customHeight="1" x14ac:dyDescent="0.15">
      <c r="B93" s="159">
        <v>40</v>
      </c>
      <c r="C93" s="147"/>
      <c r="D93" s="147"/>
      <c r="E93" s="49"/>
      <c r="F93" s="143"/>
      <c r="G93" s="75"/>
      <c r="H93" s="75"/>
      <c r="I93" s="76"/>
      <c r="T93" s="34"/>
      <c r="U93" s="32"/>
      <c r="V93" s="32"/>
      <c r="W93" s="32"/>
      <c r="X93" s="33"/>
      <c r="Y93" s="32"/>
      <c r="Z93" s="33"/>
      <c r="AA93" s="16"/>
    </row>
    <row r="94" spans="1:27" ht="27" customHeight="1" thickBot="1" x14ac:dyDescent="0.2">
      <c r="B94" s="161"/>
      <c r="C94" s="169"/>
      <c r="D94" s="169"/>
      <c r="E94" s="50"/>
      <c r="F94" s="144"/>
      <c r="G94" s="77"/>
      <c r="H94" s="77"/>
      <c r="I94" s="78"/>
      <c r="T94" s="34"/>
      <c r="U94" s="32"/>
      <c r="V94" s="32"/>
      <c r="W94" s="32"/>
      <c r="X94" s="33"/>
      <c r="Y94" s="32"/>
      <c r="Z94" s="33"/>
      <c r="AA94" s="16"/>
    </row>
    <row r="95" spans="1:27" ht="27" customHeight="1" x14ac:dyDescent="0.15">
      <c r="A95" s="28">
        <f>COUNTA(E95,E97,E99,E101,E103,E105,E107,E109,E111,E113)</f>
        <v>0</v>
      </c>
      <c r="B95" s="159">
        <v>41</v>
      </c>
      <c r="C95" s="147"/>
      <c r="D95" s="147"/>
      <c r="E95" s="49"/>
      <c r="F95" s="145"/>
      <c r="G95" s="75"/>
      <c r="H95" s="75"/>
      <c r="I95" s="76"/>
      <c r="T95" s="34"/>
      <c r="U95" s="33"/>
      <c r="V95" s="33"/>
      <c r="W95" s="33"/>
      <c r="X95" s="33"/>
      <c r="Y95" s="32"/>
      <c r="Z95" s="33"/>
      <c r="AA95" s="16"/>
    </row>
    <row r="96" spans="1:27" ht="27" customHeight="1" x14ac:dyDescent="0.15">
      <c r="A96" s="29">
        <f>COUNTA(G95:I95,G97:I97,G99:I99,G101:I101,G103:I103,G105:I105,G107:I107,G109:I109,G111:I111,G113:I113)</f>
        <v>0</v>
      </c>
      <c r="B96" s="159"/>
      <c r="C96" s="147"/>
      <c r="D96" s="147"/>
      <c r="E96" s="49"/>
      <c r="F96" s="146"/>
      <c r="G96" s="75"/>
      <c r="H96" s="75"/>
      <c r="I96" s="76"/>
      <c r="T96" s="34"/>
      <c r="U96" s="32"/>
      <c r="V96" s="33"/>
      <c r="W96" s="33"/>
      <c r="X96" s="33"/>
      <c r="Y96" s="32"/>
      <c r="Z96" s="33"/>
      <c r="AA96" s="16"/>
    </row>
    <row r="97" spans="2:27" ht="27" customHeight="1" x14ac:dyDescent="0.15">
      <c r="B97" s="159">
        <v>42</v>
      </c>
      <c r="C97" s="147"/>
      <c r="D97" s="147"/>
      <c r="E97" s="49"/>
      <c r="F97" s="145"/>
      <c r="G97" s="75"/>
      <c r="H97" s="75"/>
      <c r="I97" s="76"/>
      <c r="T97" s="34"/>
      <c r="U97" s="33"/>
      <c r="V97" s="33"/>
      <c r="W97" s="33"/>
      <c r="X97" s="32"/>
      <c r="Y97" s="33"/>
      <c r="Z97" s="32"/>
      <c r="AA97" s="16"/>
    </row>
    <row r="98" spans="2:27" ht="27" customHeight="1" x14ac:dyDescent="0.15">
      <c r="B98" s="159"/>
      <c r="C98" s="147"/>
      <c r="D98" s="147"/>
      <c r="E98" s="49"/>
      <c r="F98" s="146"/>
      <c r="G98" s="75"/>
      <c r="H98" s="75"/>
      <c r="I98" s="76"/>
      <c r="T98" s="34"/>
      <c r="U98" s="32"/>
      <c r="V98" s="33"/>
      <c r="W98" s="33"/>
      <c r="X98" s="33"/>
      <c r="Y98" s="32"/>
      <c r="Z98" s="33"/>
      <c r="AA98" s="16"/>
    </row>
    <row r="99" spans="2:27" ht="27" customHeight="1" x14ac:dyDescent="0.15">
      <c r="B99" s="159">
        <v>43</v>
      </c>
      <c r="C99" s="147"/>
      <c r="D99" s="147"/>
      <c r="E99" s="49"/>
      <c r="F99" s="145"/>
      <c r="G99" s="75"/>
      <c r="H99" s="75"/>
      <c r="I99" s="76"/>
      <c r="T99" s="34"/>
      <c r="U99" s="33"/>
      <c r="V99" s="33"/>
      <c r="W99" s="33"/>
      <c r="X99" s="33"/>
      <c r="Y99" s="32"/>
      <c r="Z99" s="33"/>
      <c r="AA99" s="16"/>
    </row>
    <row r="100" spans="2:27" ht="27" customHeight="1" x14ac:dyDescent="0.15">
      <c r="B100" s="159"/>
      <c r="C100" s="147"/>
      <c r="D100" s="147"/>
      <c r="E100" s="49"/>
      <c r="F100" s="146"/>
      <c r="G100" s="75"/>
      <c r="H100" s="75"/>
      <c r="I100" s="76"/>
      <c r="T100" s="34"/>
      <c r="U100" s="33"/>
      <c r="V100" s="33"/>
      <c r="W100" s="33"/>
      <c r="X100" s="33"/>
      <c r="Y100" s="33"/>
      <c r="Z100" s="33"/>
      <c r="AA100" s="16"/>
    </row>
    <row r="101" spans="2:27" ht="27" customHeight="1" x14ac:dyDescent="0.15">
      <c r="B101" s="159">
        <v>44</v>
      </c>
      <c r="C101" s="147"/>
      <c r="D101" s="147"/>
      <c r="E101" s="49"/>
      <c r="F101" s="145"/>
      <c r="G101" s="75"/>
      <c r="H101" s="75"/>
      <c r="I101" s="76"/>
      <c r="T101" s="34"/>
      <c r="U101" s="32"/>
      <c r="V101" s="33"/>
      <c r="W101" s="33"/>
      <c r="X101" s="33"/>
      <c r="Y101" s="32"/>
      <c r="Z101" s="33"/>
      <c r="AA101" s="16"/>
    </row>
    <row r="102" spans="2:27" ht="27" customHeight="1" x14ac:dyDescent="0.15">
      <c r="B102" s="159"/>
      <c r="C102" s="147"/>
      <c r="D102" s="147"/>
      <c r="E102" s="49"/>
      <c r="F102" s="146"/>
      <c r="G102" s="75"/>
      <c r="H102" s="75"/>
      <c r="I102" s="76"/>
      <c r="T102" s="34"/>
      <c r="U102" s="32"/>
      <c r="V102" s="33"/>
      <c r="W102" s="33"/>
      <c r="X102" s="33"/>
      <c r="Y102" s="32"/>
      <c r="Z102" s="33"/>
      <c r="AA102" s="16"/>
    </row>
    <row r="103" spans="2:27" ht="27" customHeight="1" x14ac:dyDescent="0.15">
      <c r="B103" s="159">
        <v>45</v>
      </c>
      <c r="C103" s="147"/>
      <c r="D103" s="147"/>
      <c r="E103" s="49"/>
      <c r="F103" s="145"/>
      <c r="G103" s="75"/>
      <c r="H103" s="75"/>
      <c r="I103" s="76"/>
      <c r="T103" s="35"/>
      <c r="U103" s="32"/>
      <c r="V103" s="33"/>
      <c r="W103" s="33"/>
      <c r="X103" s="33"/>
      <c r="Y103" s="33"/>
      <c r="Z103" s="33"/>
      <c r="AA103" s="16"/>
    </row>
    <row r="104" spans="2:27" ht="27" customHeight="1" x14ac:dyDescent="0.15">
      <c r="B104" s="159"/>
      <c r="C104" s="147"/>
      <c r="D104" s="147"/>
      <c r="E104" s="49"/>
      <c r="F104" s="146"/>
      <c r="G104" s="75"/>
      <c r="H104" s="75"/>
      <c r="I104" s="76"/>
      <c r="T104" s="34"/>
      <c r="U104" s="32"/>
      <c r="V104" s="33"/>
      <c r="W104" s="33"/>
      <c r="X104" s="33"/>
      <c r="Y104" s="33"/>
      <c r="Z104" s="33"/>
      <c r="AA104" s="16"/>
    </row>
    <row r="105" spans="2:27" ht="27" customHeight="1" x14ac:dyDescent="0.15">
      <c r="B105" s="159">
        <v>46</v>
      </c>
      <c r="C105" s="147"/>
      <c r="D105" s="147"/>
      <c r="E105" s="49"/>
      <c r="F105" s="145"/>
      <c r="G105" s="75"/>
      <c r="H105" s="75"/>
      <c r="I105" s="76"/>
      <c r="T105" s="34"/>
      <c r="U105" s="33"/>
      <c r="V105" s="33"/>
      <c r="W105" s="33"/>
      <c r="X105" s="33"/>
      <c r="Y105" s="32"/>
      <c r="Z105" s="33"/>
      <c r="AA105" s="16"/>
    </row>
    <row r="106" spans="2:27" ht="27" customHeight="1" x14ac:dyDescent="0.15">
      <c r="B106" s="159"/>
      <c r="C106" s="147"/>
      <c r="D106" s="147"/>
      <c r="E106" s="49"/>
      <c r="F106" s="146"/>
      <c r="G106" s="75"/>
      <c r="H106" s="75"/>
      <c r="I106" s="76"/>
      <c r="T106" s="34"/>
      <c r="U106" s="32"/>
      <c r="V106" s="33"/>
      <c r="W106" s="33"/>
      <c r="X106" s="33"/>
      <c r="Y106" s="33"/>
      <c r="Z106" s="33"/>
      <c r="AA106" s="16"/>
    </row>
    <row r="107" spans="2:27" ht="27" customHeight="1" x14ac:dyDescent="0.15">
      <c r="B107" s="159">
        <v>47</v>
      </c>
      <c r="C107" s="147"/>
      <c r="D107" s="147"/>
      <c r="E107" s="49"/>
      <c r="F107" s="145"/>
      <c r="G107" s="75"/>
      <c r="H107" s="75"/>
      <c r="I107" s="76"/>
      <c r="T107" s="34"/>
      <c r="U107" s="32"/>
      <c r="V107" s="33"/>
      <c r="W107" s="33"/>
      <c r="X107" s="33"/>
      <c r="Y107" s="32"/>
      <c r="Z107" s="33"/>
      <c r="AA107" s="16"/>
    </row>
    <row r="108" spans="2:27" ht="27" customHeight="1" x14ac:dyDescent="0.15">
      <c r="B108" s="159"/>
      <c r="C108" s="147"/>
      <c r="D108" s="147"/>
      <c r="E108" s="49"/>
      <c r="F108" s="146"/>
      <c r="G108" s="75"/>
      <c r="H108" s="75"/>
      <c r="I108" s="76"/>
      <c r="T108" s="34"/>
      <c r="U108" s="32"/>
      <c r="V108" s="33"/>
      <c r="W108" s="33"/>
      <c r="X108" s="33"/>
      <c r="Y108" s="33"/>
      <c r="Z108" s="33"/>
      <c r="AA108" s="16"/>
    </row>
    <row r="109" spans="2:27" ht="27" customHeight="1" x14ac:dyDescent="0.15">
      <c r="B109" s="159">
        <v>48</v>
      </c>
      <c r="C109" s="147"/>
      <c r="D109" s="147"/>
      <c r="E109" s="49"/>
      <c r="F109" s="145"/>
      <c r="G109" s="75"/>
      <c r="H109" s="75"/>
      <c r="I109" s="76"/>
      <c r="T109" s="34"/>
      <c r="U109" s="32"/>
      <c r="V109" s="33"/>
      <c r="W109" s="33"/>
      <c r="X109" s="32"/>
      <c r="Y109" s="32"/>
      <c r="Z109" s="33"/>
      <c r="AA109" s="16"/>
    </row>
    <row r="110" spans="2:27" ht="27" customHeight="1" x14ac:dyDescent="0.15">
      <c r="B110" s="159"/>
      <c r="C110" s="147"/>
      <c r="D110" s="147"/>
      <c r="E110" s="49"/>
      <c r="F110" s="146"/>
      <c r="G110" s="75"/>
      <c r="H110" s="75"/>
      <c r="I110" s="76"/>
      <c r="T110" s="34"/>
      <c r="U110" s="32"/>
      <c r="V110" s="33"/>
      <c r="W110" s="33"/>
      <c r="X110" s="33"/>
      <c r="Y110" s="32"/>
      <c r="Z110" s="33"/>
      <c r="AA110" s="16"/>
    </row>
    <row r="111" spans="2:27" ht="27" customHeight="1" x14ac:dyDescent="0.15">
      <c r="B111" s="159">
        <v>49</v>
      </c>
      <c r="C111" s="147"/>
      <c r="D111" s="147"/>
      <c r="E111" s="49"/>
      <c r="F111" s="145"/>
      <c r="G111" s="75"/>
      <c r="H111" s="75"/>
      <c r="I111" s="76"/>
      <c r="T111" s="34"/>
      <c r="U111" s="32"/>
      <c r="V111" s="33"/>
      <c r="W111" s="33"/>
      <c r="X111" s="33"/>
      <c r="Y111" s="32"/>
      <c r="Z111" s="33"/>
      <c r="AA111" s="16"/>
    </row>
    <row r="112" spans="2:27" ht="27" customHeight="1" x14ac:dyDescent="0.15">
      <c r="B112" s="159"/>
      <c r="C112" s="147"/>
      <c r="D112" s="147"/>
      <c r="E112" s="49"/>
      <c r="F112" s="146"/>
      <c r="G112" s="75"/>
      <c r="H112" s="75"/>
      <c r="I112" s="76"/>
      <c r="T112" s="34"/>
      <c r="U112" s="32"/>
      <c r="V112" s="33"/>
      <c r="W112" s="33"/>
      <c r="X112" s="33"/>
      <c r="Y112" s="32"/>
      <c r="Z112" s="33"/>
      <c r="AA112" s="16"/>
    </row>
    <row r="113" spans="2:27" ht="27" customHeight="1" x14ac:dyDescent="0.15">
      <c r="B113" s="159">
        <v>50</v>
      </c>
      <c r="C113" s="147"/>
      <c r="D113" s="147"/>
      <c r="E113" s="49"/>
      <c r="F113" s="143"/>
      <c r="G113" s="75"/>
      <c r="H113" s="75"/>
      <c r="I113" s="76"/>
      <c r="T113" s="16"/>
      <c r="U113" s="17"/>
      <c r="V113" s="32"/>
      <c r="W113" s="32"/>
      <c r="X113" s="33"/>
      <c r="Y113" s="32"/>
      <c r="Z113" s="33"/>
      <c r="AA113" s="16"/>
    </row>
    <row r="114" spans="2:27" ht="27" customHeight="1" thickBot="1" x14ac:dyDescent="0.2">
      <c r="B114" s="161"/>
      <c r="C114" s="169"/>
      <c r="D114" s="169"/>
      <c r="E114" s="50"/>
      <c r="F114" s="144"/>
      <c r="G114" s="77"/>
      <c r="H114" s="77"/>
      <c r="I114" s="78"/>
      <c r="V114" s="32"/>
      <c r="W114" s="32"/>
      <c r="X114" s="33"/>
      <c r="Y114" s="32"/>
      <c r="Z114" s="33"/>
      <c r="AA114" s="16"/>
    </row>
    <row r="115" spans="2:27" ht="20.25" customHeight="1" x14ac:dyDescent="0.15">
      <c r="V115" s="17"/>
      <c r="W115" s="17"/>
      <c r="X115" s="17"/>
      <c r="Y115" s="17"/>
      <c r="Z115" s="17"/>
      <c r="AA115" s="16"/>
    </row>
    <row r="116" spans="2:27" ht="20.25" customHeight="1" x14ac:dyDescent="0.15"/>
    <row r="117" spans="2:27" ht="20.25" customHeight="1" x14ac:dyDescent="0.15"/>
  </sheetData>
  <sheetProtection algorithmName="SHA-512" hashValue="ST8i9vZwsCJjX7J8HSg86h/ugtSS33YPoAN8IhXVc22VOTnP+HcEmMudjWxlc8c9/iT20JFgXekbtYSwrUFXdg==" saltValue="d5OrGF3beqPzuHpLYsQ2Wg==" spinCount="100000" sheet="1" objects="1" scenarios="1"/>
  <mergeCells count="228">
    <mergeCell ref="C25:C26"/>
    <mergeCell ref="D25:D26"/>
    <mergeCell ref="G1:I1"/>
    <mergeCell ref="B1:F1"/>
    <mergeCell ref="F33:F34"/>
    <mergeCell ref="F13:F14"/>
    <mergeCell ref="B15:B16"/>
    <mergeCell ref="D3:E3"/>
    <mergeCell ref="F3:G3"/>
    <mergeCell ref="B29:B30"/>
    <mergeCell ref="C29:C30"/>
    <mergeCell ref="D29:D30"/>
    <mergeCell ref="H3:I3"/>
    <mergeCell ref="B5:B6"/>
    <mergeCell ref="D5:E5"/>
    <mergeCell ref="B4:C4"/>
    <mergeCell ref="D4:E4"/>
    <mergeCell ref="F4:G4"/>
    <mergeCell ref="H4:I4"/>
    <mergeCell ref="D6:F6"/>
    <mergeCell ref="H6:I6"/>
    <mergeCell ref="G5:I5"/>
    <mergeCell ref="D17:D18"/>
    <mergeCell ref="B19:B20"/>
    <mergeCell ref="B113:B114"/>
    <mergeCell ref="C113:C114"/>
    <mergeCell ref="D113:D114"/>
    <mergeCell ref="B109:B110"/>
    <mergeCell ref="C109:C110"/>
    <mergeCell ref="B101:B102"/>
    <mergeCell ref="C101:C102"/>
    <mergeCell ref="D101:D102"/>
    <mergeCell ref="B103:B104"/>
    <mergeCell ref="C103:C104"/>
    <mergeCell ref="B111:B112"/>
    <mergeCell ref="D105:D106"/>
    <mergeCell ref="C111:C112"/>
    <mergeCell ref="D111:D112"/>
    <mergeCell ref="D109:D110"/>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D95:D96"/>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C79:C80"/>
    <mergeCell ref="D79:D80"/>
    <mergeCell ref="C77:C78"/>
    <mergeCell ref="D77:D7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59:D60"/>
    <mergeCell ref="C57:C58"/>
    <mergeCell ref="C61:C62"/>
    <mergeCell ref="D61:D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B17:B18"/>
    <mergeCell ref="C17:C18"/>
    <mergeCell ref="C19:C20"/>
    <mergeCell ref="D19:D20"/>
    <mergeCell ref="D15:D16"/>
    <mergeCell ref="B8:C8"/>
    <mergeCell ref="G11:I11"/>
    <mergeCell ref="G12:I12"/>
    <mergeCell ref="B3:C3"/>
    <mergeCell ref="F15:F16"/>
    <mergeCell ref="F11:F12"/>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T1:V9"/>
    <mergeCell ref="T11:V13"/>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6">
    <cfRule type="containsText" dxfId="5" priority="3" stopIfTrue="1" operator="containsText" text="女">
      <formula>NOT(ISERROR(SEARCH("女",C15)))</formula>
    </cfRule>
    <cfRule type="containsText" dxfId="4" priority="4" stopIfTrue="1" operator="containsText" text="男">
      <formula>NOT(ISERROR(SEARCH("男",C15)))</formula>
    </cfRule>
  </conditionalFormatting>
  <conditionalFormatting sqref="C17:C114">
    <cfRule type="containsText" dxfId="3" priority="1" stopIfTrue="1" operator="containsText" text="女">
      <formula>NOT(ISERROR(SEARCH("女",C17)))</formula>
    </cfRule>
    <cfRule type="containsText" dxfId="2" priority="2" stopIfTrue="1" operator="containsText" text="男">
      <formula>NOT(ISERROR(SEARCH("男",C17)))</formula>
    </cfRule>
  </conditionalFormatting>
  <dataValidations count="7">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dataValidation type="list" allowBlank="1" showInputMessage="1" showErrorMessage="1" sqref="B4:C4">
      <formula1>$R$11:$R$15</formula1>
    </dataValidation>
    <dataValidation type="list" allowBlank="1" showInputMessage="1" showErrorMessage="1" sqref="F15:F114">
      <formula1>$Q$11:$Q$16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iragana" allowBlank="1" showInputMessage="1" showErrorMessage="1" sqref="F4:G4 D4:E5 D6:F6 H6:I6"/>
    <dataValidation type="list" allowBlank="1" showInputMessage="1" showErrorMessage="1" sqref="C15:C114">
      <formula1>$K$11:$N$11</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workbookViewId="0"/>
  </sheetViews>
  <sheetFormatPr defaultColWidth="9" defaultRowHeight="13.5" x14ac:dyDescent="0.15"/>
  <cols>
    <col min="1" max="1" width="3.625" style="81" customWidth="1"/>
    <col min="2" max="2" width="14.125" style="104" customWidth="1"/>
    <col min="3" max="3" width="8.125" style="104" customWidth="1"/>
    <col min="4" max="4" width="5.625" style="104" customWidth="1"/>
    <col min="5" max="5" width="5.75" style="82" customWidth="1"/>
    <col min="6" max="6" width="8.125" style="104" customWidth="1"/>
    <col min="7" max="7" width="5.75" style="82" customWidth="1"/>
    <col min="8" max="8" width="8.125" style="104" customWidth="1"/>
    <col min="9" max="9" width="5.75" style="82" customWidth="1"/>
    <col min="10" max="10" width="8.125" style="104" customWidth="1"/>
    <col min="11" max="11" width="5.75" style="82" customWidth="1"/>
    <col min="12" max="12" width="9.125" style="81" customWidth="1"/>
    <col min="13" max="13" width="8.625" style="94" customWidth="1"/>
    <col min="14" max="14" width="6.625" style="81" hidden="1" customWidth="1"/>
    <col min="15" max="15" width="9" style="81" hidden="1" customWidth="1"/>
    <col min="16" max="250" width="9" style="81"/>
    <col min="251" max="251" width="3.625" style="81" customWidth="1"/>
    <col min="252" max="252" width="4.625" style="81" customWidth="1"/>
    <col min="253" max="253" width="5.625" style="81" customWidth="1"/>
    <col min="254" max="254" width="12.625" style="81" customWidth="1"/>
    <col min="255" max="255" width="2.625" style="81" customWidth="1"/>
    <col min="256" max="256" width="12.625" style="81" customWidth="1"/>
    <col min="257" max="257" width="5.625" style="81" customWidth="1"/>
    <col min="258" max="259" width="4.625" style="81" customWidth="1"/>
    <col min="260" max="260" width="6.625" style="81" customWidth="1"/>
    <col min="261" max="261" width="4.625" style="81" customWidth="1"/>
    <col min="262" max="262" width="6.625" style="81" customWidth="1"/>
    <col min="263" max="263" width="4.625" style="81" customWidth="1"/>
    <col min="264" max="264" width="6.625" style="81" customWidth="1"/>
    <col min="265" max="265" width="4.625" style="81" customWidth="1"/>
    <col min="266" max="267" width="6.625" style="81" customWidth="1"/>
    <col min="268" max="268" width="0" style="81" hidden="1" customWidth="1"/>
    <col min="269" max="269" width="4.625" style="81" customWidth="1"/>
    <col min="270" max="270" width="6.625" style="81" customWidth="1"/>
    <col min="271" max="271" width="0" style="81" hidden="1" customWidth="1"/>
    <col min="272" max="506" width="9" style="81"/>
    <col min="507" max="507" width="3.625" style="81" customWidth="1"/>
    <col min="508" max="508" width="4.625" style="81" customWidth="1"/>
    <col min="509" max="509" width="5.625" style="81" customWidth="1"/>
    <col min="510" max="510" width="12.625" style="81" customWidth="1"/>
    <col min="511" max="511" width="2.625" style="81" customWidth="1"/>
    <col min="512" max="512" width="12.625" style="81" customWidth="1"/>
    <col min="513" max="513" width="5.625" style="81" customWidth="1"/>
    <col min="514" max="515" width="4.625" style="81" customWidth="1"/>
    <col min="516" max="516" width="6.625" style="81" customWidth="1"/>
    <col min="517" max="517" width="4.625" style="81" customWidth="1"/>
    <col min="518" max="518" width="6.625" style="81" customWidth="1"/>
    <col min="519" max="519" width="4.625" style="81" customWidth="1"/>
    <col min="520" max="520" width="6.625" style="81" customWidth="1"/>
    <col min="521" max="521" width="4.625" style="81" customWidth="1"/>
    <col min="522" max="523" width="6.625" style="81" customWidth="1"/>
    <col min="524" max="524" width="0" style="81" hidden="1" customWidth="1"/>
    <col min="525" max="525" width="4.625" style="81" customWidth="1"/>
    <col min="526" max="526" width="6.625" style="81" customWidth="1"/>
    <col min="527" max="527" width="0" style="81" hidden="1" customWidth="1"/>
    <col min="528" max="762" width="9" style="81"/>
    <col min="763" max="763" width="3.625" style="81" customWidth="1"/>
    <col min="764" max="764" width="4.625" style="81" customWidth="1"/>
    <col min="765" max="765" width="5.625" style="81" customWidth="1"/>
    <col min="766" max="766" width="12.625" style="81" customWidth="1"/>
    <col min="767" max="767" width="2.625" style="81" customWidth="1"/>
    <col min="768" max="768" width="12.625" style="81" customWidth="1"/>
    <col min="769" max="769" width="5.625" style="81" customWidth="1"/>
    <col min="770" max="771" width="4.625" style="81" customWidth="1"/>
    <col min="772" max="772" width="6.625" style="81" customWidth="1"/>
    <col min="773" max="773" width="4.625" style="81" customWidth="1"/>
    <col min="774" max="774" width="6.625" style="81" customWidth="1"/>
    <col min="775" max="775" width="4.625" style="81" customWidth="1"/>
    <col min="776" max="776" width="6.625" style="81" customWidth="1"/>
    <col min="777" max="777" width="4.625" style="81" customWidth="1"/>
    <col min="778" max="779" width="6.625" style="81" customWidth="1"/>
    <col min="780" max="780" width="0" style="81" hidden="1" customWidth="1"/>
    <col min="781" max="781" width="4.625" style="81" customWidth="1"/>
    <col min="782" max="782" width="6.625" style="81" customWidth="1"/>
    <col min="783" max="783" width="0" style="81" hidden="1" customWidth="1"/>
    <col min="784" max="1018" width="9" style="81"/>
    <col min="1019" max="1019" width="3.625" style="81" customWidth="1"/>
    <col min="1020" max="1020" width="4.625" style="81" customWidth="1"/>
    <col min="1021" max="1021" width="5.625" style="81" customWidth="1"/>
    <col min="1022" max="1022" width="12.625" style="81" customWidth="1"/>
    <col min="1023" max="1023" width="2.625" style="81" customWidth="1"/>
    <col min="1024" max="1024" width="12.625" style="81" customWidth="1"/>
    <col min="1025" max="1025" width="5.625" style="81" customWidth="1"/>
    <col min="1026" max="1027" width="4.625" style="81" customWidth="1"/>
    <col min="1028" max="1028" width="6.625" style="81" customWidth="1"/>
    <col min="1029" max="1029" width="4.625" style="81" customWidth="1"/>
    <col min="1030" max="1030" width="6.625" style="81" customWidth="1"/>
    <col min="1031" max="1031" width="4.625" style="81" customWidth="1"/>
    <col min="1032" max="1032" width="6.625" style="81" customWidth="1"/>
    <col min="1033" max="1033" width="4.625" style="81" customWidth="1"/>
    <col min="1034" max="1035" width="6.625" style="81" customWidth="1"/>
    <col min="1036" max="1036" width="0" style="81" hidden="1" customWidth="1"/>
    <col min="1037" max="1037" width="4.625" style="81" customWidth="1"/>
    <col min="1038" max="1038" width="6.625" style="81" customWidth="1"/>
    <col min="1039" max="1039" width="0" style="81" hidden="1" customWidth="1"/>
    <col min="1040" max="1274" width="9" style="81"/>
    <col min="1275" max="1275" width="3.625" style="81" customWidth="1"/>
    <col min="1276" max="1276" width="4.625" style="81" customWidth="1"/>
    <col min="1277" max="1277" width="5.625" style="81" customWidth="1"/>
    <col min="1278" max="1278" width="12.625" style="81" customWidth="1"/>
    <col min="1279" max="1279" width="2.625" style="81" customWidth="1"/>
    <col min="1280" max="1280" width="12.625" style="81" customWidth="1"/>
    <col min="1281" max="1281" width="5.625" style="81" customWidth="1"/>
    <col min="1282" max="1283" width="4.625" style="81" customWidth="1"/>
    <col min="1284" max="1284" width="6.625" style="81" customWidth="1"/>
    <col min="1285" max="1285" width="4.625" style="81" customWidth="1"/>
    <col min="1286" max="1286" width="6.625" style="81" customWidth="1"/>
    <col min="1287" max="1287" width="4.625" style="81" customWidth="1"/>
    <col min="1288" max="1288" width="6.625" style="81" customWidth="1"/>
    <col min="1289" max="1289" width="4.625" style="81" customWidth="1"/>
    <col min="1290" max="1291" width="6.625" style="81" customWidth="1"/>
    <col min="1292" max="1292" width="0" style="81" hidden="1" customWidth="1"/>
    <col min="1293" max="1293" width="4.625" style="81" customWidth="1"/>
    <col min="1294" max="1294" width="6.625" style="81" customWidth="1"/>
    <col min="1295" max="1295" width="0" style="81" hidden="1" customWidth="1"/>
    <col min="1296" max="1530" width="9" style="81"/>
    <col min="1531" max="1531" width="3.625" style="81" customWidth="1"/>
    <col min="1532" max="1532" width="4.625" style="81" customWidth="1"/>
    <col min="1533" max="1533" width="5.625" style="81" customWidth="1"/>
    <col min="1534" max="1534" width="12.625" style="81" customWidth="1"/>
    <col min="1535" max="1535" width="2.625" style="81" customWidth="1"/>
    <col min="1536" max="1536" width="12.625" style="81" customWidth="1"/>
    <col min="1537" max="1537" width="5.625" style="81" customWidth="1"/>
    <col min="1538" max="1539" width="4.625" style="81" customWidth="1"/>
    <col min="1540" max="1540" width="6.625" style="81" customWidth="1"/>
    <col min="1541" max="1541" width="4.625" style="81" customWidth="1"/>
    <col min="1542" max="1542" width="6.625" style="81" customWidth="1"/>
    <col min="1543" max="1543" width="4.625" style="81" customWidth="1"/>
    <col min="1544" max="1544" width="6.625" style="81" customWidth="1"/>
    <col min="1545" max="1545" width="4.625" style="81" customWidth="1"/>
    <col min="1546" max="1547" width="6.625" style="81" customWidth="1"/>
    <col min="1548" max="1548" width="0" style="81" hidden="1" customWidth="1"/>
    <col min="1549" max="1549" width="4.625" style="81" customWidth="1"/>
    <col min="1550" max="1550" width="6.625" style="81" customWidth="1"/>
    <col min="1551" max="1551" width="0" style="81" hidden="1" customWidth="1"/>
    <col min="1552" max="1786" width="9" style="81"/>
    <col min="1787" max="1787" width="3.625" style="81" customWidth="1"/>
    <col min="1788" max="1788" width="4.625" style="81" customWidth="1"/>
    <col min="1789" max="1789" width="5.625" style="81" customWidth="1"/>
    <col min="1790" max="1790" width="12.625" style="81" customWidth="1"/>
    <col min="1791" max="1791" width="2.625" style="81" customWidth="1"/>
    <col min="1792" max="1792" width="12.625" style="81" customWidth="1"/>
    <col min="1793" max="1793" width="5.625" style="81" customWidth="1"/>
    <col min="1794" max="1795" width="4.625" style="81" customWidth="1"/>
    <col min="1796" max="1796" width="6.625" style="81" customWidth="1"/>
    <col min="1797" max="1797" width="4.625" style="81" customWidth="1"/>
    <col min="1798" max="1798" width="6.625" style="81" customWidth="1"/>
    <col min="1799" max="1799" width="4.625" style="81" customWidth="1"/>
    <col min="1800" max="1800" width="6.625" style="81" customWidth="1"/>
    <col min="1801" max="1801" width="4.625" style="81" customWidth="1"/>
    <col min="1802" max="1803" width="6.625" style="81" customWidth="1"/>
    <col min="1804" max="1804" width="0" style="81" hidden="1" customWidth="1"/>
    <col min="1805" max="1805" width="4.625" style="81" customWidth="1"/>
    <col min="1806" max="1806" width="6.625" style="81" customWidth="1"/>
    <col min="1807" max="1807" width="0" style="81" hidden="1" customWidth="1"/>
    <col min="1808" max="2042" width="9" style="81"/>
    <col min="2043" max="2043" width="3.625" style="81" customWidth="1"/>
    <col min="2044" max="2044" width="4.625" style="81" customWidth="1"/>
    <col min="2045" max="2045" width="5.625" style="81" customWidth="1"/>
    <col min="2046" max="2046" width="12.625" style="81" customWidth="1"/>
    <col min="2047" max="2047" width="2.625" style="81" customWidth="1"/>
    <col min="2048" max="2048" width="12.625" style="81" customWidth="1"/>
    <col min="2049" max="2049" width="5.625" style="81" customWidth="1"/>
    <col min="2050" max="2051" width="4.625" style="81" customWidth="1"/>
    <col min="2052" max="2052" width="6.625" style="81" customWidth="1"/>
    <col min="2053" max="2053" width="4.625" style="81" customWidth="1"/>
    <col min="2054" max="2054" width="6.625" style="81" customWidth="1"/>
    <col min="2055" max="2055" width="4.625" style="81" customWidth="1"/>
    <col min="2056" max="2056" width="6.625" style="81" customWidth="1"/>
    <col min="2057" max="2057" width="4.625" style="81" customWidth="1"/>
    <col min="2058" max="2059" width="6.625" style="81" customWidth="1"/>
    <col min="2060" max="2060" width="0" style="81" hidden="1" customWidth="1"/>
    <col min="2061" max="2061" width="4.625" style="81" customWidth="1"/>
    <col min="2062" max="2062" width="6.625" style="81" customWidth="1"/>
    <col min="2063" max="2063" width="0" style="81" hidden="1" customWidth="1"/>
    <col min="2064" max="2298" width="9" style="81"/>
    <col min="2299" max="2299" width="3.625" style="81" customWidth="1"/>
    <col min="2300" max="2300" width="4.625" style="81" customWidth="1"/>
    <col min="2301" max="2301" width="5.625" style="81" customWidth="1"/>
    <col min="2302" max="2302" width="12.625" style="81" customWidth="1"/>
    <col min="2303" max="2303" width="2.625" style="81" customWidth="1"/>
    <col min="2304" max="2304" width="12.625" style="81" customWidth="1"/>
    <col min="2305" max="2305" width="5.625" style="81" customWidth="1"/>
    <col min="2306" max="2307" width="4.625" style="81" customWidth="1"/>
    <col min="2308" max="2308" width="6.625" style="81" customWidth="1"/>
    <col min="2309" max="2309" width="4.625" style="81" customWidth="1"/>
    <col min="2310" max="2310" width="6.625" style="81" customWidth="1"/>
    <col min="2311" max="2311" width="4.625" style="81" customWidth="1"/>
    <col min="2312" max="2312" width="6.625" style="81" customWidth="1"/>
    <col min="2313" max="2313" width="4.625" style="81" customWidth="1"/>
    <col min="2314" max="2315" width="6.625" style="81" customWidth="1"/>
    <col min="2316" max="2316" width="0" style="81" hidden="1" customWidth="1"/>
    <col min="2317" max="2317" width="4.625" style="81" customWidth="1"/>
    <col min="2318" max="2318" width="6.625" style="81" customWidth="1"/>
    <col min="2319" max="2319" width="0" style="81" hidden="1" customWidth="1"/>
    <col min="2320" max="2554" width="9" style="81"/>
    <col min="2555" max="2555" width="3.625" style="81" customWidth="1"/>
    <col min="2556" max="2556" width="4.625" style="81" customWidth="1"/>
    <col min="2557" max="2557" width="5.625" style="81" customWidth="1"/>
    <col min="2558" max="2558" width="12.625" style="81" customWidth="1"/>
    <col min="2559" max="2559" width="2.625" style="81" customWidth="1"/>
    <col min="2560" max="2560" width="12.625" style="81" customWidth="1"/>
    <col min="2561" max="2561" width="5.625" style="81" customWidth="1"/>
    <col min="2562" max="2563" width="4.625" style="81" customWidth="1"/>
    <col min="2564" max="2564" width="6.625" style="81" customWidth="1"/>
    <col min="2565" max="2565" width="4.625" style="81" customWidth="1"/>
    <col min="2566" max="2566" width="6.625" style="81" customWidth="1"/>
    <col min="2567" max="2567" width="4.625" style="81" customWidth="1"/>
    <col min="2568" max="2568" width="6.625" style="81" customWidth="1"/>
    <col min="2569" max="2569" width="4.625" style="81" customWidth="1"/>
    <col min="2570" max="2571" width="6.625" style="81" customWidth="1"/>
    <col min="2572" max="2572" width="0" style="81" hidden="1" customWidth="1"/>
    <col min="2573" max="2573" width="4.625" style="81" customWidth="1"/>
    <col min="2574" max="2574" width="6.625" style="81" customWidth="1"/>
    <col min="2575" max="2575" width="0" style="81" hidden="1" customWidth="1"/>
    <col min="2576" max="2810" width="9" style="81"/>
    <col min="2811" max="2811" width="3.625" style="81" customWidth="1"/>
    <col min="2812" max="2812" width="4.625" style="81" customWidth="1"/>
    <col min="2813" max="2813" width="5.625" style="81" customWidth="1"/>
    <col min="2814" max="2814" width="12.625" style="81" customWidth="1"/>
    <col min="2815" max="2815" width="2.625" style="81" customWidth="1"/>
    <col min="2816" max="2816" width="12.625" style="81" customWidth="1"/>
    <col min="2817" max="2817" width="5.625" style="81" customWidth="1"/>
    <col min="2818" max="2819" width="4.625" style="81" customWidth="1"/>
    <col min="2820" max="2820" width="6.625" style="81" customWidth="1"/>
    <col min="2821" max="2821" width="4.625" style="81" customWidth="1"/>
    <col min="2822" max="2822" width="6.625" style="81" customWidth="1"/>
    <col min="2823" max="2823" width="4.625" style="81" customWidth="1"/>
    <col min="2824" max="2824" width="6.625" style="81" customWidth="1"/>
    <col min="2825" max="2825" width="4.625" style="81" customWidth="1"/>
    <col min="2826" max="2827" width="6.625" style="81" customWidth="1"/>
    <col min="2828" max="2828" width="0" style="81" hidden="1" customWidth="1"/>
    <col min="2829" max="2829" width="4.625" style="81" customWidth="1"/>
    <col min="2830" max="2830" width="6.625" style="81" customWidth="1"/>
    <col min="2831" max="2831" width="0" style="81" hidden="1" customWidth="1"/>
    <col min="2832" max="3066" width="9" style="81"/>
    <col min="3067" max="3067" width="3.625" style="81" customWidth="1"/>
    <col min="3068" max="3068" width="4.625" style="81" customWidth="1"/>
    <col min="3069" max="3069" width="5.625" style="81" customWidth="1"/>
    <col min="3070" max="3070" width="12.625" style="81" customWidth="1"/>
    <col min="3071" max="3071" width="2.625" style="81" customWidth="1"/>
    <col min="3072" max="3072" width="12.625" style="81" customWidth="1"/>
    <col min="3073" max="3073" width="5.625" style="81" customWidth="1"/>
    <col min="3074" max="3075" width="4.625" style="81" customWidth="1"/>
    <col min="3076" max="3076" width="6.625" style="81" customWidth="1"/>
    <col min="3077" max="3077" width="4.625" style="81" customWidth="1"/>
    <col min="3078" max="3078" width="6.625" style="81" customWidth="1"/>
    <col min="3079" max="3079" width="4.625" style="81" customWidth="1"/>
    <col min="3080" max="3080" width="6.625" style="81" customWidth="1"/>
    <col min="3081" max="3081" width="4.625" style="81" customWidth="1"/>
    <col min="3082" max="3083" width="6.625" style="81" customWidth="1"/>
    <col min="3084" max="3084" width="0" style="81" hidden="1" customWidth="1"/>
    <col min="3085" max="3085" width="4.625" style="81" customWidth="1"/>
    <col min="3086" max="3086" width="6.625" style="81" customWidth="1"/>
    <col min="3087" max="3087" width="0" style="81" hidden="1" customWidth="1"/>
    <col min="3088" max="3322" width="9" style="81"/>
    <col min="3323" max="3323" width="3.625" style="81" customWidth="1"/>
    <col min="3324" max="3324" width="4.625" style="81" customWidth="1"/>
    <col min="3325" max="3325" width="5.625" style="81" customWidth="1"/>
    <col min="3326" max="3326" width="12.625" style="81" customWidth="1"/>
    <col min="3327" max="3327" width="2.625" style="81" customWidth="1"/>
    <col min="3328" max="3328" width="12.625" style="81" customWidth="1"/>
    <col min="3329" max="3329" width="5.625" style="81" customWidth="1"/>
    <col min="3330" max="3331" width="4.625" style="81" customWidth="1"/>
    <col min="3332" max="3332" width="6.625" style="81" customWidth="1"/>
    <col min="3333" max="3333" width="4.625" style="81" customWidth="1"/>
    <col min="3334" max="3334" width="6.625" style="81" customWidth="1"/>
    <col min="3335" max="3335" width="4.625" style="81" customWidth="1"/>
    <col min="3336" max="3336" width="6.625" style="81" customWidth="1"/>
    <col min="3337" max="3337" width="4.625" style="81" customWidth="1"/>
    <col min="3338" max="3339" width="6.625" style="81" customWidth="1"/>
    <col min="3340" max="3340" width="0" style="81" hidden="1" customWidth="1"/>
    <col min="3341" max="3341" width="4.625" style="81" customWidth="1"/>
    <col min="3342" max="3342" width="6.625" style="81" customWidth="1"/>
    <col min="3343" max="3343" width="0" style="81" hidden="1" customWidth="1"/>
    <col min="3344" max="3578" width="9" style="81"/>
    <col min="3579" max="3579" width="3.625" style="81" customWidth="1"/>
    <col min="3580" max="3580" width="4.625" style="81" customWidth="1"/>
    <col min="3581" max="3581" width="5.625" style="81" customWidth="1"/>
    <col min="3582" max="3582" width="12.625" style="81" customWidth="1"/>
    <col min="3583" max="3583" width="2.625" style="81" customWidth="1"/>
    <col min="3584" max="3584" width="12.625" style="81" customWidth="1"/>
    <col min="3585" max="3585" width="5.625" style="81" customWidth="1"/>
    <col min="3586" max="3587" width="4.625" style="81" customWidth="1"/>
    <col min="3588" max="3588" width="6.625" style="81" customWidth="1"/>
    <col min="3589" max="3589" width="4.625" style="81" customWidth="1"/>
    <col min="3590" max="3590" width="6.625" style="81" customWidth="1"/>
    <col min="3591" max="3591" width="4.625" style="81" customWidth="1"/>
    <col min="3592" max="3592" width="6.625" style="81" customWidth="1"/>
    <col min="3593" max="3593" width="4.625" style="81" customWidth="1"/>
    <col min="3594" max="3595" width="6.625" style="81" customWidth="1"/>
    <col min="3596" max="3596" width="0" style="81" hidden="1" customWidth="1"/>
    <col min="3597" max="3597" width="4.625" style="81" customWidth="1"/>
    <col min="3598" max="3598" width="6.625" style="81" customWidth="1"/>
    <col min="3599" max="3599" width="0" style="81" hidden="1" customWidth="1"/>
    <col min="3600" max="3834" width="9" style="81"/>
    <col min="3835" max="3835" width="3.625" style="81" customWidth="1"/>
    <col min="3836" max="3836" width="4.625" style="81" customWidth="1"/>
    <col min="3837" max="3837" width="5.625" style="81" customWidth="1"/>
    <col min="3838" max="3838" width="12.625" style="81" customWidth="1"/>
    <col min="3839" max="3839" width="2.625" style="81" customWidth="1"/>
    <col min="3840" max="3840" width="12.625" style="81" customWidth="1"/>
    <col min="3841" max="3841" width="5.625" style="81" customWidth="1"/>
    <col min="3842" max="3843" width="4.625" style="81" customWidth="1"/>
    <col min="3844" max="3844" width="6.625" style="81" customWidth="1"/>
    <col min="3845" max="3845" width="4.625" style="81" customWidth="1"/>
    <col min="3846" max="3846" width="6.625" style="81" customWidth="1"/>
    <col min="3847" max="3847" width="4.625" style="81" customWidth="1"/>
    <col min="3848" max="3848" width="6.625" style="81" customWidth="1"/>
    <col min="3849" max="3849" width="4.625" style="81" customWidth="1"/>
    <col min="3850" max="3851" width="6.625" style="81" customWidth="1"/>
    <col min="3852" max="3852" width="0" style="81" hidden="1" customWidth="1"/>
    <col min="3853" max="3853" width="4.625" style="81" customWidth="1"/>
    <col min="3854" max="3854" width="6.625" style="81" customWidth="1"/>
    <col min="3855" max="3855" width="0" style="81" hidden="1" customWidth="1"/>
    <col min="3856" max="4090" width="9" style="81"/>
    <col min="4091" max="4091" width="3.625" style="81" customWidth="1"/>
    <col min="4092" max="4092" width="4.625" style="81" customWidth="1"/>
    <col min="4093" max="4093" width="5.625" style="81" customWidth="1"/>
    <col min="4094" max="4094" width="12.625" style="81" customWidth="1"/>
    <col min="4095" max="4095" width="2.625" style="81" customWidth="1"/>
    <col min="4096" max="4096" width="12.625" style="81" customWidth="1"/>
    <col min="4097" max="4097" width="5.625" style="81" customWidth="1"/>
    <col min="4098" max="4099" width="4.625" style="81" customWidth="1"/>
    <col min="4100" max="4100" width="6.625" style="81" customWidth="1"/>
    <col min="4101" max="4101" width="4.625" style="81" customWidth="1"/>
    <col min="4102" max="4102" width="6.625" style="81" customWidth="1"/>
    <col min="4103" max="4103" width="4.625" style="81" customWidth="1"/>
    <col min="4104" max="4104" width="6.625" style="81" customWidth="1"/>
    <col min="4105" max="4105" width="4.625" style="81" customWidth="1"/>
    <col min="4106" max="4107" width="6.625" style="81" customWidth="1"/>
    <col min="4108" max="4108" width="0" style="81" hidden="1" customWidth="1"/>
    <col min="4109" max="4109" width="4.625" style="81" customWidth="1"/>
    <col min="4110" max="4110" width="6.625" style="81" customWidth="1"/>
    <col min="4111" max="4111" width="0" style="81" hidden="1" customWidth="1"/>
    <col min="4112" max="4346" width="9" style="81"/>
    <col min="4347" max="4347" width="3.625" style="81" customWidth="1"/>
    <col min="4348" max="4348" width="4.625" style="81" customWidth="1"/>
    <col min="4349" max="4349" width="5.625" style="81" customWidth="1"/>
    <col min="4350" max="4350" width="12.625" style="81" customWidth="1"/>
    <col min="4351" max="4351" width="2.625" style="81" customWidth="1"/>
    <col min="4352" max="4352" width="12.625" style="81" customWidth="1"/>
    <col min="4353" max="4353" width="5.625" style="81" customWidth="1"/>
    <col min="4354" max="4355" width="4.625" style="81" customWidth="1"/>
    <col min="4356" max="4356" width="6.625" style="81" customWidth="1"/>
    <col min="4357" max="4357" width="4.625" style="81" customWidth="1"/>
    <col min="4358" max="4358" width="6.625" style="81" customWidth="1"/>
    <col min="4359" max="4359" width="4.625" style="81" customWidth="1"/>
    <col min="4360" max="4360" width="6.625" style="81" customWidth="1"/>
    <col min="4361" max="4361" width="4.625" style="81" customWidth="1"/>
    <col min="4362" max="4363" width="6.625" style="81" customWidth="1"/>
    <col min="4364" max="4364" width="0" style="81" hidden="1" customWidth="1"/>
    <col min="4365" max="4365" width="4.625" style="81" customWidth="1"/>
    <col min="4366" max="4366" width="6.625" style="81" customWidth="1"/>
    <col min="4367" max="4367" width="0" style="81" hidden="1" customWidth="1"/>
    <col min="4368" max="4602" width="9" style="81"/>
    <col min="4603" max="4603" width="3.625" style="81" customWidth="1"/>
    <col min="4604" max="4604" width="4.625" style="81" customWidth="1"/>
    <col min="4605" max="4605" width="5.625" style="81" customWidth="1"/>
    <col min="4606" max="4606" width="12.625" style="81" customWidth="1"/>
    <col min="4607" max="4607" width="2.625" style="81" customWidth="1"/>
    <col min="4608" max="4608" width="12.625" style="81" customWidth="1"/>
    <col min="4609" max="4609" width="5.625" style="81" customWidth="1"/>
    <col min="4610" max="4611" width="4.625" style="81" customWidth="1"/>
    <col min="4612" max="4612" width="6.625" style="81" customWidth="1"/>
    <col min="4613" max="4613" width="4.625" style="81" customWidth="1"/>
    <col min="4614" max="4614" width="6.625" style="81" customWidth="1"/>
    <col min="4615" max="4615" width="4.625" style="81" customWidth="1"/>
    <col min="4616" max="4616" width="6.625" style="81" customWidth="1"/>
    <col min="4617" max="4617" width="4.625" style="81" customWidth="1"/>
    <col min="4618" max="4619" width="6.625" style="81" customWidth="1"/>
    <col min="4620" max="4620" width="0" style="81" hidden="1" customWidth="1"/>
    <col min="4621" max="4621" width="4.625" style="81" customWidth="1"/>
    <col min="4622" max="4622" width="6.625" style="81" customWidth="1"/>
    <col min="4623" max="4623" width="0" style="81" hidden="1" customWidth="1"/>
    <col min="4624" max="4858" width="9" style="81"/>
    <col min="4859" max="4859" width="3.625" style="81" customWidth="1"/>
    <col min="4860" max="4860" width="4.625" style="81" customWidth="1"/>
    <col min="4861" max="4861" width="5.625" style="81" customWidth="1"/>
    <col min="4862" max="4862" width="12.625" style="81" customWidth="1"/>
    <col min="4863" max="4863" width="2.625" style="81" customWidth="1"/>
    <col min="4864" max="4864" width="12.625" style="81" customWidth="1"/>
    <col min="4865" max="4865" width="5.625" style="81" customWidth="1"/>
    <col min="4866" max="4867" width="4.625" style="81" customWidth="1"/>
    <col min="4868" max="4868" width="6.625" style="81" customWidth="1"/>
    <col min="4869" max="4869" width="4.625" style="81" customWidth="1"/>
    <col min="4870" max="4870" width="6.625" style="81" customWidth="1"/>
    <col min="4871" max="4871" width="4.625" style="81" customWidth="1"/>
    <col min="4872" max="4872" width="6.625" style="81" customWidth="1"/>
    <col min="4873" max="4873" width="4.625" style="81" customWidth="1"/>
    <col min="4874" max="4875" width="6.625" style="81" customWidth="1"/>
    <col min="4876" max="4876" width="0" style="81" hidden="1" customWidth="1"/>
    <col min="4877" max="4877" width="4.625" style="81" customWidth="1"/>
    <col min="4878" max="4878" width="6.625" style="81" customWidth="1"/>
    <col min="4879" max="4879" width="0" style="81" hidden="1" customWidth="1"/>
    <col min="4880" max="5114" width="9" style="81"/>
    <col min="5115" max="5115" width="3.625" style="81" customWidth="1"/>
    <col min="5116" max="5116" width="4.625" style="81" customWidth="1"/>
    <col min="5117" max="5117" width="5.625" style="81" customWidth="1"/>
    <col min="5118" max="5118" width="12.625" style="81" customWidth="1"/>
    <col min="5119" max="5119" width="2.625" style="81" customWidth="1"/>
    <col min="5120" max="5120" width="12.625" style="81" customWidth="1"/>
    <col min="5121" max="5121" width="5.625" style="81" customWidth="1"/>
    <col min="5122" max="5123" width="4.625" style="81" customWidth="1"/>
    <col min="5124" max="5124" width="6.625" style="81" customWidth="1"/>
    <col min="5125" max="5125" width="4.625" style="81" customWidth="1"/>
    <col min="5126" max="5126" width="6.625" style="81" customWidth="1"/>
    <col min="5127" max="5127" width="4.625" style="81" customWidth="1"/>
    <col min="5128" max="5128" width="6.625" style="81" customWidth="1"/>
    <col min="5129" max="5129" width="4.625" style="81" customWidth="1"/>
    <col min="5130" max="5131" width="6.625" style="81" customWidth="1"/>
    <col min="5132" max="5132" width="0" style="81" hidden="1" customWidth="1"/>
    <col min="5133" max="5133" width="4.625" style="81" customWidth="1"/>
    <col min="5134" max="5134" width="6.625" style="81" customWidth="1"/>
    <col min="5135" max="5135" width="0" style="81" hidden="1" customWidth="1"/>
    <col min="5136" max="5370" width="9" style="81"/>
    <col min="5371" max="5371" width="3.625" style="81" customWidth="1"/>
    <col min="5372" max="5372" width="4.625" style="81" customWidth="1"/>
    <col min="5373" max="5373" width="5.625" style="81" customWidth="1"/>
    <col min="5374" max="5374" width="12.625" style="81" customWidth="1"/>
    <col min="5375" max="5375" width="2.625" style="81" customWidth="1"/>
    <col min="5376" max="5376" width="12.625" style="81" customWidth="1"/>
    <col min="5377" max="5377" width="5.625" style="81" customWidth="1"/>
    <col min="5378" max="5379" width="4.625" style="81" customWidth="1"/>
    <col min="5380" max="5380" width="6.625" style="81" customWidth="1"/>
    <col min="5381" max="5381" width="4.625" style="81" customWidth="1"/>
    <col min="5382" max="5382" width="6.625" style="81" customWidth="1"/>
    <col min="5383" max="5383" width="4.625" style="81" customWidth="1"/>
    <col min="5384" max="5384" width="6.625" style="81" customWidth="1"/>
    <col min="5385" max="5385" width="4.625" style="81" customWidth="1"/>
    <col min="5386" max="5387" width="6.625" style="81" customWidth="1"/>
    <col min="5388" max="5388" width="0" style="81" hidden="1" customWidth="1"/>
    <col min="5389" max="5389" width="4.625" style="81" customWidth="1"/>
    <col min="5390" max="5390" width="6.625" style="81" customWidth="1"/>
    <col min="5391" max="5391" width="0" style="81" hidden="1" customWidth="1"/>
    <col min="5392" max="5626" width="9" style="81"/>
    <col min="5627" max="5627" width="3.625" style="81" customWidth="1"/>
    <col min="5628" max="5628" width="4.625" style="81" customWidth="1"/>
    <col min="5629" max="5629" width="5.625" style="81" customWidth="1"/>
    <col min="5630" max="5630" width="12.625" style="81" customWidth="1"/>
    <col min="5631" max="5631" width="2.625" style="81" customWidth="1"/>
    <col min="5632" max="5632" width="12.625" style="81" customWidth="1"/>
    <col min="5633" max="5633" width="5.625" style="81" customWidth="1"/>
    <col min="5634" max="5635" width="4.625" style="81" customWidth="1"/>
    <col min="5636" max="5636" width="6.625" style="81" customWidth="1"/>
    <col min="5637" max="5637" width="4.625" style="81" customWidth="1"/>
    <col min="5638" max="5638" width="6.625" style="81" customWidth="1"/>
    <col min="5639" max="5639" width="4.625" style="81" customWidth="1"/>
    <col min="5640" max="5640" width="6.625" style="81" customWidth="1"/>
    <col min="5641" max="5641" width="4.625" style="81" customWidth="1"/>
    <col min="5642" max="5643" width="6.625" style="81" customWidth="1"/>
    <col min="5644" max="5644" width="0" style="81" hidden="1" customWidth="1"/>
    <col min="5645" max="5645" width="4.625" style="81" customWidth="1"/>
    <col min="5646" max="5646" width="6.625" style="81" customWidth="1"/>
    <col min="5647" max="5647" width="0" style="81" hidden="1" customWidth="1"/>
    <col min="5648" max="5882" width="9" style="81"/>
    <col min="5883" max="5883" width="3.625" style="81" customWidth="1"/>
    <col min="5884" max="5884" width="4.625" style="81" customWidth="1"/>
    <col min="5885" max="5885" width="5.625" style="81" customWidth="1"/>
    <col min="5886" max="5886" width="12.625" style="81" customWidth="1"/>
    <col min="5887" max="5887" width="2.625" style="81" customWidth="1"/>
    <col min="5888" max="5888" width="12.625" style="81" customWidth="1"/>
    <col min="5889" max="5889" width="5.625" style="81" customWidth="1"/>
    <col min="5890" max="5891" width="4.625" style="81" customWidth="1"/>
    <col min="5892" max="5892" width="6.625" style="81" customWidth="1"/>
    <col min="5893" max="5893" width="4.625" style="81" customWidth="1"/>
    <col min="5894" max="5894" width="6.625" style="81" customWidth="1"/>
    <col min="5895" max="5895" width="4.625" style="81" customWidth="1"/>
    <col min="5896" max="5896" width="6.625" style="81" customWidth="1"/>
    <col min="5897" max="5897" width="4.625" style="81" customWidth="1"/>
    <col min="5898" max="5899" width="6.625" style="81" customWidth="1"/>
    <col min="5900" max="5900" width="0" style="81" hidden="1" customWidth="1"/>
    <col min="5901" max="5901" width="4.625" style="81" customWidth="1"/>
    <col min="5902" max="5902" width="6.625" style="81" customWidth="1"/>
    <col min="5903" max="5903" width="0" style="81" hidden="1" customWidth="1"/>
    <col min="5904" max="6138" width="9" style="81"/>
    <col min="6139" max="6139" width="3.625" style="81" customWidth="1"/>
    <col min="6140" max="6140" width="4.625" style="81" customWidth="1"/>
    <col min="6141" max="6141" width="5.625" style="81" customWidth="1"/>
    <col min="6142" max="6142" width="12.625" style="81" customWidth="1"/>
    <col min="6143" max="6143" width="2.625" style="81" customWidth="1"/>
    <col min="6144" max="6144" width="12.625" style="81" customWidth="1"/>
    <col min="6145" max="6145" width="5.625" style="81" customWidth="1"/>
    <col min="6146" max="6147" width="4.625" style="81" customWidth="1"/>
    <col min="6148" max="6148" width="6.625" style="81" customWidth="1"/>
    <col min="6149" max="6149" width="4.625" style="81" customWidth="1"/>
    <col min="6150" max="6150" width="6.625" style="81" customWidth="1"/>
    <col min="6151" max="6151" width="4.625" style="81" customWidth="1"/>
    <col min="6152" max="6152" width="6.625" style="81" customWidth="1"/>
    <col min="6153" max="6153" width="4.625" style="81" customWidth="1"/>
    <col min="6154" max="6155" width="6.625" style="81" customWidth="1"/>
    <col min="6156" max="6156" width="0" style="81" hidden="1" customWidth="1"/>
    <col min="6157" max="6157" width="4.625" style="81" customWidth="1"/>
    <col min="6158" max="6158" width="6.625" style="81" customWidth="1"/>
    <col min="6159" max="6159" width="0" style="81" hidden="1" customWidth="1"/>
    <col min="6160" max="6394" width="9" style="81"/>
    <col min="6395" max="6395" width="3.625" style="81" customWidth="1"/>
    <col min="6396" max="6396" width="4.625" style="81" customWidth="1"/>
    <col min="6397" max="6397" width="5.625" style="81" customWidth="1"/>
    <col min="6398" max="6398" width="12.625" style="81" customWidth="1"/>
    <col min="6399" max="6399" width="2.625" style="81" customWidth="1"/>
    <col min="6400" max="6400" width="12.625" style="81" customWidth="1"/>
    <col min="6401" max="6401" width="5.625" style="81" customWidth="1"/>
    <col min="6402" max="6403" width="4.625" style="81" customWidth="1"/>
    <col min="6404" max="6404" width="6.625" style="81" customWidth="1"/>
    <col min="6405" max="6405" width="4.625" style="81" customWidth="1"/>
    <col min="6406" max="6406" width="6.625" style="81" customWidth="1"/>
    <col min="6407" max="6407" width="4.625" style="81" customWidth="1"/>
    <col min="6408" max="6408" width="6.625" style="81" customWidth="1"/>
    <col min="6409" max="6409" width="4.625" style="81" customWidth="1"/>
    <col min="6410" max="6411" width="6.625" style="81" customWidth="1"/>
    <col min="6412" max="6412" width="0" style="81" hidden="1" customWidth="1"/>
    <col min="6413" max="6413" width="4.625" style="81" customWidth="1"/>
    <col min="6414" max="6414" width="6.625" style="81" customWidth="1"/>
    <col min="6415" max="6415" width="0" style="81" hidden="1" customWidth="1"/>
    <col min="6416" max="6650" width="9" style="81"/>
    <col min="6651" max="6651" width="3.625" style="81" customWidth="1"/>
    <col min="6652" max="6652" width="4.625" style="81" customWidth="1"/>
    <col min="6653" max="6653" width="5.625" style="81" customWidth="1"/>
    <col min="6654" max="6654" width="12.625" style="81" customWidth="1"/>
    <col min="6655" max="6655" width="2.625" style="81" customWidth="1"/>
    <col min="6656" max="6656" width="12.625" style="81" customWidth="1"/>
    <col min="6657" max="6657" width="5.625" style="81" customWidth="1"/>
    <col min="6658" max="6659" width="4.625" style="81" customWidth="1"/>
    <col min="6660" max="6660" width="6.625" style="81" customWidth="1"/>
    <col min="6661" max="6661" width="4.625" style="81" customWidth="1"/>
    <col min="6662" max="6662" width="6.625" style="81" customWidth="1"/>
    <col min="6663" max="6663" width="4.625" style="81" customWidth="1"/>
    <col min="6664" max="6664" width="6.625" style="81" customWidth="1"/>
    <col min="6665" max="6665" width="4.625" style="81" customWidth="1"/>
    <col min="6666" max="6667" width="6.625" style="81" customWidth="1"/>
    <col min="6668" max="6668" width="0" style="81" hidden="1" customWidth="1"/>
    <col min="6669" max="6669" width="4.625" style="81" customWidth="1"/>
    <col min="6670" max="6670" width="6.625" style="81" customWidth="1"/>
    <col min="6671" max="6671" width="0" style="81" hidden="1" customWidth="1"/>
    <col min="6672" max="6906" width="9" style="81"/>
    <col min="6907" max="6907" width="3.625" style="81" customWidth="1"/>
    <col min="6908" max="6908" width="4.625" style="81" customWidth="1"/>
    <col min="6909" max="6909" width="5.625" style="81" customWidth="1"/>
    <col min="6910" max="6910" width="12.625" style="81" customWidth="1"/>
    <col min="6911" max="6911" width="2.625" style="81" customWidth="1"/>
    <col min="6912" max="6912" width="12.625" style="81" customWidth="1"/>
    <col min="6913" max="6913" width="5.625" style="81" customWidth="1"/>
    <col min="6914" max="6915" width="4.625" style="81" customWidth="1"/>
    <col min="6916" max="6916" width="6.625" style="81" customWidth="1"/>
    <col min="6917" max="6917" width="4.625" style="81" customWidth="1"/>
    <col min="6918" max="6918" width="6.625" style="81" customWidth="1"/>
    <col min="6919" max="6919" width="4.625" style="81" customWidth="1"/>
    <col min="6920" max="6920" width="6.625" style="81" customWidth="1"/>
    <col min="6921" max="6921" width="4.625" style="81" customWidth="1"/>
    <col min="6922" max="6923" width="6.625" style="81" customWidth="1"/>
    <col min="6924" max="6924" width="0" style="81" hidden="1" customWidth="1"/>
    <col min="6925" max="6925" width="4.625" style="81" customWidth="1"/>
    <col min="6926" max="6926" width="6.625" style="81" customWidth="1"/>
    <col min="6927" max="6927" width="0" style="81" hidden="1" customWidth="1"/>
    <col min="6928" max="7162" width="9" style="81"/>
    <col min="7163" max="7163" width="3.625" style="81" customWidth="1"/>
    <col min="7164" max="7164" width="4.625" style="81" customWidth="1"/>
    <col min="7165" max="7165" width="5.625" style="81" customWidth="1"/>
    <col min="7166" max="7166" width="12.625" style="81" customWidth="1"/>
    <col min="7167" max="7167" width="2.625" style="81" customWidth="1"/>
    <col min="7168" max="7168" width="12.625" style="81" customWidth="1"/>
    <col min="7169" max="7169" width="5.625" style="81" customWidth="1"/>
    <col min="7170" max="7171" width="4.625" style="81" customWidth="1"/>
    <col min="7172" max="7172" width="6.625" style="81" customWidth="1"/>
    <col min="7173" max="7173" width="4.625" style="81" customWidth="1"/>
    <col min="7174" max="7174" width="6.625" style="81" customWidth="1"/>
    <col min="7175" max="7175" width="4.625" style="81" customWidth="1"/>
    <col min="7176" max="7176" width="6.625" style="81" customWidth="1"/>
    <col min="7177" max="7177" width="4.625" style="81" customWidth="1"/>
    <col min="7178" max="7179" width="6.625" style="81" customWidth="1"/>
    <col min="7180" max="7180" width="0" style="81" hidden="1" customWidth="1"/>
    <col min="7181" max="7181" width="4.625" style="81" customWidth="1"/>
    <col min="7182" max="7182" width="6.625" style="81" customWidth="1"/>
    <col min="7183" max="7183" width="0" style="81" hidden="1" customWidth="1"/>
    <col min="7184" max="7418" width="9" style="81"/>
    <col min="7419" max="7419" width="3.625" style="81" customWidth="1"/>
    <col min="7420" max="7420" width="4.625" style="81" customWidth="1"/>
    <col min="7421" max="7421" width="5.625" style="81" customWidth="1"/>
    <col min="7422" max="7422" width="12.625" style="81" customWidth="1"/>
    <col min="7423" max="7423" width="2.625" style="81" customWidth="1"/>
    <col min="7424" max="7424" width="12.625" style="81" customWidth="1"/>
    <col min="7425" max="7425" width="5.625" style="81" customWidth="1"/>
    <col min="7426" max="7427" width="4.625" style="81" customWidth="1"/>
    <col min="7428" max="7428" width="6.625" style="81" customWidth="1"/>
    <col min="7429" max="7429" width="4.625" style="81" customWidth="1"/>
    <col min="7430" max="7430" width="6.625" style="81" customWidth="1"/>
    <col min="7431" max="7431" width="4.625" style="81" customWidth="1"/>
    <col min="7432" max="7432" width="6.625" style="81" customWidth="1"/>
    <col min="7433" max="7433" width="4.625" style="81" customWidth="1"/>
    <col min="7434" max="7435" width="6.625" style="81" customWidth="1"/>
    <col min="7436" max="7436" width="0" style="81" hidden="1" customWidth="1"/>
    <col min="7437" max="7437" width="4.625" style="81" customWidth="1"/>
    <col min="7438" max="7438" width="6.625" style="81" customWidth="1"/>
    <col min="7439" max="7439" width="0" style="81" hidden="1" customWidth="1"/>
    <col min="7440" max="7674" width="9" style="81"/>
    <col min="7675" max="7675" width="3.625" style="81" customWidth="1"/>
    <col min="7676" max="7676" width="4.625" style="81" customWidth="1"/>
    <col min="7677" max="7677" width="5.625" style="81" customWidth="1"/>
    <col min="7678" max="7678" width="12.625" style="81" customWidth="1"/>
    <col min="7679" max="7679" width="2.625" style="81" customWidth="1"/>
    <col min="7680" max="7680" width="12.625" style="81" customWidth="1"/>
    <col min="7681" max="7681" width="5.625" style="81" customWidth="1"/>
    <col min="7682" max="7683" width="4.625" style="81" customWidth="1"/>
    <col min="7684" max="7684" width="6.625" style="81" customWidth="1"/>
    <col min="7685" max="7685" width="4.625" style="81" customWidth="1"/>
    <col min="7686" max="7686" width="6.625" style="81" customWidth="1"/>
    <col min="7687" max="7687" width="4.625" style="81" customWidth="1"/>
    <col min="7688" max="7688" width="6.625" style="81" customWidth="1"/>
    <col min="7689" max="7689" width="4.625" style="81" customWidth="1"/>
    <col min="7690" max="7691" width="6.625" style="81" customWidth="1"/>
    <col min="7692" max="7692" width="0" style="81" hidden="1" customWidth="1"/>
    <col min="7693" max="7693" width="4.625" style="81" customWidth="1"/>
    <col min="7694" max="7694" width="6.625" style="81" customWidth="1"/>
    <col min="7695" max="7695" width="0" style="81" hidden="1" customWidth="1"/>
    <col min="7696" max="7930" width="9" style="81"/>
    <col min="7931" max="7931" width="3.625" style="81" customWidth="1"/>
    <col min="7932" max="7932" width="4.625" style="81" customWidth="1"/>
    <col min="7933" max="7933" width="5.625" style="81" customWidth="1"/>
    <col min="7934" max="7934" width="12.625" style="81" customWidth="1"/>
    <col min="7935" max="7935" width="2.625" style="81" customWidth="1"/>
    <col min="7936" max="7936" width="12.625" style="81" customWidth="1"/>
    <col min="7937" max="7937" width="5.625" style="81" customWidth="1"/>
    <col min="7938" max="7939" width="4.625" style="81" customWidth="1"/>
    <col min="7940" max="7940" width="6.625" style="81" customWidth="1"/>
    <col min="7941" max="7941" width="4.625" style="81" customWidth="1"/>
    <col min="7942" max="7942" width="6.625" style="81" customWidth="1"/>
    <col min="7943" max="7943" width="4.625" style="81" customWidth="1"/>
    <col min="7944" max="7944" width="6.625" style="81" customWidth="1"/>
    <col min="7945" max="7945" width="4.625" style="81" customWidth="1"/>
    <col min="7946" max="7947" width="6.625" style="81" customWidth="1"/>
    <col min="7948" max="7948" width="0" style="81" hidden="1" customWidth="1"/>
    <col min="7949" max="7949" width="4.625" style="81" customWidth="1"/>
    <col min="7950" max="7950" width="6.625" style="81" customWidth="1"/>
    <col min="7951" max="7951" width="0" style="81" hidden="1" customWidth="1"/>
    <col min="7952" max="8186" width="9" style="81"/>
    <col min="8187" max="8187" width="3.625" style="81" customWidth="1"/>
    <col min="8188" max="8188" width="4.625" style="81" customWidth="1"/>
    <col min="8189" max="8189" width="5.625" style="81" customWidth="1"/>
    <col min="8190" max="8190" width="12.625" style="81" customWidth="1"/>
    <col min="8191" max="8191" width="2.625" style="81" customWidth="1"/>
    <col min="8192" max="8192" width="12.625" style="81" customWidth="1"/>
    <col min="8193" max="8193" width="5.625" style="81" customWidth="1"/>
    <col min="8194" max="8195" width="4.625" style="81" customWidth="1"/>
    <col min="8196" max="8196" width="6.625" style="81" customWidth="1"/>
    <col min="8197" max="8197" width="4.625" style="81" customWidth="1"/>
    <col min="8198" max="8198" width="6.625" style="81" customWidth="1"/>
    <col min="8199" max="8199" width="4.625" style="81" customWidth="1"/>
    <col min="8200" max="8200" width="6.625" style="81" customWidth="1"/>
    <col min="8201" max="8201" width="4.625" style="81" customWidth="1"/>
    <col min="8202" max="8203" width="6.625" style="81" customWidth="1"/>
    <col min="8204" max="8204" width="0" style="81" hidden="1" customWidth="1"/>
    <col min="8205" max="8205" width="4.625" style="81" customWidth="1"/>
    <col min="8206" max="8206" width="6.625" style="81" customWidth="1"/>
    <col min="8207" max="8207" width="0" style="81" hidden="1" customWidth="1"/>
    <col min="8208" max="8442" width="9" style="81"/>
    <col min="8443" max="8443" width="3.625" style="81" customWidth="1"/>
    <col min="8444" max="8444" width="4.625" style="81" customWidth="1"/>
    <col min="8445" max="8445" width="5.625" style="81" customWidth="1"/>
    <col min="8446" max="8446" width="12.625" style="81" customWidth="1"/>
    <col min="8447" max="8447" width="2.625" style="81" customWidth="1"/>
    <col min="8448" max="8448" width="12.625" style="81" customWidth="1"/>
    <col min="8449" max="8449" width="5.625" style="81" customWidth="1"/>
    <col min="8450" max="8451" width="4.625" style="81" customWidth="1"/>
    <col min="8452" max="8452" width="6.625" style="81" customWidth="1"/>
    <col min="8453" max="8453" width="4.625" style="81" customWidth="1"/>
    <col min="8454" max="8454" width="6.625" style="81" customWidth="1"/>
    <col min="8455" max="8455" width="4.625" style="81" customWidth="1"/>
    <col min="8456" max="8456" width="6.625" style="81" customWidth="1"/>
    <col min="8457" max="8457" width="4.625" style="81" customWidth="1"/>
    <col min="8458" max="8459" width="6.625" style="81" customWidth="1"/>
    <col min="8460" max="8460" width="0" style="81" hidden="1" customWidth="1"/>
    <col min="8461" max="8461" width="4.625" style="81" customWidth="1"/>
    <col min="8462" max="8462" width="6.625" style="81" customWidth="1"/>
    <col min="8463" max="8463" width="0" style="81" hidden="1" customWidth="1"/>
    <col min="8464" max="8698" width="9" style="81"/>
    <col min="8699" max="8699" width="3.625" style="81" customWidth="1"/>
    <col min="8700" max="8700" width="4.625" style="81" customWidth="1"/>
    <col min="8701" max="8701" width="5.625" style="81" customWidth="1"/>
    <col min="8702" max="8702" width="12.625" style="81" customWidth="1"/>
    <col min="8703" max="8703" width="2.625" style="81" customWidth="1"/>
    <col min="8704" max="8704" width="12.625" style="81" customWidth="1"/>
    <col min="8705" max="8705" width="5.625" style="81" customWidth="1"/>
    <col min="8706" max="8707" width="4.625" style="81" customWidth="1"/>
    <col min="8708" max="8708" width="6.625" style="81" customWidth="1"/>
    <col min="8709" max="8709" width="4.625" style="81" customWidth="1"/>
    <col min="8710" max="8710" width="6.625" style="81" customWidth="1"/>
    <col min="8711" max="8711" width="4.625" style="81" customWidth="1"/>
    <col min="8712" max="8712" width="6.625" style="81" customWidth="1"/>
    <col min="8713" max="8713" width="4.625" style="81" customWidth="1"/>
    <col min="8714" max="8715" width="6.625" style="81" customWidth="1"/>
    <col min="8716" max="8716" width="0" style="81" hidden="1" customWidth="1"/>
    <col min="8717" max="8717" width="4.625" style="81" customWidth="1"/>
    <col min="8718" max="8718" width="6.625" style="81" customWidth="1"/>
    <col min="8719" max="8719" width="0" style="81" hidden="1" customWidth="1"/>
    <col min="8720" max="8954" width="9" style="81"/>
    <col min="8955" max="8955" width="3.625" style="81" customWidth="1"/>
    <col min="8956" max="8956" width="4.625" style="81" customWidth="1"/>
    <col min="8957" max="8957" width="5.625" style="81" customWidth="1"/>
    <col min="8958" max="8958" width="12.625" style="81" customWidth="1"/>
    <col min="8959" max="8959" width="2.625" style="81" customWidth="1"/>
    <col min="8960" max="8960" width="12.625" style="81" customWidth="1"/>
    <col min="8961" max="8961" width="5.625" style="81" customWidth="1"/>
    <col min="8962" max="8963" width="4.625" style="81" customWidth="1"/>
    <col min="8964" max="8964" width="6.625" style="81" customWidth="1"/>
    <col min="8965" max="8965" width="4.625" style="81" customWidth="1"/>
    <col min="8966" max="8966" width="6.625" style="81" customWidth="1"/>
    <col min="8967" max="8967" width="4.625" style="81" customWidth="1"/>
    <col min="8968" max="8968" width="6.625" style="81" customWidth="1"/>
    <col min="8969" max="8969" width="4.625" style="81" customWidth="1"/>
    <col min="8970" max="8971" width="6.625" style="81" customWidth="1"/>
    <col min="8972" max="8972" width="0" style="81" hidden="1" customWidth="1"/>
    <col min="8973" max="8973" width="4.625" style="81" customWidth="1"/>
    <col min="8974" max="8974" width="6.625" style="81" customWidth="1"/>
    <col min="8975" max="8975" width="0" style="81" hidden="1" customWidth="1"/>
    <col min="8976" max="9210" width="9" style="81"/>
    <col min="9211" max="9211" width="3.625" style="81" customWidth="1"/>
    <col min="9212" max="9212" width="4.625" style="81" customWidth="1"/>
    <col min="9213" max="9213" width="5.625" style="81" customWidth="1"/>
    <col min="9214" max="9214" width="12.625" style="81" customWidth="1"/>
    <col min="9215" max="9215" width="2.625" style="81" customWidth="1"/>
    <col min="9216" max="9216" width="12.625" style="81" customWidth="1"/>
    <col min="9217" max="9217" width="5.625" style="81" customWidth="1"/>
    <col min="9218" max="9219" width="4.625" style="81" customWidth="1"/>
    <col min="9220" max="9220" width="6.625" style="81" customWidth="1"/>
    <col min="9221" max="9221" width="4.625" style="81" customWidth="1"/>
    <col min="9222" max="9222" width="6.625" style="81" customWidth="1"/>
    <col min="9223" max="9223" width="4.625" style="81" customWidth="1"/>
    <col min="9224" max="9224" width="6.625" style="81" customWidth="1"/>
    <col min="9225" max="9225" width="4.625" style="81" customWidth="1"/>
    <col min="9226" max="9227" width="6.625" style="81" customWidth="1"/>
    <col min="9228" max="9228" width="0" style="81" hidden="1" customWidth="1"/>
    <col min="9229" max="9229" width="4.625" style="81" customWidth="1"/>
    <col min="9230" max="9230" width="6.625" style="81" customWidth="1"/>
    <col min="9231" max="9231" width="0" style="81" hidden="1" customWidth="1"/>
    <col min="9232" max="9466" width="9" style="81"/>
    <col min="9467" max="9467" width="3.625" style="81" customWidth="1"/>
    <col min="9468" max="9468" width="4.625" style="81" customWidth="1"/>
    <col min="9469" max="9469" width="5.625" style="81" customWidth="1"/>
    <col min="9470" max="9470" width="12.625" style="81" customWidth="1"/>
    <col min="9471" max="9471" width="2.625" style="81" customWidth="1"/>
    <col min="9472" max="9472" width="12.625" style="81" customWidth="1"/>
    <col min="9473" max="9473" width="5.625" style="81" customWidth="1"/>
    <col min="9474" max="9475" width="4.625" style="81" customWidth="1"/>
    <col min="9476" max="9476" width="6.625" style="81" customWidth="1"/>
    <col min="9477" max="9477" width="4.625" style="81" customWidth="1"/>
    <col min="9478" max="9478" width="6.625" style="81" customWidth="1"/>
    <col min="9479" max="9479" width="4.625" style="81" customWidth="1"/>
    <col min="9480" max="9480" width="6.625" style="81" customWidth="1"/>
    <col min="9481" max="9481" width="4.625" style="81" customWidth="1"/>
    <col min="9482" max="9483" width="6.625" style="81" customWidth="1"/>
    <col min="9484" max="9484" width="0" style="81" hidden="1" customWidth="1"/>
    <col min="9485" max="9485" width="4.625" style="81" customWidth="1"/>
    <col min="9486" max="9486" width="6.625" style="81" customWidth="1"/>
    <col min="9487" max="9487" width="0" style="81" hidden="1" customWidth="1"/>
    <col min="9488" max="9722" width="9" style="81"/>
    <col min="9723" max="9723" width="3.625" style="81" customWidth="1"/>
    <col min="9724" max="9724" width="4.625" style="81" customWidth="1"/>
    <col min="9725" max="9725" width="5.625" style="81" customWidth="1"/>
    <col min="9726" max="9726" width="12.625" style="81" customWidth="1"/>
    <col min="9727" max="9727" width="2.625" style="81" customWidth="1"/>
    <col min="9728" max="9728" width="12.625" style="81" customWidth="1"/>
    <col min="9729" max="9729" width="5.625" style="81" customWidth="1"/>
    <col min="9730" max="9731" width="4.625" style="81" customWidth="1"/>
    <col min="9732" max="9732" width="6.625" style="81" customWidth="1"/>
    <col min="9733" max="9733" width="4.625" style="81" customWidth="1"/>
    <col min="9734" max="9734" width="6.625" style="81" customWidth="1"/>
    <col min="9735" max="9735" width="4.625" style="81" customWidth="1"/>
    <col min="9736" max="9736" width="6.625" style="81" customWidth="1"/>
    <col min="9737" max="9737" width="4.625" style="81" customWidth="1"/>
    <col min="9738" max="9739" width="6.625" style="81" customWidth="1"/>
    <col min="9740" max="9740" width="0" style="81" hidden="1" customWidth="1"/>
    <col min="9741" max="9741" width="4.625" style="81" customWidth="1"/>
    <col min="9742" max="9742" width="6.625" style="81" customWidth="1"/>
    <col min="9743" max="9743" width="0" style="81" hidden="1" customWidth="1"/>
    <col min="9744" max="9978" width="9" style="81"/>
    <col min="9979" max="9979" width="3.625" style="81" customWidth="1"/>
    <col min="9980" max="9980" width="4.625" style="81" customWidth="1"/>
    <col min="9981" max="9981" width="5.625" style="81" customWidth="1"/>
    <col min="9982" max="9982" width="12.625" style="81" customWidth="1"/>
    <col min="9983" max="9983" width="2.625" style="81" customWidth="1"/>
    <col min="9984" max="9984" width="12.625" style="81" customWidth="1"/>
    <col min="9985" max="9985" width="5.625" style="81" customWidth="1"/>
    <col min="9986" max="9987" width="4.625" style="81" customWidth="1"/>
    <col min="9988" max="9988" width="6.625" style="81" customWidth="1"/>
    <col min="9989" max="9989" width="4.625" style="81" customWidth="1"/>
    <col min="9990" max="9990" width="6.625" style="81" customWidth="1"/>
    <col min="9991" max="9991" width="4.625" style="81" customWidth="1"/>
    <col min="9992" max="9992" width="6.625" style="81" customWidth="1"/>
    <col min="9993" max="9993" width="4.625" style="81" customWidth="1"/>
    <col min="9994" max="9995" width="6.625" style="81" customWidth="1"/>
    <col min="9996" max="9996" width="0" style="81" hidden="1" customWidth="1"/>
    <col min="9997" max="9997" width="4.625" style="81" customWidth="1"/>
    <col min="9998" max="9998" width="6.625" style="81" customWidth="1"/>
    <col min="9999" max="9999" width="0" style="81" hidden="1" customWidth="1"/>
    <col min="10000" max="10234" width="9" style="81"/>
    <col min="10235" max="10235" width="3.625" style="81" customWidth="1"/>
    <col min="10236" max="10236" width="4.625" style="81" customWidth="1"/>
    <col min="10237" max="10237" width="5.625" style="81" customWidth="1"/>
    <col min="10238" max="10238" width="12.625" style="81" customWidth="1"/>
    <col min="10239" max="10239" width="2.625" style="81" customWidth="1"/>
    <col min="10240" max="10240" width="12.625" style="81" customWidth="1"/>
    <col min="10241" max="10241" width="5.625" style="81" customWidth="1"/>
    <col min="10242" max="10243" width="4.625" style="81" customWidth="1"/>
    <col min="10244" max="10244" width="6.625" style="81" customWidth="1"/>
    <col min="10245" max="10245" width="4.625" style="81" customWidth="1"/>
    <col min="10246" max="10246" width="6.625" style="81" customWidth="1"/>
    <col min="10247" max="10247" width="4.625" style="81" customWidth="1"/>
    <col min="10248" max="10248" width="6.625" style="81" customWidth="1"/>
    <col min="10249" max="10249" width="4.625" style="81" customWidth="1"/>
    <col min="10250" max="10251" width="6.625" style="81" customWidth="1"/>
    <col min="10252" max="10252" width="0" style="81" hidden="1" customWidth="1"/>
    <col min="10253" max="10253" width="4.625" style="81" customWidth="1"/>
    <col min="10254" max="10254" width="6.625" style="81" customWidth="1"/>
    <col min="10255" max="10255" width="0" style="81" hidden="1" customWidth="1"/>
    <col min="10256" max="10490" width="9" style="81"/>
    <col min="10491" max="10491" width="3.625" style="81" customWidth="1"/>
    <col min="10492" max="10492" width="4.625" style="81" customWidth="1"/>
    <col min="10493" max="10493" width="5.625" style="81" customWidth="1"/>
    <col min="10494" max="10494" width="12.625" style="81" customWidth="1"/>
    <col min="10495" max="10495" width="2.625" style="81" customWidth="1"/>
    <col min="10496" max="10496" width="12.625" style="81" customWidth="1"/>
    <col min="10497" max="10497" width="5.625" style="81" customWidth="1"/>
    <col min="10498" max="10499" width="4.625" style="81" customWidth="1"/>
    <col min="10500" max="10500" width="6.625" style="81" customWidth="1"/>
    <col min="10501" max="10501" width="4.625" style="81" customWidth="1"/>
    <col min="10502" max="10502" width="6.625" style="81" customWidth="1"/>
    <col min="10503" max="10503" width="4.625" style="81" customWidth="1"/>
    <col min="10504" max="10504" width="6.625" style="81" customWidth="1"/>
    <col min="10505" max="10505" width="4.625" style="81" customWidth="1"/>
    <col min="10506" max="10507" width="6.625" style="81" customWidth="1"/>
    <col min="10508" max="10508" width="0" style="81" hidden="1" customWidth="1"/>
    <col min="10509" max="10509" width="4.625" style="81" customWidth="1"/>
    <col min="10510" max="10510" width="6.625" style="81" customWidth="1"/>
    <col min="10511" max="10511" width="0" style="81" hidden="1" customWidth="1"/>
    <col min="10512" max="10746" width="9" style="81"/>
    <col min="10747" max="10747" width="3.625" style="81" customWidth="1"/>
    <col min="10748" max="10748" width="4.625" style="81" customWidth="1"/>
    <col min="10749" max="10749" width="5.625" style="81" customWidth="1"/>
    <col min="10750" max="10750" width="12.625" style="81" customWidth="1"/>
    <col min="10751" max="10751" width="2.625" style="81" customWidth="1"/>
    <col min="10752" max="10752" width="12.625" style="81" customWidth="1"/>
    <col min="10753" max="10753" width="5.625" style="81" customWidth="1"/>
    <col min="10754" max="10755" width="4.625" style="81" customWidth="1"/>
    <col min="10756" max="10756" width="6.625" style="81" customWidth="1"/>
    <col min="10757" max="10757" width="4.625" style="81" customWidth="1"/>
    <col min="10758" max="10758" width="6.625" style="81" customWidth="1"/>
    <col min="10759" max="10759" width="4.625" style="81" customWidth="1"/>
    <col min="10760" max="10760" width="6.625" style="81" customWidth="1"/>
    <col min="10761" max="10761" width="4.625" style="81" customWidth="1"/>
    <col min="10762" max="10763" width="6.625" style="81" customWidth="1"/>
    <col min="10764" max="10764" width="0" style="81" hidden="1" customWidth="1"/>
    <col min="10765" max="10765" width="4.625" style="81" customWidth="1"/>
    <col min="10766" max="10766" width="6.625" style="81" customWidth="1"/>
    <col min="10767" max="10767" width="0" style="81" hidden="1" customWidth="1"/>
    <col min="10768" max="11002" width="9" style="81"/>
    <col min="11003" max="11003" width="3.625" style="81" customWidth="1"/>
    <col min="11004" max="11004" width="4.625" style="81" customWidth="1"/>
    <col min="11005" max="11005" width="5.625" style="81" customWidth="1"/>
    <col min="11006" max="11006" width="12.625" style="81" customWidth="1"/>
    <col min="11007" max="11007" width="2.625" style="81" customWidth="1"/>
    <col min="11008" max="11008" width="12.625" style="81" customWidth="1"/>
    <col min="11009" max="11009" width="5.625" style="81" customWidth="1"/>
    <col min="11010" max="11011" width="4.625" style="81" customWidth="1"/>
    <col min="11012" max="11012" width="6.625" style="81" customWidth="1"/>
    <col min="11013" max="11013" width="4.625" style="81" customWidth="1"/>
    <col min="11014" max="11014" width="6.625" style="81" customWidth="1"/>
    <col min="11015" max="11015" width="4.625" style="81" customWidth="1"/>
    <col min="11016" max="11016" width="6.625" style="81" customWidth="1"/>
    <col min="11017" max="11017" width="4.625" style="81" customWidth="1"/>
    <col min="11018" max="11019" width="6.625" style="81" customWidth="1"/>
    <col min="11020" max="11020" width="0" style="81" hidden="1" customWidth="1"/>
    <col min="11021" max="11021" width="4.625" style="81" customWidth="1"/>
    <col min="11022" max="11022" width="6.625" style="81" customWidth="1"/>
    <col min="11023" max="11023" width="0" style="81" hidden="1" customWidth="1"/>
    <col min="11024" max="11258" width="9" style="81"/>
    <col min="11259" max="11259" width="3.625" style="81" customWidth="1"/>
    <col min="11260" max="11260" width="4.625" style="81" customWidth="1"/>
    <col min="11261" max="11261" width="5.625" style="81" customWidth="1"/>
    <col min="11262" max="11262" width="12.625" style="81" customWidth="1"/>
    <col min="11263" max="11263" width="2.625" style="81" customWidth="1"/>
    <col min="11264" max="11264" width="12.625" style="81" customWidth="1"/>
    <col min="11265" max="11265" width="5.625" style="81" customWidth="1"/>
    <col min="11266" max="11267" width="4.625" style="81" customWidth="1"/>
    <col min="11268" max="11268" width="6.625" style="81" customWidth="1"/>
    <col min="11269" max="11269" width="4.625" style="81" customWidth="1"/>
    <col min="11270" max="11270" width="6.625" style="81" customWidth="1"/>
    <col min="11271" max="11271" width="4.625" style="81" customWidth="1"/>
    <col min="11272" max="11272" width="6.625" style="81" customWidth="1"/>
    <col min="11273" max="11273" width="4.625" style="81" customWidth="1"/>
    <col min="11274" max="11275" width="6.625" style="81" customWidth="1"/>
    <col min="11276" max="11276" width="0" style="81" hidden="1" customWidth="1"/>
    <col min="11277" max="11277" width="4.625" style="81" customWidth="1"/>
    <col min="11278" max="11278" width="6.625" style="81" customWidth="1"/>
    <col min="11279" max="11279" width="0" style="81" hidden="1" customWidth="1"/>
    <col min="11280" max="11514" width="9" style="81"/>
    <col min="11515" max="11515" width="3.625" style="81" customWidth="1"/>
    <col min="11516" max="11516" width="4.625" style="81" customWidth="1"/>
    <col min="11517" max="11517" width="5.625" style="81" customWidth="1"/>
    <col min="11518" max="11518" width="12.625" style="81" customWidth="1"/>
    <col min="11519" max="11519" width="2.625" style="81" customWidth="1"/>
    <col min="11520" max="11520" width="12.625" style="81" customWidth="1"/>
    <col min="11521" max="11521" width="5.625" style="81" customWidth="1"/>
    <col min="11522" max="11523" width="4.625" style="81" customWidth="1"/>
    <col min="11524" max="11524" width="6.625" style="81" customWidth="1"/>
    <col min="11525" max="11525" width="4.625" style="81" customWidth="1"/>
    <col min="11526" max="11526" width="6.625" style="81" customWidth="1"/>
    <col min="11527" max="11527" width="4.625" style="81" customWidth="1"/>
    <col min="11528" max="11528" width="6.625" style="81" customWidth="1"/>
    <col min="11529" max="11529" width="4.625" style="81" customWidth="1"/>
    <col min="11530" max="11531" width="6.625" style="81" customWidth="1"/>
    <col min="11532" max="11532" width="0" style="81" hidden="1" customWidth="1"/>
    <col min="11533" max="11533" width="4.625" style="81" customWidth="1"/>
    <col min="11534" max="11534" width="6.625" style="81" customWidth="1"/>
    <col min="11535" max="11535" width="0" style="81" hidden="1" customWidth="1"/>
    <col min="11536" max="11770" width="9" style="81"/>
    <col min="11771" max="11771" width="3.625" style="81" customWidth="1"/>
    <col min="11772" max="11772" width="4.625" style="81" customWidth="1"/>
    <col min="11773" max="11773" width="5.625" style="81" customWidth="1"/>
    <col min="11774" max="11774" width="12.625" style="81" customWidth="1"/>
    <col min="11775" max="11775" width="2.625" style="81" customWidth="1"/>
    <col min="11776" max="11776" width="12.625" style="81" customWidth="1"/>
    <col min="11777" max="11777" width="5.625" style="81" customWidth="1"/>
    <col min="11778" max="11779" width="4.625" style="81" customWidth="1"/>
    <col min="11780" max="11780" width="6.625" style="81" customWidth="1"/>
    <col min="11781" max="11781" width="4.625" style="81" customWidth="1"/>
    <col min="11782" max="11782" width="6.625" style="81" customWidth="1"/>
    <col min="11783" max="11783" width="4.625" style="81" customWidth="1"/>
    <col min="11784" max="11784" width="6.625" style="81" customWidth="1"/>
    <col min="11785" max="11785" width="4.625" style="81" customWidth="1"/>
    <col min="11786" max="11787" width="6.625" style="81" customWidth="1"/>
    <col min="11788" max="11788" width="0" style="81" hidden="1" customWidth="1"/>
    <col min="11789" max="11789" width="4.625" style="81" customWidth="1"/>
    <col min="11790" max="11790" width="6.625" style="81" customWidth="1"/>
    <col min="11791" max="11791" width="0" style="81" hidden="1" customWidth="1"/>
    <col min="11792" max="12026" width="9" style="81"/>
    <col min="12027" max="12027" width="3.625" style="81" customWidth="1"/>
    <col min="12028" max="12028" width="4.625" style="81" customWidth="1"/>
    <col min="12029" max="12029" width="5.625" style="81" customWidth="1"/>
    <col min="12030" max="12030" width="12.625" style="81" customWidth="1"/>
    <col min="12031" max="12031" width="2.625" style="81" customWidth="1"/>
    <col min="12032" max="12032" width="12.625" style="81" customWidth="1"/>
    <col min="12033" max="12033" width="5.625" style="81" customWidth="1"/>
    <col min="12034" max="12035" width="4.625" style="81" customWidth="1"/>
    <col min="12036" max="12036" width="6.625" style="81" customWidth="1"/>
    <col min="12037" max="12037" width="4.625" style="81" customWidth="1"/>
    <col min="12038" max="12038" width="6.625" style="81" customWidth="1"/>
    <col min="12039" max="12039" width="4.625" style="81" customWidth="1"/>
    <col min="12040" max="12040" width="6.625" style="81" customWidth="1"/>
    <col min="12041" max="12041" width="4.625" style="81" customWidth="1"/>
    <col min="12042" max="12043" width="6.625" style="81" customWidth="1"/>
    <col min="12044" max="12044" width="0" style="81" hidden="1" customWidth="1"/>
    <col min="12045" max="12045" width="4.625" style="81" customWidth="1"/>
    <col min="12046" max="12046" width="6.625" style="81" customWidth="1"/>
    <col min="12047" max="12047" width="0" style="81" hidden="1" customWidth="1"/>
    <col min="12048" max="12282" width="9" style="81"/>
    <col min="12283" max="12283" width="3.625" style="81" customWidth="1"/>
    <col min="12284" max="12284" width="4.625" style="81" customWidth="1"/>
    <col min="12285" max="12285" width="5.625" style="81" customWidth="1"/>
    <col min="12286" max="12286" width="12.625" style="81" customWidth="1"/>
    <col min="12287" max="12287" width="2.625" style="81" customWidth="1"/>
    <col min="12288" max="12288" width="12.625" style="81" customWidth="1"/>
    <col min="12289" max="12289" width="5.625" style="81" customWidth="1"/>
    <col min="12290" max="12291" width="4.625" style="81" customWidth="1"/>
    <col min="12292" max="12292" width="6.625" style="81" customWidth="1"/>
    <col min="12293" max="12293" width="4.625" style="81" customWidth="1"/>
    <col min="12294" max="12294" width="6.625" style="81" customWidth="1"/>
    <col min="12295" max="12295" width="4.625" style="81" customWidth="1"/>
    <col min="12296" max="12296" width="6.625" style="81" customWidth="1"/>
    <col min="12297" max="12297" width="4.625" style="81" customWidth="1"/>
    <col min="12298" max="12299" width="6.625" style="81" customWidth="1"/>
    <col min="12300" max="12300" width="0" style="81" hidden="1" customWidth="1"/>
    <col min="12301" max="12301" width="4.625" style="81" customWidth="1"/>
    <col min="12302" max="12302" width="6.625" style="81" customWidth="1"/>
    <col min="12303" max="12303" width="0" style="81" hidden="1" customWidth="1"/>
    <col min="12304" max="12538" width="9" style="81"/>
    <col min="12539" max="12539" width="3.625" style="81" customWidth="1"/>
    <col min="12540" max="12540" width="4.625" style="81" customWidth="1"/>
    <col min="12541" max="12541" width="5.625" style="81" customWidth="1"/>
    <col min="12542" max="12542" width="12.625" style="81" customWidth="1"/>
    <col min="12543" max="12543" width="2.625" style="81" customWidth="1"/>
    <col min="12544" max="12544" width="12.625" style="81" customWidth="1"/>
    <col min="12545" max="12545" width="5.625" style="81" customWidth="1"/>
    <col min="12546" max="12547" width="4.625" style="81" customWidth="1"/>
    <col min="12548" max="12548" width="6.625" style="81" customWidth="1"/>
    <col min="12549" max="12549" width="4.625" style="81" customWidth="1"/>
    <col min="12550" max="12550" width="6.625" style="81" customWidth="1"/>
    <col min="12551" max="12551" width="4.625" style="81" customWidth="1"/>
    <col min="12552" max="12552" width="6.625" style="81" customWidth="1"/>
    <col min="12553" max="12553" width="4.625" style="81" customWidth="1"/>
    <col min="12554" max="12555" width="6.625" style="81" customWidth="1"/>
    <col min="12556" max="12556" width="0" style="81" hidden="1" customWidth="1"/>
    <col min="12557" max="12557" width="4.625" style="81" customWidth="1"/>
    <col min="12558" max="12558" width="6.625" style="81" customWidth="1"/>
    <col min="12559" max="12559" width="0" style="81" hidden="1" customWidth="1"/>
    <col min="12560" max="12794" width="9" style="81"/>
    <col min="12795" max="12795" width="3.625" style="81" customWidth="1"/>
    <col min="12796" max="12796" width="4.625" style="81" customWidth="1"/>
    <col min="12797" max="12797" width="5.625" style="81" customWidth="1"/>
    <col min="12798" max="12798" width="12.625" style="81" customWidth="1"/>
    <col min="12799" max="12799" width="2.625" style="81" customWidth="1"/>
    <col min="12800" max="12800" width="12.625" style="81" customWidth="1"/>
    <col min="12801" max="12801" width="5.625" style="81" customWidth="1"/>
    <col min="12802" max="12803" width="4.625" style="81" customWidth="1"/>
    <col min="12804" max="12804" width="6.625" style="81" customWidth="1"/>
    <col min="12805" max="12805" width="4.625" style="81" customWidth="1"/>
    <col min="12806" max="12806" width="6.625" style="81" customWidth="1"/>
    <col min="12807" max="12807" width="4.625" style="81" customWidth="1"/>
    <col min="12808" max="12808" width="6.625" style="81" customWidth="1"/>
    <col min="12809" max="12809" width="4.625" style="81" customWidth="1"/>
    <col min="12810" max="12811" width="6.625" style="81" customWidth="1"/>
    <col min="12812" max="12812" width="0" style="81" hidden="1" customWidth="1"/>
    <col min="12813" max="12813" width="4.625" style="81" customWidth="1"/>
    <col min="12814" max="12814" width="6.625" style="81" customWidth="1"/>
    <col min="12815" max="12815" width="0" style="81" hidden="1" customWidth="1"/>
    <col min="12816" max="13050" width="9" style="81"/>
    <col min="13051" max="13051" width="3.625" style="81" customWidth="1"/>
    <col min="13052" max="13052" width="4.625" style="81" customWidth="1"/>
    <col min="13053" max="13053" width="5.625" style="81" customWidth="1"/>
    <col min="13054" max="13054" width="12.625" style="81" customWidth="1"/>
    <col min="13055" max="13055" width="2.625" style="81" customWidth="1"/>
    <col min="13056" max="13056" width="12.625" style="81" customWidth="1"/>
    <col min="13057" max="13057" width="5.625" style="81" customWidth="1"/>
    <col min="13058" max="13059" width="4.625" style="81" customWidth="1"/>
    <col min="13060" max="13060" width="6.625" style="81" customWidth="1"/>
    <col min="13061" max="13061" width="4.625" style="81" customWidth="1"/>
    <col min="13062" max="13062" width="6.625" style="81" customWidth="1"/>
    <col min="13063" max="13063" width="4.625" style="81" customWidth="1"/>
    <col min="13064" max="13064" width="6.625" style="81" customWidth="1"/>
    <col min="13065" max="13065" width="4.625" style="81" customWidth="1"/>
    <col min="13066" max="13067" width="6.625" style="81" customWidth="1"/>
    <col min="13068" max="13068" width="0" style="81" hidden="1" customWidth="1"/>
    <col min="13069" max="13069" width="4.625" style="81" customWidth="1"/>
    <col min="13070" max="13070" width="6.625" style="81" customWidth="1"/>
    <col min="13071" max="13071" width="0" style="81" hidden="1" customWidth="1"/>
    <col min="13072" max="13306" width="9" style="81"/>
    <col min="13307" max="13307" width="3.625" style="81" customWidth="1"/>
    <col min="13308" max="13308" width="4.625" style="81" customWidth="1"/>
    <col min="13309" max="13309" width="5.625" style="81" customWidth="1"/>
    <col min="13310" max="13310" width="12.625" style="81" customWidth="1"/>
    <col min="13311" max="13311" width="2.625" style="81" customWidth="1"/>
    <col min="13312" max="13312" width="12.625" style="81" customWidth="1"/>
    <col min="13313" max="13313" width="5.625" style="81" customWidth="1"/>
    <col min="13314" max="13315" width="4.625" style="81" customWidth="1"/>
    <col min="13316" max="13316" width="6.625" style="81" customWidth="1"/>
    <col min="13317" max="13317" width="4.625" style="81" customWidth="1"/>
    <col min="13318" max="13318" width="6.625" style="81" customWidth="1"/>
    <col min="13319" max="13319" width="4.625" style="81" customWidth="1"/>
    <col min="13320" max="13320" width="6.625" style="81" customWidth="1"/>
    <col min="13321" max="13321" width="4.625" style="81" customWidth="1"/>
    <col min="13322" max="13323" width="6.625" style="81" customWidth="1"/>
    <col min="13324" max="13324" width="0" style="81" hidden="1" customWidth="1"/>
    <col min="13325" max="13325" width="4.625" style="81" customWidth="1"/>
    <col min="13326" max="13326" width="6.625" style="81" customWidth="1"/>
    <col min="13327" max="13327" width="0" style="81" hidden="1" customWidth="1"/>
    <col min="13328" max="13562" width="9" style="81"/>
    <col min="13563" max="13563" width="3.625" style="81" customWidth="1"/>
    <col min="13564" max="13564" width="4.625" style="81" customWidth="1"/>
    <col min="13565" max="13565" width="5.625" style="81" customWidth="1"/>
    <col min="13566" max="13566" width="12.625" style="81" customWidth="1"/>
    <col min="13567" max="13567" width="2.625" style="81" customWidth="1"/>
    <col min="13568" max="13568" width="12.625" style="81" customWidth="1"/>
    <col min="13569" max="13569" width="5.625" style="81" customWidth="1"/>
    <col min="13570" max="13571" width="4.625" style="81" customWidth="1"/>
    <col min="13572" max="13572" width="6.625" style="81" customWidth="1"/>
    <col min="13573" max="13573" width="4.625" style="81" customWidth="1"/>
    <col min="13574" max="13574" width="6.625" style="81" customWidth="1"/>
    <col min="13575" max="13575" width="4.625" style="81" customWidth="1"/>
    <col min="13576" max="13576" width="6.625" style="81" customWidth="1"/>
    <col min="13577" max="13577" width="4.625" style="81" customWidth="1"/>
    <col min="13578" max="13579" width="6.625" style="81" customWidth="1"/>
    <col min="13580" max="13580" width="0" style="81" hidden="1" customWidth="1"/>
    <col min="13581" max="13581" width="4.625" style="81" customWidth="1"/>
    <col min="13582" max="13582" width="6.625" style="81" customWidth="1"/>
    <col min="13583" max="13583" width="0" style="81" hidden="1" customWidth="1"/>
    <col min="13584" max="13818" width="9" style="81"/>
    <col min="13819" max="13819" width="3.625" style="81" customWidth="1"/>
    <col min="13820" max="13820" width="4.625" style="81" customWidth="1"/>
    <col min="13821" max="13821" width="5.625" style="81" customWidth="1"/>
    <col min="13822" max="13822" width="12.625" style="81" customWidth="1"/>
    <col min="13823" max="13823" width="2.625" style="81" customWidth="1"/>
    <col min="13824" max="13824" width="12.625" style="81" customWidth="1"/>
    <col min="13825" max="13825" width="5.625" style="81" customWidth="1"/>
    <col min="13826" max="13827" width="4.625" style="81" customWidth="1"/>
    <col min="13828" max="13828" width="6.625" style="81" customWidth="1"/>
    <col min="13829" max="13829" width="4.625" style="81" customWidth="1"/>
    <col min="13830" max="13830" width="6.625" style="81" customWidth="1"/>
    <col min="13831" max="13831" width="4.625" style="81" customWidth="1"/>
    <col min="13832" max="13832" width="6.625" style="81" customWidth="1"/>
    <col min="13833" max="13833" width="4.625" style="81" customWidth="1"/>
    <col min="13834" max="13835" width="6.625" style="81" customWidth="1"/>
    <col min="13836" max="13836" width="0" style="81" hidden="1" customWidth="1"/>
    <col min="13837" max="13837" width="4.625" style="81" customWidth="1"/>
    <col min="13838" max="13838" width="6.625" style="81" customWidth="1"/>
    <col min="13839" max="13839" width="0" style="81" hidden="1" customWidth="1"/>
    <col min="13840" max="14074" width="9" style="81"/>
    <col min="14075" max="14075" width="3.625" style="81" customWidth="1"/>
    <col min="14076" max="14076" width="4.625" style="81" customWidth="1"/>
    <col min="14077" max="14077" width="5.625" style="81" customWidth="1"/>
    <col min="14078" max="14078" width="12.625" style="81" customWidth="1"/>
    <col min="14079" max="14079" width="2.625" style="81" customWidth="1"/>
    <col min="14080" max="14080" width="12.625" style="81" customWidth="1"/>
    <col min="14081" max="14081" width="5.625" style="81" customWidth="1"/>
    <col min="14082" max="14083" width="4.625" style="81" customWidth="1"/>
    <col min="14084" max="14084" width="6.625" style="81" customWidth="1"/>
    <col min="14085" max="14085" width="4.625" style="81" customWidth="1"/>
    <col min="14086" max="14086" width="6.625" style="81" customWidth="1"/>
    <col min="14087" max="14087" width="4.625" style="81" customWidth="1"/>
    <col min="14088" max="14088" width="6.625" style="81" customWidth="1"/>
    <col min="14089" max="14089" width="4.625" style="81" customWidth="1"/>
    <col min="14090" max="14091" width="6.625" style="81" customWidth="1"/>
    <col min="14092" max="14092" width="0" style="81" hidden="1" customWidth="1"/>
    <col min="14093" max="14093" width="4.625" style="81" customWidth="1"/>
    <col min="14094" max="14094" width="6.625" style="81" customWidth="1"/>
    <col min="14095" max="14095" width="0" style="81" hidden="1" customWidth="1"/>
    <col min="14096" max="14330" width="9" style="81"/>
    <col min="14331" max="14331" width="3.625" style="81" customWidth="1"/>
    <col min="14332" max="14332" width="4.625" style="81" customWidth="1"/>
    <col min="14333" max="14333" width="5.625" style="81" customWidth="1"/>
    <col min="14334" max="14334" width="12.625" style="81" customWidth="1"/>
    <col min="14335" max="14335" width="2.625" style="81" customWidth="1"/>
    <col min="14336" max="14336" width="12.625" style="81" customWidth="1"/>
    <col min="14337" max="14337" width="5.625" style="81" customWidth="1"/>
    <col min="14338" max="14339" width="4.625" style="81" customWidth="1"/>
    <col min="14340" max="14340" width="6.625" style="81" customWidth="1"/>
    <col min="14341" max="14341" width="4.625" style="81" customWidth="1"/>
    <col min="14342" max="14342" width="6.625" style="81" customWidth="1"/>
    <col min="14343" max="14343" width="4.625" style="81" customWidth="1"/>
    <col min="14344" max="14344" width="6.625" style="81" customWidth="1"/>
    <col min="14345" max="14345" width="4.625" style="81" customWidth="1"/>
    <col min="14346" max="14347" width="6.625" style="81" customWidth="1"/>
    <col min="14348" max="14348" width="0" style="81" hidden="1" customWidth="1"/>
    <col min="14349" max="14349" width="4.625" style="81" customWidth="1"/>
    <col min="14350" max="14350" width="6.625" style="81" customWidth="1"/>
    <col min="14351" max="14351" width="0" style="81" hidden="1" customWidth="1"/>
    <col min="14352" max="14586" width="9" style="81"/>
    <col min="14587" max="14587" width="3.625" style="81" customWidth="1"/>
    <col min="14588" max="14588" width="4.625" style="81" customWidth="1"/>
    <col min="14589" max="14589" width="5.625" style="81" customWidth="1"/>
    <col min="14590" max="14590" width="12.625" style="81" customWidth="1"/>
    <col min="14591" max="14591" width="2.625" style="81" customWidth="1"/>
    <col min="14592" max="14592" width="12.625" style="81" customWidth="1"/>
    <col min="14593" max="14593" width="5.625" style="81" customWidth="1"/>
    <col min="14594" max="14595" width="4.625" style="81" customWidth="1"/>
    <col min="14596" max="14596" width="6.625" style="81" customWidth="1"/>
    <col min="14597" max="14597" width="4.625" style="81" customWidth="1"/>
    <col min="14598" max="14598" width="6.625" style="81" customWidth="1"/>
    <col min="14599" max="14599" width="4.625" style="81" customWidth="1"/>
    <col min="14600" max="14600" width="6.625" style="81" customWidth="1"/>
    <col min="14601" max="14601" width="4.625" style="81" customWidth="1"/>
    <col min="14602" max="14603" width="6.625" style="81" customWidth="1"/>
    <col min="14604" max="14604" width="0" style="81" hidden="1" customWidth="1"/>
    <col min="14605" max="14605" width="4.625" style="81" customWidth="1"/>
    <col min="14606" max="14606" width="6.625" style="81" customWidth="1"/>
    <col min="14607" max="14607" width="0" style="81" hidden="1" customWidth="1"/>
    <col min="14608" max="14842" width="9" style="81"/>
    <col min="14843" max="14843" width="3.625" style="81" customWidth="1"/>
    <col min="14844" max="14844" width="4.625" style="81" customWidth="1"/>
    <col min="14845" max="14845" width="5.625" style="81" customWidth="1"/>
    <col min="14846" max="14846" width="12.625" style="81" customWidth="1"/>
    <col min="14847" max="14847" width="2.625" style="81" customWidth="1"/>
    <col min="14848" max="14848" width="12.625" style="81" customWidth="1"/>
    <col min="14849" max="14849" width="5.625" style="81" customWidth="1"/>
    <col min="14850" max="14851" width="4.625" style="81" customWidth="1"/>
    <col min="14852" max="14852" width="6.625" style="81" customWidth="1"/>
    <col min="14853" max="14853" width="4.625" style="81" customWidth="1"/>
    <col min="14854" max="14854" width="6.625" style="81" customWidth="1"/>
    <col min="14855" max="14855" width="4.625" style="81" customWidth="1"/>
    <col min="14856" max="14856" width="6.625" style="81" customWidth="1"/>
    <col min="14857" max="14857" width="4.625" style="81" customWidth="1"/>
    <col min="14858" max="14859" width="6.625" style="81" customWidth="1"/>
    <col min="14860" max="14860" width="0" style="81" hidden="1" customWidth="1"/>
    <col min="14861" max="14861" width="4.625" style="81" customWidth="1"/>
    <col min="14862" max="14862" width="6.625" style="81" customWidth="1"/>
    <col min="14863" max="14863" width="0" style="81" hidden="1" customWidth="1"/>
    <col min="14864" max="15098" width="9" style="81"/>
    <col min="15099" max="15099" width="3.625" style="81" customWidth="1"/>
    <col min="15100" max="15100" width="4.625" style="81" customWidth="1"/>
    <col min="15101" max="15101" width="5.625" style="81" customWidth="1"/>
    <col min="15102" max="15102" width="12.625" style="81" customWidth="1"/>
    <col min="15103" max="15103" width="2.625" style="81" customWidth="1"/>
    <col min="15104" max="15104" width="12.625" style="81" customWidth="1"/>
    <col min="15105" max="15105" width="5.625" style="81" customWidth="1"/>
    <col min="15106" max="15107" width="4.625" style="81" customWidth="1"/>
    <col min="15108" max="15108" width="6.625" style="81" customWidth="1"/>
    <col min="15109" max="15109" width="4.625" style="81" customWidth="1"/>
    <col min="15110" max="15110" width="6.625" style="81" customWidth="1"/>
    <col min="15111" max="15111" width="4.625" style="81" customWidth="1"/>
    <col min="15112" max="15112" width="6.625" style="81" customWidth="1"/>
    <col min="15113" max="15113" width="4.625" style="81" customWidth="1"/>
    <col min="15114" max="15115" width="6.625" style="81" customWidth="1"/>
    <col min="15116" max="15116" width="0" style="81" hidden="1" customWidth="1"/>
    <col min="15117" max="15117" width="4.625" style="81" customWidth="1"/>
    <col min="15118" max="15118" width="6.625" style="81" customWidth="1"/>
    <col min="15119" max="15119" width="0" style="81" hidden="1" customWidth="1"/>
    <col min="15120" max="15354" width="9" style="81"/>
    <col min="15355" max="15355" width="3.625" style="81" customWidth="1"/>
    <col min="15356" max="15356" width="4.625" style="81" customWidth="1"/>
    <col min="15357" max="15357" width="5.625" style="81" customWidth="1"/>
    <col min="15358" max="15358" width="12.625" style="81" customWidth="1"/>
    <col min="15359" max="15359" width="2.625" style="81" customWidth="1"/>
    <col min="15360" max="15360" width="12.625" style="81" customWidth="1"/>
    <col min="15361" max="15361" width="5.625" style="81" customWidth="1"/>
    <col min="15362" max="15363" width="4.625" style="81" customWidth="1"/>
    <col min="15364" max="15364" width="6.625" style="81" customWidth="1"/>
    <col min="15365" max="15365" width="4.625" style="81" customWidth="1"/>
    <col min="15366" max="15366" width="6.625" style="81" customWidth="1"/>
    <col min="15367" max="15367" width="4.625" style="81" customWidth="1"/>
    <col min="15368" max="15368" width="6.625" style="81" customWidth="1"/>
    <col min="15369" max="15369" width="4.625" style="81" customWidth="1"/>
    <col min="15370" max="15371" width="6.625" style="81" customWidth="1"/>
    <col min="15372" max="15372" width="0" style="81" hidden="1" customWidth="1"/>
    <col min="15373" max="15373" width="4.625" style="81" customWidth="1"/>
    <col min="15374" max="15374" width="6.625" style="81" customWidth="1"/>
    <col min="15375" max="15375" width="0" style="81" hidden="1" customWidth="1"/>
    <col min="15376" max="15610" width="9" style="81"/>
    <col min="15611" max="15611" width="3.625" style="81" customWidth="1"/>
    <col min="15612" max="15612" width="4.625" style="81" customWidth="1"/>
    <col min="15613" max="15613" width="5.625" style="81" customWidth="1"/>
    <col min="15614" max="15614" width="12.625" style="81" customWidth="1"/>
    <col min="15615" max="15615" width="2.625" style="81" customWidth="1"/>
    <col min="15616" max="15616" width="12.625" style="81" customWidth="1"/>
    <col min="15617" max="15617" width="5.625" style="81" customWidth="1"/>
    <col min="15618" max="15619" width="4.625" style="81" customWidth="1"/>
    <col min="15620" max="15620" width="6.625" style="81" customWidth="1"/>
    <col min="15621" max="15621" width="4.625" style="81" customWidth="1"/>
    <col min="15622" max="15622" width="6.625" style="81" customWidth="1"/>
    <col min="15623" max="15623" width="4.625" style="81" customWidth="1"/>
    <col min="15624" max="15624" width="6.625" style="81" customWidth="1"/>
    <col min="15625" max="15625" width="4.625" style="81" customWidth="1"/>
    <col min="15626" max="15627" width="6.625" style="81" customWidth="1"/>
    <col min="15628" max="15628" width="0" style="81" hidden="1" customWidth="1"/>
    <col min="15629" max="15629" width="4.625" style="81" customWidth="1"/>
    <col min="15630" max="15630" width="6.625" style="81" customWidth="1"/>
    <col min="15631" max="15631" width="0" style="81" hidden="1" customWidth="1"/>
    <col min="15632" max="15866" width="9" style="81"/>
    <col min="15867" max="15867" width="3.625" style="81" customWidth="1"/>
    <col min="15868" max="15868" width="4.625" style="81" customWidth="1"/>
    <col min="15869" max="15869" width="5.625" style="81" customWidth="1"/>
    <col min="15870" max="15870" width="12.625" style="81" customWidth="1"/>
    <col min="15871" max="15871" width="2.625" style="81" customWidth="1"/>
    <col min="15872" max="15872" width="12.625" style="81" customWidth="1"/>
    <col min="15873" max="15873" width="5.625" style="81" customWidth="1"/>
    <col min="15874" max="15875" width="4.625" style="81" customWidth="1"/>
    <col min="15876" max="15876" width="6.625" style="81" customWidth="1"/>
    <col min="15877" max="15877" width="4.625" style="81" customWidth="1"/>
    <col min="15878" max="15878" width="6.625" style="81" customWidth="1"/>
    <col min="15879" max="15879" width="4.625" style="81" customWidth="1"/>
    <col min="15880" max="15880" width="6.625" style="81" customWidth="1"/>
    <col min="15881" max="15881" width="4.625" style="81" customWidth="1"/>
    <col min="15882" max="15883" width="6.625" style="81" customWidth="1"/>
    <col min="15884" max="15884" width="0" style="81" hidden="1" customWidth="1"/>
    <col min="15885" max="15885" width="4.625" style="81" customWidth="1"/>
    <col min="15886" max="15886" width="6.625" style="81" customWidth="1"/>
    <col min="15887" max="15887" width="0" style="81" hidden="1" customWidth="1"/>
    <col min="15888" max="16122" width="9" style="81"/>
    <col min="16123" max="16123" width="3.625" style="81" customWidth="1"/>
    <col min="16124" max="16124" width="4.625" style="81" customWidth="1"/>
    <col min="16125" max="16125" width="5.625" style="81" customWidth="1"/>
    <col min="16126" max="16126" width="12.625" style="81" customWidth="1"/>
    <col min="16127" max="16127" width="2.625" style="81" customWidth="1"/>
    <col min="16128" max="16128" width="12.625" style="81" customWidth="1"/>
    <col min="16129" max="16129" width="5.625" style="81" customWidth="1"/>
    <col min="16130" max="16131" width="4.625" style="81" customWidth="1"/>
    <col min="16132" max="16132" width="6.625" style="81" customWidth="1"/>
    <col min="16133" max="16133" width="4.625" style="81" customWidth="1"/>
    <col min="16134" max="16134" width="6.625" style="81" customWidth="1"/>
    <col min="16135" max="16135" width="4.625" style="81" customWidth="1"/>
    <col min="16136" max="16136" width="6.625" style="81" customWidth="1"/>
    <col min="16137" max="16137" width="4.625" style="81" customWidth="1"/>
    <col min="16138" max="16139" width="6.625" style="81" customWidth="1"/>
    <col min="16140" max="16140" width="0" style="81" hidden="1" customWidth="1"/>
    <col min="16141" max="16141" width="4.625" style="81" customWidth="1"/>
    <col min="16142" max="16142" width="6.625" style="81" customWidth="1"/>
    <col min="16143" max="16143" width="0" style="81" hidden="1" customWidth="1"/>
    <col min="16144" max="16384" width="9" style="81"/>
  </cols>
  <sheetData>
    <row r="1" spans="1:15" ht="27.75" customHeight="1" x14ac:dyDescent="0.15">
      <c r="B1" s="194" t="s">
        <v>105</v>
      </c>
      <c r="C1" s="194"/>
      <c r="D1" s="194"/>
      <c r="E1" s="194"/>
      <c r="F1" s="194"/>
      <c r="G1" s="194"/>
      <c r="H1" s="194"/>
      <c r="I1" s="194"/>
      <c r="J1" s="194"/>
      <c r="K1" s="194"/>
      <c r="L1" s="194"/>
      <c r="M1" s="194"/>
    </row>
    <row r="2" spans="1:15" ht="18" thickBot="1" x14ac:dyDescent="0.25">
      <c r="B2" s="111" t="s">
        <v>81</v>
      </c>
      <c r="G2" s="83"/>
      <c r="M2" s="84"/>
    </row>
    <row r="3" spans="1:15" ht="13.5" customHeight="1" x14ac:dyDescent="0.15">
      <c r="B3" s="102" t="s">
        <v>82</v>
      </c>
      <c r="C3" s="192" t="s">
        <v>94</v>
      </c>
      <c r="D3" s="193"/>
      <c r="E3" s="85" t="s">
        <v>83</v>
      </c>
      <c r="F3" s="103" t="s">
        <v>84</v>
      </c>
      <c r="G3" s="85" t="s">
        <v>83</v>
      </c>
      <c r="H3" s="103" t="s">
        <v>85</v>
      </c>
      <c r="I3" s="85" t="s">
        <v>83</v>
      </c>
      <c r="J3" s="103" t="s">
        <v>95</v>
      </c>
      <c r="K3" s="85" t="s">
        <v>83</v>
      </c>
      <c r="L3" s="86" t="s">
        <v>86</v>
      </c>
      <c r="M3" s="87" t="s">
        <v>87</v>
      </c>
      <c r="N3" s="81" t="s">
        <v>88</v>
      </c>
    </row>
    <row r="4" spans="1:15" ht="13.5" customHeight="1" x14ac:dyDescent="0.15">
      <c r="A4" s="81">
        <v>1</v>
      </c>
      <c r="B4" s="112"/>
      <c r="C4" s="105"/>
      <c r="D4" s="106"/>
      <c r="E4" s="88" t="str">
        <f>IF(C4="","",IF((C4="記録無")+(C4="失格"),0,IF(VALUE(C4)&gt;28.09,0,INT(5.74352*(28.5-VALUE(C4))^1.92))))</f>
        <v/>
      </c>
      <c r="F4" s="110"/>
      <c r="G4" s="88" t="str">
        <f t="shared" ref="G4:G43" si="0">IF(F4="","",IF(F4="記録無",0,IF(VALUE(F4)&lt;1.53,0,INT(51.39*(VALUE(F4)-1.5)^1.05))))</f>
        <v/>
      </c>
      <c r="H4" s="110"/>
      <c r="I4" s="88" t="str">
        <f t="shared" ref="I4:I43" si="1">IF(H4="","",IF(H4="記録無",0,IF(VALUE(H4)&lt;0.77,0,INT(0.8465*(VALUE(H4)*100-75)^1.42))))</f>
        <v/>
      </c>
      <c r="J4" s="110"/>
      <c r="K4" s="88" t="str">
        <f>IF(J4="","",IF((J4="記録無")+(J4="失格"),0,IF(VALUE(J4)&gt;81.21,0,INT(1.53775*(82-VALUE(J4))^1.81))))</f>
        <v/>
      </c>
      <c r="L4" s="89" t="str">
        <f>IF((SUM(E4:K4)=0)+(M4="棄権"),"",SUM(E4:K4))</f>
        <v/>
      </c>
      <c r="M4" s="90"/>
      <c r="N4" s="81" t="str">
        <f t="shared" ref="N4:N43" si="2">IF(L4="","",IF(COUNTIF(L$4:L$43,L4)&gt;1,"同得点",""))</f>
        <v/>
      </c>
      <c r="O4" s="81">
        <f t="shared" ref="O4:O43" si="3">SUM(E4:K4)</f>
        <v>0</v>
      </c>
    </row>
    <row r="5" spans="1:15" ht="13.5" customHeight="1" x14ac:dyDescent="0.15">
      <c r="A5" s="81">
        <v>2</v>
      </c>
      <c r="B5" s="112"/>
      <c r="C5" s="105"/>
      <c r="D5" s="107"/>
      <c r="E5" s="88" t="str">
        <f t="shared" ref="E5:E43" si="4">IF(C5="","",IF((C5="記録無")+(C5="失格"),0,IF(VALUE(C5)&gt;28.09,0,INT(5.74352*(28.5-VALUE(C5))^1.92))))</f>
        <v/>
      </c>
      <c r="F5" s="110"/>
      <c r="G5" s="88" t="str">
        <f t="shared" si="0"/>
        <v/>
      </c>
      <c r="H5" s="110"/>
      <c r="I5" s="88" t="str">
        <f t="shared" si="1"/>
        <v/>
      </c>
      <c r="J5" s="110"/>
      <c r="K5" s="88" t="str">
        <f t="shared" ref="K5:K43" si="5">IF(J5="","",IF((J5="記録無")+(J5="失格"),0,IF(VALUE(J5)&gt;81.21,0,INT(1.53775*(82-VALUE(J5))^1.81))))</f>
        <v/>
      </c>
      <c r="L5" s="89" t="str">
        <f t="shared" ref="L5:L43" si="6">IF((SUM(E5:K5)=0)+(M5="棄権"),"",SUM(E5:K5))</f>
        <v/>
      </c>
      <c r="M5" s="90"/>
      <c r="N5" s="81" t="str">
        <f t="shared" si="2"/>
        <v/>
      </c>
      <c r="O5" s="81">
        <f t="shared" si="3"/>
        <v>0</v>
      </c>
    </row>
    <row r="6" spans="1:15" ht="13.5" customHeight="1" x14ac:dyDescent="0.15">
      <c r="A6" s="81">
        <v>3</v>
      </c>
      <c r="B6" s="112"/>
      <c r="C6" s="105"/>
      <c r="D6" s="107"/>
      <c r="E6" s="88" t="str">
        <f t="shared" si="4"/>
        <v/>
      </c>
      <c r="F6" s="110"/>
      <c r="G6" s="88" t="str">
        <f t="shared" si="0"/>
        <v/>
      </c>
      <c r="H6" s="110"/>
      <c r="I6" s="88" t="str">
        <f t="shared" si="1"/>
        <v/>
      </c>
      <c r="J6" s="110"/>
      <c r="K6" s="88" t="str">
        <f t="shared" si="5"/>
        <v/>
      </c>
      <c r="L6" s="89" t="str">
        <f t="shared" si="6"/>
        <v/>
      </c>
      <c r="M6" s="90"/>
      <c r="N6" s="81" t="str">
        <f t="shared" si="2"/>
        <v/>
      </c>
      <c r="O6" s="81">
        <f t="shared" si="3"/>
        <v>0</v>
      </c>
    </row>
    <row r="7" spans="1:15" ht="13.5" customHeight="1" x14ac:dyDescent="0.15">
      <c r="A7" s="81">
        <v>4</v>
      </c>
      <c r="B7" s="112"/>
      <c r="C7" s="105"/>
      <c r="D7" s="107"/>
      <c r="E7" s="88" t="str">
        <f t="shared" si="4"/>
        <v/>
      </c>
      <c r="F7" s="110"/>
      <c r="G7" s="88" t="str">
        <f t="shared" si="0"/>
        <v/>
      </c>
      <c r="H7" s="110"/>
      <c r="I7" s="88" t="str">
        <f t="shared" si="1"/>
        <v/>
      </c>
      <c r="J7" s="110"/>
      <c r="K7" s="88" t="str">
        <f t="shared" si="5"/>
        <v/>
      </c>
      <c r="L7" s="89" t="str">
        <f t="shared" si="6"/>
        <v/>
      </c>
      <c r="M7" s="90"/>
      <c r="N7" s="81" t="str">
        <f t="shared" si="2"/>
        <v/>
      </c>
      <c r="O7" s="81">
        <f t="shared" si="3"/>
        <v>0</v>
      </c>
    </row>
    <row r="8" spans="1:15" ht="13.5" customHeight="1" x14ac:dyDescent="0.15">
      <c r="A8" s="81">
        <v>5</v>
      </c>
      <c r="B8" s="112"/>
      <c r="C8" s="105"/>
      <c r="D8" s="107"/>
      <c r="E8" s="88" t="str">
        <f t="shared" si="4"/>
        <v/>
      </c>
      <c r="F8" s="110"/>
      <c r="G8" s="88" t="str">
        <f t="shared" si="0"/>
        <v/>
      </c>
      <c r="H8" s="110"/>
      <c r="I8" s="88" t="str">
        <f t="shared" si="1"/>
        <v/>
      </c>
      <c r="J8" s="110"/>
      <c r="K8" s="88" t="str">
        <f t="shared" si="5"/>
        <v/>
      </c>
      <c r="L8" s="89" t="str">
        <f t="shared" si="6"/>
        <v/>
      </c>
      <c r="M8" s="90"/>
      <c r="N8" s="81" t="str">
        <f t="shared" si="2"/>
        <v/>
      </c>
      <c r="O8" s="81">
        <f t="shared" si="3"/>
        <v>0</v>
      </c>
    </row>
    <row r="9" spans="1:15" ht="13.5" customHeight="1" x14ac:dyDescent="0.15">
      <c r="A9" s="81">
        <v>6</v>
      </c>
      <c r="B9" s="112"/>
      <c r="C9" s="105"/>
      <c r="D9" s="107"/>
      <c r="E9" s="88" t="str">
        <f t="shared" si="4"/>
        <v/>
      </c>
      <c r="F9" s="110"/>
      <c r="G9" s="88" t="str">
        <f t="shared" si="0"/>
        <v/>
      </c>
      <c r="H9" s="110"/>
      <c r="I9" s="88" t="str">
        <f t="shared" si="1"/>
        <v/>
      </c>
      <c r="J9" s="110"/>
      <c r="K9" s="88" t="str">
        <f t="shared" si="5"/>
        <v/>
      </c>
      <c r="L9" s="89" t="str">
        <f t="shared" si="6"/>
        <v/>
      </c>
      <c r="M9" s="90"/>
      <c r="N9" s="81" t="str">
        <f t="shared" si="2"/>
        <v/>
      </c>
      <c r="O9" s="81">
        <f t="shared" si="3"/>
        <v>0</v>
      </c>
    </row>
    <row r="10" spans="1:15" ht="13.5" customHeight="1" x14ac:dyDescent="0.15">
      <c r="A10" s="81">
        <v>7</v>
      </c>
      <c r="B10" s="112"/>
      <c r="C10" s="105"/>
      <c r="D10" s="107"/>
      <c r="E10" s="88" t="str">
        <f t="shared" si="4"/>
        <v/>
      </c>
      <c r="F10" s="110"/>
      <c r="G10" s="88" t="str">
        <f t="shared" si="0"/>
        <v/>
      </c>
      <c r="H10" s="110"/>
      <c r="I10" s="88" t="str">
        <f t="shared" si="1"/>
        <v/>
      </c>
      <c r="J10" s="110"/>
      <c r="K10" s="88" t="str">
        <f t="shared" si="5"/>
        <v/>
      </c>
      <c r="L10" s="89" t="str">
        <f t="shared" si="6"/>
        <v/>
      </c>
      <c r="M10" s="90"/>
      <c r="N10" s="81" t="str">
        <f t="shared" si="2"/>
        <v/>
      </c>
      <c r="O10" s="81">
        <f t="shared" si="3"/>
        <v>0</v>
      </c>
    </row>
    <row r="11" spans="1:15" ht="13.5" customHeight="1" x14ac:dyDescent="0.15">
      <c r="A11" s="81">
        <v>8</v>
      </c>
      <c r="B11" s="112"/>
      <c r="C11" s="105"/>
      <c r="D11" s="107"/>
      <c r="E11" s="88" t="str">
        <f t="shared" si="4"/>
        <v/>
      </c>
      <c r="F11" s="110"/>
      <c r="G11" s="88" t="str">
        <f t="shared" si="0"/>
        <v/>
      </c>
      <c r="H11" s="110"/>
      <c r="I11" s="88" t="str">
        <f t="shared" si="1"/>
        <v/>
      </c>
      <c r="J11" s="110"/>
      <c r="K11" s="88" t="str">
        <f t="shared" si="5"/>
        <v/>
      </c>
      <c r="L11" s="89" t="str">
        <f t="shared" si="6"/>
        <v/>
      </c>
      <c r="M11" s="90"/>
      <c r="N11" s="81" t="str">
        <f t="shared" si="2"/>
        <v/>
      </c>
      <c r="O11" s="81">
        <f t="shared" si="3"/>
        <v>0</v>
      </c>
    </row>
    <row r="12" spans="1:15" ht="13.5" customHeight="1" x14ac:dyDescent="0.15">
      <c r="A12" s="81">
        <v>9</v>
      </c>
      <c r="B12" s="112"/>
      <c r="C12" s="105"/>
      <c r="D12" s="107"/>
      <c r="E12" s="88" t="str">
        <f t="shared" si="4"/>
        <v/>
      </c>
      <c r="F12" s="110"/>
      <c r="G12" s="88" t="str">
        <f t="shared" si="0"/>
        <v/>
      </c>
      <c r="H12" s="110"/>
      <c r="I12" s="88" t="str">
        <f t="shared" si="1"/>
        <v/>
      </c>
      <c r="J12" s="110"/>
      <c r="K12" s="88" t="str">
        <f t="shared" si="5"/>
        <v/>
      </c>
      <c r="L12" s="89" t="str">
        <f t="shared" si="6"/>
        <v/>
      </c>
      <c r="M12" s="90"/>
      <c r="N12" s="81" t="str">
        <f t="shared" si="2"/>
        <v/>
      </c>
      <c r="O12" s="81">
        <f t="shared" si="3"/>
        <v>0</v>
      </c>
    </row>
    <row r="13" spans="1:15" ht="13.5" customHeight="1" x14ac:dyDescent="0.15">
      <c r="A13" s="81">
        <v>10</v>
      </c>
      <c r="B13" s="112"/>
      <c r="C13" s="105"/>
      <c r="D13" s="107"/>
      <c r="E13" s="88" t="str">
        <f t="shared" si="4"/>
        <v/>
      </c>
      <c r="F13" s="110"/>
      <c r="G13" s="88" t="str">
        <f t="shared" si="0"/>
        <v/>
      </c>
      <c r="H13" s="110"/>
      <c r="I13" s="88" t="str">
        <f t="shared" si="1"/>
        <v/>
      </c>
      <c r="J13" s="110"/>
      <c r="K13" s="88" t="str">
        <f t="shared" si="5"/>
        <v/>
      </c>
      <c r="L13" s="89" t="str">
        <f t="shared" si="6"/>
        <v/>
      </c>
      <c r="M13" s="90"/>
      <c r="N13" s="81" t="str">
        <f t="shared" si="2"/>
        <v/>
      </c>
      <c r="O13" s="81">
        <f t="shared" si="3"/>
        <v>0</v>
      </c>
    </row>
    <row r="14" spans="1:15" ht="13.5" customHeight="1" x14ac:dyDescent="0.15">
      <c r="A14" s="81">
        <v>11</v>
      </c>
      <c r="B14" s="112"/>
      <c r="C14" s="105"/>
      <c r="D14" s="107"/>
      <c r="E14" s="88" t="str">
        <f t="shared" si="4"/>
        <v/>
      </c>
      <c r="F14" s="110"/>
      <c r="G14" s="88" t="str">
        <f t="shared" si="0"/>
        <v/>
      </c>
      <c r="H14" s="110"/>
      <c r="I14" s="88" t="str">
        <f t="shared" si="1"/>
        <v/>
      </c>
      <c r="J14" s="110"/>
      <c r="K14" s="88" t="str">
        <f t="shared" si="5"/>
        <v/>
      </c>
      <c r="L14" s="89" t="str">
        <f t="shared" si="6"/>
        <v/>
      </c>
      <c r="M14" s="90"/>
      <c r="N14" s="81" t="str">
        <f t="shared" si="2"/>
        <v/>
      </c>
      <c r="O14" s="81">
        <f t="shared" si="3"/>
        <v>0</v>
      </c>
    </row>
    <row r="15" spans="1:15" ht="13.5" customHeight="1" x14ac:dyDescent="0.15">
      <c r="A15" s="81">
        <v>12</v>
      </c>
      <c r="B15" s="112"/>
      <c r="C15" s="105"/>
      <c r="D15" s="107"/>
      <c r="E15" s="88" t="str">
        <f t="shared" si="4"/>
        <v/>
      </c>
      <c r="F15" s="110"/>
      <c r="G15" s="88" t="str">
        <f t="shared" si="0"/>
        <v/>
      </c>
      <c r="H15" s="110"/>
      <c r="I15" s="88" t="str">
        <f t="shared" si="1"/>
        <v/>
      </c>
      <c r="J15" s="110"/>
      <c r="K15" s="88" t="str">
        <f t="shared" si="5"/>
        <v/>
      </c>
      <c r="L15" s="89" t="str">
        <f t="shared" si="6"/>
        <v/>
      </c>
      <c r="M15" s="90"/>
      <c r="N15" s="81" t="str">
        <f t="shared" si="2"/>
        <v/>
      </c>
      <c r="O15" s="81">
        <f t="shared" si="3"/>
        <v>0</v>
      </c>
    </row>
    <row r="16" spans="1:15" ht="13.5" customHeight="1" x14ac:dyDescent="0.15">
      <c r="A16" s="81">
        <v>13</v>
      </c>
      <c r="B16" s="112"/>
      <c r="C16" s="105"/>
      <c r="D16" s="107"/>
      <c r="E16" s="88" t="str">
        <f t="shared" si="4"/>
        <v/>
      </c>
      <c r="F16" s="110"/>
      <c r="G16" s="88" t="str">
        <f t="shared" si="0"/>
        <v/>
      </c>
      <c r="H16" s="110"/>
      <c r="I16" s="88" t="str">
        <f t="shared" si="1"/>
        <v/>
      </c>
      <c r="J16" s="110"/>
      <c r="K16" s="88" t="str">
        <f t="shared" si="5"/>
        <v/>
      </c>
      <c r="L16" s="89" t="str">
        <f t="shared" si="6"/>
        <v/>
      </c>
      <c r="M16" s="90"/>
      <c r="N16" s="81" t="str">
        <f t="shared" si="2"/>
        <v/>
      </c>
      <c r="O16" s="81">
        <f t="shared" si="3"/>
        <v>0</v>
      </c>
    </row>
    <row r="17" spans="1:15" ht="13.5" customHeight="1" x14ac:dyDescent="0.15">
      <c r="A17" s="81">
        <v>14</v>
      </c>
      <c r="B17" s="112"/>
      <c r="C17" s="105"/>
      <c r="D17" s="107"/>
      <c r="E17" s="88" t="str">
        <f t="shared" si="4"/>
        <v/>
      </c>
      <c r="F17" s="110"/>
      <c r="G17" s="88" t="str">
        <f t="shared" si="0"/>
        <v/>
      </c>
      <c r="H17" s="110"/>
      <c r="I17" s="88" t="str">
        <f t="shared" si="1"/>
        <v/>
      </c>
      <c r="J17" s="110"/>
      <c r="K17" s="88" t="str">
        <f t="shared" si="5"/>
        <v/>
      </c>
      <c r="L17" s="89" t="str">
        <f t="shared" si="6"/>
        <v/>
      </c>
      <c r="M17" s="90"/>
      <c r="N17" s="81" t="str">
        <f t="shared" si="2"/>
        <v/>
      </c>
      <c r="O17" s="81">
        <f t="shared" si="3"/>
        <v>0</v>
      </c>
    </row>
    <row r="18" spans="1:15" ht="13.5" customHeight="1" x14ac:dyDescent="0.15">
      <c r="A18" s="81">
        <v>15</v>
      </c>
      <c r="B18" s="112"/>
      <c r="C18" s="105"/>
      <c r="D18" s="107"/>
      <c r="E18" s="88" t="str">
        <f t="shared" si="4"/>
        <v/>
      </c>
      <c r="F18" s="110"/>
      <c r="G18" s="88" t="str">
        <f t="shared" si="0"/>
        <v/>
      </c>
      <c r="H18" s="110"/>
      <c r="I18" s="88" t="str">
        <f t="shared" si="1"/>
        <v/>
      </c>
      <c r="J18" s="110"/>
      <c r="K18" s="88" t="str">
        <f t="shared" si="5"/>
        <v/>
      </c>
      <c r="L18" s="89" t="str">
        <f t="shared" si="6"/>
        <v/>
      </c>
      <c r="M18" s="90"/>
      <c r="N18" s="81" t="str">
        <f t="shared" si="2"/>
        <v/>
      </c>
      <c r="O18" s="81">
        <f t="shared" si="3"/>
        <v>0</v>
      </c>
    </row>
    <row r="19" spans="1:15" ht="13.5" customHeight="1" x14ac:dyDescent="0.15">
      <c r="A19" s="81">
        <v>16</v>
      </c>
      <c r="B19" s="112"/>
      <c r="C19" s="105"/>
      <c r="D19" s="107"/>
      <c r="E19" s="88" t="str">
        <f t="shared" si="4"/>
        <v/>
      </c>
      <c r="F19" s="110"/>
      <c r="G19" s="88" t="str">
        <f t="shared" si="0"/>
        <v/>
      </c>
      <c r="H19" s="110"/>
      <c r="I19" s="88" t="str">
        <f t="shared" si="1"/>
        <v/>
      </c>
      <c r="J19" s="110"/>
      <c r="K19" s="88" t="str">
        <f t="shared" si="5"/>
        <v/>
      </c>
      <c r="L19" s="89" t="str">
        <f t="shared" si="6"/>
        <v/>
      </c>
      <c r="M19" s="90"/>
      <c r="N19" s="81" t="str">
        <f t="shared" si="2"/>
        <v/>
      </c>
      <c r="O19" s="81">
        <f t="shared" si="3"/>
        <v>0</v>
      </c>
    </row>
    <row r="20" spans="1:15" ht="13.5" customHeight="1" x14ac:dyDescent="0.15">
      <c r="A20" s="81">
        <v>17</v>
      </c>
      <c r="B20" s="112"/>
      <c r="C20" s="105"/>
      <c r="D20" s="107"/>
      <c r="E20" s="88" t="str">
        <f t="shared" si="4"/>
        <v/>
      </c>
      <c r="F20" s="110"/>
      <c r="G20" s="88" t="str">
        <f t="shared" si="0"/>
        <v/>
      </c>
      <c r="H20" s="110"/>
      <c r="I20" s="88" t="str">
        <f t="shared" si="1"/>
        <v/>
      </c>
      <c r="J20" s="110"/>
      <c r="K20" s="88" t="str">
        <f t="shared" si="5"/>
        <v/>
      </c>
      <c r="L20" s="89" t="str">
        <f t="shared" si="6"/>
        <v/>
      </c>
      <c r="M20" s="90"/>
      <c r="N20" s="81" t="str">
        <f t="shared" si="2"/>
        <v/>
      </c>
      <c r="O20" s="81">
        <f t="shared" si="3"/>
        <v>0</v>
      </c>
    </row>
    <row r="21" spans="1:15" ht="13.5" customHeight="1" x14ac:dyDescent="0.15">
      <c r="A21" s="81">
        <v>18</v>
      </c>
      <c r="B21" s="112"/>
      <c r="C21" s="105"/>
      <c r="D21" s="107"/>
      <c r="E21" s="88" t="str">
        <f t="shared" si="4"/>
        <v/>
      </c>
      <c r="F21" s="110"/>
      <c r="G21" s="88" t="str">
        <f t="shared" si="0"/>
        <v/>
      </c>
      <c r="H21" s="110"/>
      <c r="I21" s="88" t="str">
        <f t="shared" si="1"/>
        <v/>
      </c>
      <c r="J21" s="110"/>
      <c r="K21" s="88" t="str">
        <f t="shared" si="5"/>
        <v/>
      </c>
      <c r="L21" s="89" t="str">
        <f t="shared" si="6"/>
        <v/>
      </c>
      <c r="M21" s="90"/>
      <c r="N21" s="81" t="str">
        <f t="shared" si="2"/>
        <v/>
      </c>
      <c r="O21" s="81">
        <f t="shared" si="3"/>
        <v>0</v>
      </c>
    </row>
    <row r="22" spans="1:15" ht="13.5" customHeight="1" x14ac:dyDescent="0.15">
      <c r="A22" s="81">
        <v>19</v>
      </c>
      <c r="B22" s="112"/>
      <c r="C22" s="105"/>
      <c r="D22" s="107"/>
      <c r="E22" s="88" t="str">
        <f t="shared" si="4"/>
        <v/>
      </c>
      <c r="F22" s="110"/>
      <c r="G22" s="88" t="str">
        <f t="shared" si="0"/>
        <v/>
      </c>
      <c r="H22" s="110"/>
      <c r="I22" s="88" t="str">
        <f t="shared" si="1"/>
        <v/>
      </c>
      <c r="J22" s="110"/>
      <c r="K22" s="88" t="str">
        <f t="shared" si="5"/>
        <v/>
      </c>
      <c r="L22" s="89" t="str">
        <f t="shared" si="6"/>
        <v/>
      </c>
      <c r="M22" s="90"/>
      <c r="N22" s="81" t="str">
        <f t="shared" si="2"/>
        <v/>
      </c>
      <c r="O22" s="81">
        <f t="shared" si="3"/>
        <v>0</v>
      </c>
    </row>
    <row r="23" spans="1:15" ht="13.5" customHeight="1" x14ac:dyDescent="0.15">
      <c r="A23" s="81">
        <v>20</v>
      </c>
      <c r="B23" s="112"/>
      <c r="C23" s="105"/>
      <c r="D23" s="107"/>
      <c r="E23" s="88" t="str">
        <f t="shared" si="4"/>
        <v/>
      </c>
      <c r="F23" s="110"/>
      <c r="G23" s="88" t="str">
        <f t="shared" si="0"/>
        <v/>
      </c>
      <c r="H23" s="110"/>
      <c r="I23" s="88" t="str">
        <f t="shared" si="1"/>
        <v/>
      </c>
      <c r="J23" s="110"/>
      <c r="K23" s="88" t="str">
        <f t="shared" si="5"/>
        <v/>
      </c>
      <c r="L23" s="89" t="str">
        <f t="shared" si="6"/>
        <v/>
      </c>
      <c r="M23" s="90"/>
      <c r="N23" s="81" t="str">
        <f t="shared" si="2"/>
        <v/>
      </c>
      <c r="O23" s="81">
        <f t="shared" si="3"/>
        <v>0</v>
      </c>
    </row>
    <row r="24" spans="1:15" ht="13.5" customHeight="1" x14ac:dyDescent="0.15">
      <c r="A24" s="81">
        <v>21</v>
      </c>
      <c r="B24" s="112"/>
      <c r="C24" s="105"/>
      <c r="D24" s="107"/>
      <c r="E24" s="88" t="str">
        <f t="shared" si="4"/>
        <v/>
      </c>
      <c r="F24" s="110"/>
      <c r="G24" s="88" t="str">
        <f t="shared" si="0"/>
        <v/>
      </c>
      <c r="H24" s="110"/>
      <c r="I24" s="88" t="str">
        <f t="shared" si="1"/>
        <v/>
      </c>
      <c r="J24" s="110"/>
      <c r="K24" s="88" t="str">
        <f t="shared" si="5"/>
        <v/>
      </c>
      <c r="L24" s="89" t="str">
        <f t="shared" si="6"/>
        <v/>
      </c>
      <c r="M24" s="90"/>
      <c r="N24" s="81" t="str">
        <f t="shared" si="2"/>
        <v/>
      </c>
      <c r="O24" s="81">
        <f t="shared" si="3"/>
        <v>0</v>
      </c>
    </row>
    <row r="25" spans="1:15" ht="13.5" customHeight="1" x14ac:dyDescent="0.15">
      <c r="A25" s="81">
        <v>22</v>
      </c>
      <c r="B25" s="112"/>
      <c r="C25" s="105"/>
      <c r="D25" s="107"/>
      <c r="E25" s="88" t="str">
        <f t="shared" si="4"/>
        <v/>
      </c>
      <c r="F25" s="110"/>
      <c r="G25" s="88" t="str">
        <f t="shared" si="0"/>
        <v/>
      </c>
      <c r="H25" s="110"/>
      <c r="I25" s="88" t="str">
        <f t="shared" si="1"/>
        <v/>
      </c>
      <c r="J25" s="110"/>
      <c r="K25" s="88" t="str">
        <f t="shared" si="5"/>
        <v/>
      </c>
      <c r="L25" s="89" t="str">
        <f t="shared" si="6"/>
        <v/>
      </c>
      <c r="M25" s="90"/>
      <c r="N25" s="81" t="str">
        <f t="shared" si="2"/>
        <v/>
      </c>
      <c r="O25" s="81">
        <f t="shared" si="3"/>
        <v>0</v>
      </c>
    </row>
    <row r="26" spans="1:15" ht="13.5" customHeight="1" x14ac:dyDescent="0.15">
      <c r="A26" s="81">
        <v>23</v>
      </c>
      <c r="B26" s="112"/>
      <c r="C26" s="105"/>
      <c r="D26" s="107"/>
      <c r="E26" s="88" t="str">
        <f t="shared" si="4"/>
        <v/>
      </c>
      <c r="F26" s="110"/>
      <c r="G26" s="88" t="str">
        <f t="shared" si="0"/>
        <v/>
      </c>
      <c r="H26" s="110"/>
      <c r="I26" s="88" t="str">
        <f t="shared" si="1"/>
        <v/>
      </c>
      <c r="J26" s="110"/>
      <c r="K26" s="88" t="str">
        <f t="shared" si="5"/>
        <v/>
      </c>
      <c r="L26" s="89" t="str">
        <f t="shared" si="6"/>
        <v/>
      </c>
      <c r="M26" s="90"/>
      <c r="N26" s="81" t="str">
        <f t="shared" si="2"/>
        <v/>
      </c>
      <c r="O26" s="81">
        <f t="shared" si="3"/>
        <v>0</v>
      </c>
    </row>
    <row r="27" spans="1:15" ht="13.5" customHeight="1" x14ac:dyDescent="0.15">
      <c r="A27" s="81">
        <v>24</v>
      </c>
      <c r="B27" s="112"/>
      <c r="C27" s="105"/>
      <c r="D27" s="107"/>
      <c r="E27" s="88" t="str">
        <f t="shared" si="4"/>
        <v/>
      </c>
      <c r="F27" s="110"/>
      <c r="G27" s="88" t="str">
        <f t="shared" si="0"/>
        <v/>
      </c>
      <c r="H27" s="110"/>
      <c r="I27" s="88" t="str">
        <f t="shared" si="1"/>
        <v/>
      </c>
      <c r="J27" s="110"/>
      <c r="K27" s="88" t="str">
        <f t="shared" si="5"/>
        <v/>
      </c>
      <c r="L27" s="89" t="str">
        <f t="shared" si="6"/>
        <v/>
      </c>
      <c r="M27" s="90"/>
      <c r="N27" s="81" t="str">
        <f t="shared" si="2"/>
        <v/>
      </c>
      <c r="O27" s="81">
        <f t="shared" si="3"/>
        <v>0</v>
      </c>
    </row>
    <row r="28" spans="1:15" ht="13.5" customHeight="1" x14ac:dyDescent="0.15">
      <c r="A28" s="81">
        <v>25</v>
      </c>
      <c r="B28" s="112"/>
      <c r="C28" s="105"/>
      <c r="D28" s="107"/>
      <c r="E28" s="88" t="str">
        <f t="shared" si="4"/>
        <v/>
      </c>
      <c r="F28" s="110"/>
      <c r="G28" s="88" t="str">
        <f t="shared" si="0"/>
        <v/>
      </c>
      <c r="H28" s="110"/>
      <c r="I28" s="88" t="str">
        <f t="shared" si="1"/>
        <v/>
      </c>
      <c r="J28" s="110"/>
      <c r="K28" s="88" t="str">
        <f t="shared" si="5"/>
        <v/>
      </c>
      <c r="L28" s="89" t="str">
        <f t="shared" si="6"/>
        <v/>
      </c>
      <c r="M28" s="90"/>
      <c r="N28" s="81" t="str">
        <f t="shared" si="2"/>
        <v/>
      </c>
      <c r="O28" s="81">
        <f t="shared" si="3"/>
        <v>0</v>
      </c>
    </row>
    <row r="29" spans="1:15" ht="13.5" customHeight="1" x14ac:dyDescent="0.15">
      <c r="A29" s="81">
        <v>26</v>
      </c>
      <c r="B29" s="112"/>
      <c r="C29" s="105"/>
      <c r="D29" s="107"/>
      <c r="E29" s="88" t="str">
        <f t="shared" si="4"/>
        <v/>
      </c>
      <c r="F29" s="110"/>
      <c r="G29" s="88" t="str">
        <f t="shared" si="0"/>
        <v/>
      </c>
      <c r="H29" s="110"/>
      <c r="I29" s="88" t="str">
        <f t="shared" si="1"/>
        <v/>
      </c>
      <c r="J29" s="110"/>
      <c r="K29" s="88" t="str">
        <f t="shared" si="5"/>
        <v/>
      </c>
      <c r="L29" s="89" t="str">
        <f t="shared" si="6"/>
        <v/>
      </c>
      <c r="M29" s="90"/>
      <c r="N29" s="81" t="str">
        <f t="shared" si="2"/>
        <v/>
      </c>
      <c r="O29" s="81">
        <f t="shared" si="3"/>
        <v>0</v>
      </c>
    </row>
    <row r="30" spans="1:15" ht="13.5" customHeight="1" x14ac:dyDescent="0.15">
      <c r="A30" s="81">
        <v>27</v>
      </c>
      <c r="B30" s="112"/>
      <c r="C30" s="105"/>
      <c r="D30" s="107"/>
      <c r="E30" s="88" t="str">
        <f t="shared" si="4"/>
        <v/>
      </c>
      <c r="F30" s="110"/>
      <c r="G30" s="88" t="str">
        <f t="shared" si="0"/>
        <v/>
      </c>
      <c r="H30" s="110"/>
      <c r="I30" s="88" t="str">
        <f t="shared" si="1"/>
        <v/>
      </c>
      <c r="J30" s="110"/>
      <c r="K30" s="88" t="str">
        <f t="shared" si="5"/>
        <v/>
      </c>
      <c r="L30" s="89" t="str">
        <f t="shared" si="6"/>
        <v/>
      </c>
      <c r="M30" s="90"/>
      <c r="N30" s="81" t="str">
        <f t="shared" si="2"/>
        <v/>
      </c>
      <c r="O30" s="81">
        <f t="shared" si="3"/>
        <v>0</v>
      </c>
    </row>
    <row r="31" spans="1:15" ht="13.5" customHeight="1" x14ac:dyDescent="0.15">
      <c r="A31" s="81">
        <v>28</v>
      </c>
      <c r="B31" s="112"/>
      <c r="C31" s="105"/>
      <c r="D31" s="107"/>
      <c r="E31" s="88" t="str">
        <f t="shared" si="4"/>
        <v/>
      </c>
      <c r="F31" s="110"/>
      <c r="G31" s="88" t="str">
        <f t="shared" si="0"/>
        <v/>
      </c>
      <c r="H31" s="110"/>
      <c r="I31" s="88" t="str">
        <f t="shared" si="1"/>
        <v/>
      </c>
      <c r="J31" s="110"/>
      <c r="K31" s="88" t="str">
        <f t="shared" si="5"/>
        <v/>
      </c>
      <c r="L31" s="89" t="str">
        <f t="shared" si="6"/>
        <v/>
      </c>
      <c r="M31" s="90"/>
      <c r="N31" s="81" t="str">
        <f t="shared" si="2"/>
        <v/>
      </c>
      <c r="O31" s="81">
        <f t="shared" si="3"/>
        <v>0</v>
      </c>
    </row>
    <row r="32" spans="1:15" ht="13.5" customHeight="1" x14ac:dyDescent="0.15">
      <c r="A32" s="81">
        <v>29</v>
      </c>
      <c r="B32" s="112"/>
      <c r="C32" s="105"/>
      <c r="D32" s="107"/>
      <c r="E32" s="88" t="str">
        <f t="shared" si="4"/>
        <v/>
      </c>
      <c r="F32" s="110"/>
      <c r="G32" s="88" t="str">
        <f t="shared" si="0"/>
        <v/>
      </c>
      <c r="H32" s="110"/>
      <c r="I32" s="88" t="str">
        <f t="shared" si="1"/>
        <v/>
      </c>
      <c r="J32" s="110"/>
      <c r="K32" s="88" t="str">
        <f t="shared" si="5"/>
        <v/>
      </c>
      <c r="L32" s="89" t="str">
        <f t="shared" si="6"/>
        <v/>
      </c>
      <c r="M32" s="90"/>
      <c r="N32" s="81" t="str">
        <f t="shared" si="2"/>
        <v/>
      </c>
      <c r="O32" s="81">
        <f t="shared" si="3"/>
        <v>0</v>
      </c>
    </row>
    <row r="33" spans="1:15" ht="13.5" customHeight="1" x14ac:dyDescent="0.15">
      <c r="A33" s="81">
        <v>30</v>
      </c>
      <c r="B33" s="112"/>
      <c r="C33" s="105"/>
      <c r="D33" s="107"/>
      <c r="E33" s="88" t="str">
        <f t="shared" si="4"/>
        <v/>
      </c>
      <c r="F33" s="110"/>
      <c r="G33" s="88" t="str">
        <f t="shared" si="0"/>
        <v/>
      </c>
      <c r="H33" s="110"/>
      <c r="I33" s="88" t="str">
        <f t="shared" si="1"/>
        <v/>
      </c>
      <c r="J33" s="110"/>
      <c r="K33" s="88" t="str">
        <f t="shared" si="5"/>
        <v/>
      </c>
      <c r="L33" s="89" t="str">
        <f t="shared" si="6"/>
        <v/>
      </c>
      <c r="M33" s="90"/>
      <c r="N33" s="81" t="str">
        <f>IF(L33="","",IF(COUNTIF(L$4:L$43,L33)&gt;1,"同得点",""))</f>
        <v/>
      </c>
      <c r="O33" s="81">
        <f t="shared" si="3"/>
        <v>0</v>
      </c>
    </row>
    <row r="34" spans="1:15" ht="13.5" customHeight="1" x14ac:dyDescent="0.15">
      <c r="A34" s="81">
        <v>31</v>
      </c>
      <c r="B34" s="112"/>
      <c r="C34" s="105"/>
      <c r="D34" s="107"/>
      <c r="E34" s="88" t="str">
        <f t="shared" si="4"/>
        <v/>
      </c>
      <c r="F34" s="110"/>
      <c r="G34" s="88" t="str">
        <f t="shared" si="0"/>
        <v/>
      </c>
      <c r="H34" s="110"/>
      <c r="I34" s="88" t="str">
        <f t="shared" si="1"/>
        <v/>
      </c>
      <c r="J34" s="110"/>
      <c r="K34" s="88" t="str">
        <f t="shared" si="5"/>
        <v/>
      </c>
      <c r="L34" s="89" t="str">
        <f t="shared" si="6"/>
        <v/>
      </c>
      <c r="M34" s="90"/>
      <c r="N34" s="81" t="str">
        <f t="shared" si="2"/>
        <v/>
      </c>
      <c r="O34" s="81">
        <f t="shared" si="3"/>
        <v>0</v>
      </c>
    </row>
    <row r="35" spans="1:15" ht="13.5" customHeight="1" x14ac:dyDescent="0.15">
      <c r="A35" s="81">
        <v>32</v>
      </c>
      <c r="B35" s="112"/>
      <c r="C35" s="105"/>
      <c r="D35" s="107"/>
      <c r="E35" s="88" t="str">
        <f t="shared" si="4"/>
        <v/>
      </c>
      <c r="F35" s="110"/>
      <c r="G35" s="88" t="str">
        <f t="shared" si="0"/>
        <v/>
      </c>
      <c r="H35" s="110"/>
      <c r="I35" s="88" t="str">
        <f t="shared" si="1"/>
        <v/>
      </c>
      <c r="J35" s="110"/>
      <c r="K35" s="88" t="str">
        <f t="shared" si="5"/>
        <v/>
      </c>
      <c r="L35" s="89" t="str">
        <f t="shared" si="6"/>
        <v/>
      </c>
      <c r="M35" s="90"/>
      <c r="N35" s="81" t="str">
        <f t="shared" si="2"/>
        <v/>
      </c>
      <c r="O35" s="81">
        <f t="shared" si="3"/>
        <v>0</v>
      </c>
    </row>
    <row r="36" spans="1:15" ht="13.5" customHeight="1" x14ac:dyDescent="0.15">
      <c r="A36" s="81">
        <v>33</v>
      </c>
      <c r="B36" s="112"/>
      <c r="C36" s="105"/>
      <c r="D36" s="107"/>
      <c r="E36" s="88" t="str">
        <f t="shared" si="4"/>
        <v/>
      </c>
      <c r="F36" s="110"/>
      <c r="G36" s="88" t="str">
        <f t="shared" si="0"/>
        <v/>
      </c>
      <c r="H36" s="110"/>
      <c r="I36" s="88" t="str">
        <f t="shared" si="1"/>
        <v/>
      </c>
      <c r="J36" s="110"/>
      <c r="K36" s="88" t="str">
        <f t="shared" si="5"/>
        <v/>
      </c>
      <c r="L36" s="89" t="str">
        <f t="shared" si="6"/>
        <v/>
      </c>
      <c r="M36" s="90"/>
      <c r="N36" s="81" t="str">
        <f t="shared" si="2"/>
        <v/>
      </c>
      <c r="O36" s="81">
        <f t="shared" si="3"/>
        <v>0</v>
      </c>
    </row>
    <row r="37" spans="1:15" ht="13.5" customHeight="1" x14ac:dyDescent="0.15">
      <c r="A37" s="81">
        <v>34</v>
      </c>
      <c r="B37" s="112"/>
      <c r="C37" s="105"/>
      <c r="D37" s="107"/>
      <c r="E37" s="88" t="str">
        <f t="shared" si="4"/>
        <v/>
      </c>
      <c r="F37" s="110"/>
      <c r="G37" s="88" t="str">
        <f t="shared" si="0"/>
        <v/>
      </c>
      <c r="H37" s="110"/>
      <c r="I37" s="88" t="str">
        <f t="shared" si="1"/>
        <v/>
      </c>
      <c r="J37" s="110"/>
      <c r="K37" s="88" t="str">
        <f t="shared" si="5"/>
        <v/>
      </c>
      <c r="L37" s="89" t="str">
        <f t="shared" si="6"/>
        <v/>
      </c>
      <c r="M37" s="90"/>
      <c r="N37" s="81" t="str">
        <f t="shared" si="2"/>
        <v/>
      </c>
      <c r="O37" s="81">
        <f t="shared" si="3"/>
        <v>0</v>
      </c>
    </row>
    <row r="38" spans="1:15" ht="13.5" customHeight="1" x14ac:dyDescent="0.15">
      <c r="A38" s="81">
        <v>35</v>
      </c>
      <c r="B38" s="112"/>
      <c r="C38" s="105"/>
      <c r="D38" s="107"/>
      <c r="E38" s="88" t="str">
        <f t="shared" si="4"/>
        <v/>
      </c>
      <c r="F38" s="110"/>
      <c r="G38" s="88" t="str">
        <f t="shared" si="0"/>
        <v/>
      </c>
      <c r="H38" s="110"/>
      <c r="I38" s="88" t="str">
        <f t="shared" si="1"/>
        <v/>
      </c>
      <c r="J38" s="110"/>
      <c r="K38" s="88" t="str">
        <f t="shared" si="5"/>
        <v/>
      </c>
      <c r="L38" s="89" t="str">
        <f t="shared" si="6"/>
        <v/>
      </c>
      <c r="M38" s="90"/>
      <c r="N38" s="81" t="str">
        <f t="shared" si="2"/>
        <v/>
      </c>
      <c r="O38" s="81">
        <f t="shared" si="3"/>
        <v>0</v>
      </c>
    </row>
    <row r="39" spans="1:15" ht="13.5" customHeight="1" x14ac:dyDescent="0.15">
      <c r="A39" s="81">
        <v>36</v>
      </c>
      <c r="B39" s="112"/>
      <c r="C39" s="105"/>
      <c r="D39" s="107"/>
      <c r="E39" s="88" t="str">
        <f t="shared" si="4"/>
        <v/>
      </c>
      <c r="F39" s="110"/>
      <c r="G39" s="88" t="str">
        <f t="shared" si="0"/>
        <v/>
      </c>
      <c r="H39" s="110"/>
      <c r="I39" s="88" t="str">
        <f t="shared" si="1"/>
        <v/>
      </c>
      <c r="J39" s="110"/>
      <c r="K39" s="88" t="str">
        <f t="shared" si="5"/>
        <v/>
      </c>
      <c r="L39" s="89" t="str">
        <f t="shared" si="6"/>
        <v/>
      </c>
      <c r="M39" s="90"/>
      <c r="N39" s="81" t="str">
        <f t="shared" si="2"/>
        <v/>
      </c>
      <c r="O39" s="81">
        <f t="shared" si="3"/>
        <v>0</v>
      </c>
    </row>
    <row r="40" spans="1:15" ht="13.5" customHeight="1" x14ac:dyDescent="0.15">
      <c r="A40" s="81">
        <v>37</v>
      </c>
      <c r="B40" s="112"/>
      <c r="C40" s="105"/>
      <c r="D40" s="107"/>
      <c r="E40" s="88" t="str">
        <f t="shared" si="4"/>
        <v/>
      </c>
      <c r="F40" s="110"/>
      <c r="G40" s="88" t="str">
        <f t="shared" si="0"/>
        <v/>
      </c>
      <c r="H40" s="110"/>
      <c r="I40" s="88" t="str">
        <f t="shared" si="1"/>
        <v/>
      </c>
      <c r="J40" s="110"/>
      <c r="K40" s="88" t="str">
        <f t="shared" si="5"/>
        <v/>
      </c>
      <c r="L40" s="89" t="str">
        <f t="shared" si="6"/>
        <v/>
      </c>
      <c r="M40" s="90"/>
      <c r="N40" s="81" t="str">
        <f t="shared" si="2"/>
        <v/>
      </c>
      <c r="O40" s="81">
        <f t="shared" si="3"/>
        <v>0</v>
      </c>
    </row>
    <row r="41" spans="1:15" x14ac:dyDescent="0.15">
      <c r="A41" s="81">
        <v>38</v>
      </c>
      <c r="B41" s="112"/>
      <c r="C41" s="105"/>
      <c r="D41" s="107"/>
      <c r="E41" s="88" t="str">
        <f t="shared" si="4"/>
        <v/>
      </c>
      <c r="F41" s="110"/>
      <c r="G41" s="88" t="str">
        <f t="shared" si="0"/>
        <v/>
      </c>
      <c r="H41" s="110"/>
      <c r="I41" s="88" t="str">
        <f t="shared" si="1"/>
        <v/>
      </c>
      <c r="J41" s="110"/>
      <c r="K41" s="88" t="str">
        <f t="shared" si="5"/>
        <v/>
      </c>
      <c r="L41" s="89" t="str">
        <f t="shared" si="6"/>
        <v/>
      </c>
      <c r="M41" s="90"/>
      <c r="N41" s="81" t="str">
        <f t="shared" si="2"/>
        <v/>
      </c>
      <c r="O41" s="81">
        <f t="shared" si="3"/>
        <v>0</v>
      </c>
    </row>
    <row r="42" spans="1:15" x14ac:dyDescent="0.15">
      <c r="A42" s="81">
        <v>39</v>
      </c>
      <c r="B42" s="112"/>
      <c r="C42" s="105"/>
      <c r="D42" s="107"/>
      <c r="E42" s="88" t="str">
        <f t="shared" si="4"/>
        <v/>
      </c>
      <c r="F42" s="110"/>
      <c r="G42" s="88" t="str">
        <f t="shared" si="0"/>
        <v/>
      </c>
      <c r="H42" s="110"/>
      <c r="I42" s="88" t="str">
        <f t="shared" si="1"/>
        <v/>
      </c>
      <c r="J42" s="110"/>
      <c r="K42" s="88" t="str">
        <f t="shared" si="5"/>
        <v/>
      </c>
      <c r="L42" s="89" t="str">
        <f t="shared" si="6"/>
        <v/>
      </c>
      <c r="M42" s="90"/>
      <c r="N42" s="81" t="str">
        <f t="shared" si="2"/>
        <v/>
      </c>
      <c r="O42" s="81">
        <f t="shared" si="3"/>
        <v>0</v>
      </c>
    </row>
    <row r="43" spans="1:15" ht="14.25" thickBot="1" x14ac:dyDescent="0.2">
      <c r="A43" s="81">
        <v>40</v>
      </c>
      <c r="B43" s="113"/>
      <c r="C43" s="108"/>
      <c r="D43" s="109"/>
      <c r="E43" s="91" t="str">
        <f t="shared" si="4"/>
        <v/>
      </c>
      <c r="F43" s="108"/>
      <c r="G43" s="91" t="str">
        <f t="shared" si="0"/>
        <v/>
      </c>
      <c r="H43" s="108"/>
      <c r="I43" s="91" t="str">
        <f t="shared" si="1"/>
        <v/>
      </c>
      <c r="J43" s="108"/>
      <c r="K43" s="91" t="str">
        <f t="shared" si="5"/>
        <v/>
      </c>
      <c r="L43" s="92" t="str">
        <f t="shared" si="6"/>
        <v/>
      </c>
      <c r="M43" s="93"/>
      <c r="N43" s="81" t="str">
        <f t="shared" si="2"/>
        <v/>
      </c>
      <c r="O43" s="81">
        <f t="shared" si="3"/>
        <v>0</v>
      </c>
    </row>
  </sheetData>
  <sheetProtection algorithmName="SHA-512" hashValue="TBYwGk6LYGnYtnnVpmZG5iJMzNcnF7Oy762b/cebyNs7XbPcVL7NSs49laAXxr4u/csTSAQeaW13ZJjdFe6R4w==" saltValue="a8BK54nThzIgFWK/ZeCm/g==" spinCount="100000" sheet="1" objects="1" scenarios="1"/>
  <mergeCells count="2">
    <mergeCell ref="C3:D3"/>
    <mergeCell ref="B1:M1"/>
  </mergeCells>
  <phoneticPr fontId="26"/>
  <conditionalFormatting sqref="N4:N43">
    <cfRule type="cellIs" dxfId="1" priority="1" stopIfTrue="1" operator="equal">
      <formula>"同得点"</formula>
    </cfRule>
  </conditionalFormatting>
  <pageMargins left="0.98425196850393704" right="0.19685039370078741"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workbookViewId="0"/>
  </sheetViews>
  <sheetFormatPr defaultColWidth="9" defaultRowHeight="13.5" x14ac:dyDescent="0.15"/>
  <cols>
    <col min="1" max="1" width="3.625" style="81" customWidth="1"/>
    <col min="2" max="2" width="12.625" style="120" customWidth="1"/>
    <col min="3" max="3" width="8.125" style="104" customWidth="1"/>
    <col min="4" max="4" width="5.625" style="104" customWidth="1"/>
    <col min="5" max="5" width="4.625" style="81" customWidth="1"/>
    <col min="6" max="6" width="8.125" style="104" customWidth="1"/>
    <col min="7" max="7" width="4.625" style="81" customWidth="1"/>
    <col min="8" max="8" width="8.125" style="104" customWidth="1"/>
    <col min="9" max="9" width="4.625" style="81" customWidth="1"/>
    <col min="10" max="10" width="8.125" style="104" customWidth="1"/>
    <col min="11" max="11" width="5.625" style="104" customWidth="1"/>
    <col min="12" max="12" width="4.625" style="81" customWidth="1"/>
    <col min="13" max="13" width="9.125" style="81" customWidth="1"/>
    <col min="14" max="14" width="6.625" style="94" customWidth="1"/>
    <col min="15" max="15" width="6.625" style="81" customWidth="1"/>
    <col min="16" max="16" width="0" style="81" hidden="1" customWidth="1"/>
    <col min="17" max="251" width="9" style="81"/>
    <col min="252" max="252" width="3.625" style="81" customWidth="1"/>
    <col min="253" max="253" width="4.625" style="81" customWidth="1"/>
    <col min="254" max="254" width="5.625" style="81" customWidth="1"/>
    <col min="255" max="255" width="12.625" style="81" customWidth="1"/>
    <col min="256" max="256" width="2.625" style="81" customWidth="1"/>
    <col min="257" max="257" width="12.625" style="81" customWidth="1"/>
    <col min="258" max="258" width="5.625" style="81" customWidth="1"/>
    <col min="259" max="260" width="4.625" style="81" customWidth="1"/>
    <col min="261" max="261" width="6.625" style="81" customWidth="1"/>
    <col min="262" max="262" width="4.625" style="81" customWidth="1"/>
    <col min="263" max="263" width="6.625" style="81" customWidth="1"/>
    <col min="264" max="264" width="4.625" style="81" customWidth="1"/>
    <col min="265" max="265" width="5.625" style="81" customWidth="1"/>
    <col min="266" max="267" width="4.625" style="81" customWidth="1"/>
    <col min="268" max="269" width="6.625" style="81" customWidth="1"/>
    <col min="270" max="270" width="4.625" style="81" customWidth="1"/>
    <col min="271" max="271" width="6.625" style="81" customWidth="1"/>
    <col min="272" max="272" width="0" style="81" hidden="1" customWidth="1"/>
    <col min="273" max="507" width="9" style="81"/>
    <col min="508" max="508" width="3.625" style="81" customWidth="1"/>
    <col min="509" max="509" width="4.625" style="81" customWidth="1"/>
    <col min="510" max="510" width="5.625" style="81" customWidth="1"/>
    <col min="511" max="511" width="12.625" style="81" customWidth="1"/>
    <col min="512" max="512" width="2.625" style="81" customWidth="1"/>
    <col min="513" max="513" width="12.625" style="81" customWidth="1"/>
    <col min="514" max="514" width="5.625" style="81" customWidth="1"/>
    <col min="515" max="516" width="4.625" style="81" customWidth="1"/>
    <col min="517" max="517" width="6.625" style="81" customWidth="1"/>
    <col min="518" max="518" width="4.625" style="81" customWidth="1"/>
    <col min="519" max="519" width="6.625" style="81" customWidth="1"/>
    <col min="520" max="520" width="4.625" style="81" customWidth="1"/>
    <col min="521" max="521" width="5.625" style="81" customWidth="1"/>
    <col min="522" max="523" width="4.625" style="81" customWidth="1"/>
    <col min="524" max="525" width="6.625" style="81" customWidth="1"/>
    <col min="526" max="526" width="4.625" style="81" customWidth="1"/>
    <col min="527" max="527" width="6.625" style="81" customWidth="1"/>
    <col min="528" max="528" width="0" style="81" hidden="1" customWidth="1"/>
    <col min="529" max="763" width="9" style="81"/>
    <col min="764" max="764" width="3.625" style="81" customWidth="1"/>
    <col min="765" max="765" width="4.625" style="81" customWidth="1"/>
    <col min="766" max="766" width="5.625" style="81" customWidth="1"/>
    <col min="767" max="767" width="12.625" style="81" customWidth="1"/>
    <col min="768" max="768" width="2.625" style="81" customWidth="1"/>
    <col min="769" max="769" width="12.625" style="81" customWidth="1"/>
    <col min="770" max="770" width="5.625" style="81" customWidth="1"/>
    <col min="771" max="772" width="4.625" style="81" customWidth="1"/>
    <col min="773" max="773" width="6.625" style="81" customWidth="1"/>
    <col min="774" max="774" width="4.625" style="81" customWidth="1"/>
    <col min="775" max="775" width="6.625" style="81" customWidth="1"/>
    <col min="776" max="776" width="4.625" style="81" customWidth="1"/>
    <col min="777" max="777" width="5.625" style="81" customWidth="1"/>
    <col min="778" max="779" width="4.625" style="81" customWidth="1"/>
    <col min="780" max="781" width="6.625" style="81" customWidth="1"/>
    <col min="782" max="782" width="4.625" style="81" customWidth="1"/>
    <col min="783" max="783" width="6.625" style="81" customWidth="1"/>
    <col min="784" max="784" width="0" style="81" hidden="1" customWidth="1"/>
    <col min="785" max="1019" width="9" style="81"/>
    <col min="1020" max="1020" width="3.625" style="81" customWidth="1"/>
    <col min="1021" max="1021" width="4.625" style="81" customWidth="1"/>
    <col min="1022" max="1022" width="5.625" style="81" customWidth="1"/>
    <col min="1023" max="1023" width="12.625" style="81" customWidth="1"/>
    <col min="1024" max="1024" width="2.625" style="81" customWidth="1"/>
    <col min="1025" max="1025" width="12.625" style="81" customWidth="1"/>
    <col min="1026" max="1026" width="5.625" style="81" customWidth="1"/>
    <col min="1027" max="1028" width="4.625" style="81" customWidth="1"/>
    <col min="1029" max="1029" width="6.625" style="81" customWidth="1"/>
    <col min="1030" max="1030" width="4.625" style="81" customWidth="1"/>
    <col min="1031" max="1031" width="6.625" style="81" customWidth="1"/>
    <col min="1032" max="1032" width="4.625" style="81" customWidth="1"/>
    <col min="1033" max="1033" width="5.625" style="81" customWidth="1"/>
    <col min="1034" max="1035" width="4.625" style="81" customWidth="1"/>
    <col min="1036" max="1037" width="6.625" style="81" customWidth="1"/>
    <col min="1038" max="1038" width="4.625" style="81" customWidth="1"/>
    <col min="1039" max="1039" width="6.625" style="81" customWidth="1"/>
    <col min="1040" max="1040" width="0" style="81" hidden="1" customWidth="1"/>
    <col min="1041" max="1275" width="9" style="81"/>
    <col min="1276" max="1276" width="3.625" style="81" customWidth="1"/>
    <col min="1277" max="1277" width="4.625" style="81" customWidth="1"/>
    <col min="1278" max="1278" width="5.625" style="81" customWidth="1"/>
    <col min="1279" max="1279" width="12.625" style="81" customWidth="1"/>
    <col min="1280" max="1280" width="2.625" style="81" customWidth="1"/>
    <col min="1281" max="1281" width="12.625" style="81" customWidth="1"/>
    <col min="1282" max="1282" width="5.625" style="81" customWidth="1"/>
    <col min="1283" max="1284" width="4.625" style="81" customWidth="1"/>
    <col min="1285" max="1285" width="6.625" style="81" customWidth="1"/>
    <col min="1286" max="1286" width="4.625" style="81" customWidth="1"/>
    <col min="1287" max="1287" width="6.625" style="81" customWidth="1"/>
    <col min="1288" max="1288" width="4.625" style="81" customWidth="1"/>
    <col min="1289" max="1289" width="5.625" style="81" customWidth="1"/>
    <col min="1290" max="1291" width="4.625" style="81" customWidth="1"/>
    <col min="1292" max="1293" width="6.625" style="81" customWidth="1"/>
    <col min="1294" max="1294" width="4.625" style="81" customWidth="1"/>
    <col min="1295" max="1295" width="6.625" style="81" customWidth="1"/>
    <col min="1296" max="1296" width="0" style="81" hidden="1" customWidth="1"/>
    <col min="1297" max="1531" width="9" style="81"/>
    <col min="1532" max="1532" width="3.625" style="81" customWidth="1"/>
    <col min="1533" max="1533" width="4.625" style="81" customWidth="1"/>
    <col min="1534" max="1534" width="5.625" style="81" customWidth="1"/>
    <col min="1535" max="1535" width="12.625" style="81" customWidth="1"/>
    <col min="1536" max="1536" width="2.625" style="81" customWidth="1"/>
    <col min="1537" max="1537" width="12.625" style="81" customWidth="1"/>
    <col min="1538" max="1538" width="5.625" style="81" customWidth="1"/>
    <col min="1539" max="1540" width="4.625" style="81" customWidth="1"/>
    <col min="1541" max="1541" width="6.625" style="81" customWidth="1"/>
    <col min="1542" max="1542" width="4.625" style="81" customWidth="1"/>
    <col min="1543" max="1543" width="6.625" style="81" customWidth="1"/>
    <col min="1544" max="1544" width="4.625" style="81" customWidth="1"/>
    <col min="1545" max="1545" width="5.625" style="81" customWidth="1"/>
    <col min="1546" max="1547" width="4.625" style="81" customWidth="1"/>
    <col min="1548" max="1549" width="6.625" style="81" customWidth="1"/>
    <col min="1550" max="1550" width="4.625" style="81" customWidth="1"/>
    <col min="1551" max="1551" width="6.625" style="81" customWidth="1"/>
    <col min="1552" max="1552" width="0" style="81" hidden="1" customWidth="1"/>
    <col min="1553" max="1787" width="9" style="81"/>
    <col min="1788" max="1788" width="3.625" style="81" customWidth="1"/>
    <col min="1789" max="1789" width="4.625" style="81" customWidth="1"/>
    <col min="1790" max="1790" width="5.625" style="81" customWidth="1"/>
    <col min="1791" max="1791" width="12.625" style="81" customWidth="1"/>
    <col min="1792" max="1792" width="2.625" style="81" customWidth="1"/>
    <col min="1793" max="1793" width="12.625" style="81" customWidth="1"/>
    <col min="1794" max="1794" width="5.625" style="81" customWidth="1"/>
    <col min="1795" max="1796" width="4.625" style="81" customWidth="1"/>
    <col min="1797" max="1797" width="6.625" style="81" customWidth="1"/>
    <col min="1798" max="1798" width="4.625" style="81" customWidth="1"/>
    <col min="1799" max="1799" width="6.625" style="81" customWidth="1"/>
    <col min="1800" max="1800" width="4.625" style="81" customWidth="1"/>
    <col min="1801" max="1801" width="5.625" style="81" customWidth="1"/>
    <col min="1802" max="1803" width="4.625" style="81" customWidth="1"/>
    <col min="1804" max="1805" width="6.625" style="81" customWidth="1"/>
    <col min="1806" max="1806" width="4.625" style="81" customWidth="1"/>
    <col min="1807" max="1807" width="6.625" style="81" customWidth="1"/>
    <col min="1808" max="1808" width="0" style="81" hidden="1" customWidth="1"/>
    <col min="1809" max="2043" width="9" style="81"/>
    <col min="2044" max="2044" width="3.625" style="81" customWidth="1"/>
    <col min="2045" max="2045" width="4.625" style="81" customWidth="1"/>
    <col min="2046" max="2046" width="5.625" style="81" customWidth="1"/>
    <col min="2047" max="2047" width="12.625" style="81" customWidth="1"/>
    <col min="2048" max="2048" width="2.625" style="81" customWidth="1"/>
    <col min="2049" max="2049" width="12.625" style="81" customWidth="1"/>
    <col min="2050" max="2050" width="5.625" style="81" customWidth="1"/>
    <col min="2051" max="2052" width="4.625" style="81" customWidth="1"/>
    <col min="2053" max="2053" width="6.625" style="81" customWidth="1"/>
    <col min="2054" max="2054" width="4.625" style="81" customWidth="1"/>
    <col min="2055" max="2055" width="6.625" style="81" customWidth="1"/>
    <col min="2056" max="2056" width="4.625" style="81" customWidth="1"/>
    <col min="2057" max="2057" width="5.625" style="81" customWidth="1"/>
    <col min="2058" max="2059" width="4.625" style="81" customWidth="1"/>
    <col min="2060" max="2061" width="6.625" style="81" customWidth="1"/>
    <col min="2062" max="2062" width="4.625" style="81" customWidth="1"/>
    <col min="2063" max="2063" width="6.625" style="81" customWidth="1"/>
    <col min="2064" max="2064" width="0" style="81" hidden="1" customWidth="1"/>
    <col min="2065" max="2299" width="9" style="81"/>
    <col min="2300" max="2300" width="3.625" style="81" customWidth="1"/>
    <col min="2301" max="2301" width="4.625" style="81" customWidth="1"/>
    <col min="2302" max="2302" width="5.625" style="81" customWidth="1"/>
    <col min="2303" max="2303" width="12.625" style="81" customWidth="1"/>
    <col min="2304" max="2304" width="2.625" style="81" customWidth="1"/>
    <col min="2305" max="2305" width="12.625" style="81" customWidth="1"/>
    <col min="2306" max="2306" width="5.625" style="81" customWidth="1"/>
    <col min="2307" max="2308" width="4.625" style="81" customWidth="1"/>
    <col min="2309" max="2309" width="6.625" style="81" customWidth="1"/>
    <col min="2310" max="2310" width="4.625" style="81" customWidth="1"/>
    <col min="2311" max="2311" width="6.625" style="81" customWidth="1"/>
    <col min="2312" max="2312" width="4.625" style="81" customWidth="1"/>
    <col min="2313" max="2313" width="5.625" style="81" customWidth="1"/>
    <col min="2314" max="2315" width="4.625" style="81" customWidth="1"/>
    <col min="2316" max="2317" width="6.625" style="81" customWidth="1"/>
    <col min="2318" max="2318" width="4.625" style="81" customWidth="1"/>
    <col min="2319" max="2319" width="6.625" style="81" customWidth="1"/>
    <col min="2320" max="2320" width="0" style="81" hidden="1" customWidth="1"/>
    <col min="2321" max="2555" width="9" style="81"/>
    <col min="2556" max="2556" width="3.625" style="81" customWidth="1"/>
    <col min="2557" max="2557" width="4.625" style="81" customWidth="1"/>
    <col min="2558" max="2558" width="5.625" style="81" customWidth="1"/>
    <col min="2559" max="2559" width="12.625" style="81" customWidth="1"/>
    <col min="2560" max="2560" width="2.625" style="81" customWidth="1"/>
    <col min="2561" max="2561" width="12.625" style="81" customWidth="1"/>
    <col min="2562" max="2562" width="5.625" style="81" customWidth="1"/>
    <col min="2563" max="2564" width="4.625" style="81" customWidth="1"/>
    <col min="2565" max="2565" width="6.625" style="81" customWidth="1"/>
    <col min="2566" max="2566" width="4.625" style="81" customWidth="1"/>
    <col min="2567" max="2567" width="6.625" style="81" customWidth="1"/>
    <col min="2568" max="2568" width="4.625" style="81" customWidth="1"/>
    <col min="2569" max="2569" width="5.625" style="81" customWidth="1"/>
    <col min="2570" max="2571" width="4.625" style="81" customWidth="1"/>
    <col min="2572" max="2573" width="6.625" style="81" customWidth="1"/>
    <col min="2574" max="2574" width="4.625" style="81" customWidth="1"/>
    <col min="2575" max="2575" width="6.625" style="81" customWidth="1"/>
    <col min="2576" max="2576" width="0" style="81" hidden="1" customWidth="1"/>
    <col min="2577" max="2811" width="9" style="81"/>
    <col min="2812" max="2812" width="3.625" style="81" customWidth="1"/>
    <col min="2813" max="2813" width="4.625" style="81" customWidth="1"/>
    <col min="2814" max="2814" width="5.625" style="81" customWidth="1"/>
    <col min="2815" max="2815" width="12.625" style="81" customWidth="1"/>
    <col min="2816" max="2816" width="2.625" style="81" customWidth="1"/>
    <col min="2817" max="2817" width="12.625" style="81" customWidth="1"/>
    <col min="2818" max="2818" width="5.625" style="81" customWidth="1"/>
    <col min="2819" max="2820" width="4.625" style="81" customWidth="1"/>
    <col min="2821" max="2821" width="6.625" style="81" customWidth="1"/>
    <col min="2822" max="2822" width="4.625" style="81" customWidth="1"/>
    <col min="2823" max="2823" width="6.625" style="81" customWidth="1"/>
    <col min="2824" max="2824" width="4.625" style="81" customWidth="1"/>
    <col min="2825" max="2825" width="5.625" style="81" customWidth="1"/>
    <col min="2826" max="2827" width="4.625" style="81" customWidth="1"/>
    <col min="2828" max="2829" width="6.625" style="81" customWidth="1"/>
    <col min="2830" max="2830" width="4.625" style="81" customWidth="1"/>
    <col min="2831" max="2831" width="6.625" style="81" customWidth="1"/>
    <col min="2832" max="2832" width="0" style="81" hidden="1" customWidth="1"/>
    <col min="2833" max="3067" width="9" style="81"/>
    <col min="3068" max="3068" width="3.625" style="81" customWidth="1"/>
    <col min="3069" max="3069" width="4.625" style="81" customWidth="1"/>
    <col min="3070" max="3070" width="5.625" style="81" customWidth="1"/>
    <col min="3071" max="3071" width="12.625" style="81" customWidth="1"/>
    <col min="3072" max="3072" width="2.625" style="81" customWidth="1"/>
    <col min="3073" max="3073" width="12.625" style="81" customWidth="1"/>
    <col min="3074" max="3074" width="5.625" style="81" customWidth="1"/>
    <col min="3075" max="3076" width="4.625" style="81" customWidth="1"/>
    <col min="3077" max="3077" width="6.625" style="81" customWidth="1"/>
    <col min="3078" max="3078" width="4.625" style="81" customWidth="1"/>
    <col min="3079" max="3079" width="6.625" style="81" customWidth="1"/>
    <col min="3080" max="3080" width="4.625" style="81" customWidth="1"/>
    <col min="3081" max="3081" width="5.625" style="81" customWidth="1"/>
    <col min="3082" max="3083" width="4.625" style="81" customWidth="1"/>
    <col min="3084" max="3085" width="6.625" style="81" customWidth="1"/>
    <col min="3086" max="3086" width="4.625" style="81" customWidth="1"/>
    <col min="3087" max="3087" width="6.625" style="81" customWidth="1"/>
    <col min="3088" max="3088" width="0" style="81" hidden="1" customWidth="1"/>
    <col min="3089" max="3323" width="9" style="81"/>
    <col min="3324" max="3324" width="3.625" style="81" customWidth="1"/>
    <col min="3325" max="3325" width="4.625" style="81" customWidth="1"/>
    <col min="3326" max="3326" width="5.625" style="81" customWidth="1"/>
    <col min="3327" max="3327" width="12.625" style="81" customWidth="1"/>
    <col min="3328" max="3328" width="2.625" style="81" customWidth="1"/>
    <col min="3329" max="3329" width="12.625" style="81" customWidth="1"/>
    <col min="3330" max="3330" width="5.625" style="81" customWidth="1"/>
    <col min="3331" max="3332" width="4.625" style="81" customWidth="1"/>
    <col min="3333" max="3333" width="6.625" style="81" customWidth="1"/>
    <col min="3334" max="3334" width="4.625" style="81" customWidth="1"/>
    <col min="3335" max="3335" width="6.625" style="81" customWidth="1"/>
    <col min="3336" max="3336" width="4.625" style="81" customWidth="1"/>
    <col min="3337" max="3337" width="5.625" style="81" customWidth="1"/>
    <col min="3338" max="3339" width="4.625" style="81" customWidth="1"/>
    <col min="3340" max="3341" width="6.625" style="81" customWidth="1"/>
    <col min="3342" max="3342" width="4.625" style="81" customWidth="1"/>
    <col min="3343" max="3343" width="6.625" style="81" customWidth="1"/>
    <col min="3344" max="3344" width="0" style="81" hidden="1" customWidth="1"/>
    <col min="3345" max="3579" width="9" style="81"/>
    <col min="3580" max="3580" width="3.625" style="81" customWidth="1"/>
    <col min="3581" max="3581" width="4.625" style="81" customWidth="1"/>
    <col min="3582" max="3582" width="5.625" style="81" customWidth="1"/>
    <col min="3583" max="3583" width="12.625" style="81" customWidth="1"/>
    <col min="3584" max="3584" width="2.625" style="81" customWidth="1"/>
    <col min="3585" max="3585" width="12.625" style="81" customWidth="1"/>
    <col min="3586" max="3586" width="5.625" style="81" customWidth="1"/>
    <col min="3587" max="3588" width="4.625" style="81" customWidth="1"/>
    <col min="3589" max="3589" width="6.625" style="81" customWidth="1"/>
    <col min="3590" max="3590" width="4.625" style="81" customWidth="1"/>
    <col min="3591" max="3591" width="6.625" style="81" customWidth="1"/>
    <col min="3592" max="3592" width="4.625" style="81" customWidth="1"/>
    <col min="3593" max="3593" width="5.625" style="81" customWidth="1"/>
    <col min="3594" max="3595" width="4.625" style="81" customWidth="1"/>
    <col min="3596" max="3597" width="6.625" style="81" customWidth="1"/>
    <col min="3598" max="3598" width="4.625" style="81" customWidth="1"/>
    <col min="3599" max="3599" width="6.625" style="81" customWidth="1"/>
    <col min="3600" max="3600" width="0" style="81" hidden="1" customWidth="1"/>
    <col min="3601" max="3835" width="9" style="81"/>
    <col min="3836" max="3836" width="3.625" style="81" customWidth="1"/>
    <col min="3837" max="3837" width="4.625" style="81" customWidth="1"/>
    <col min="3838" max="3838" width="5.625" style="81" customWidth="1"/>
    <col min="3839" max="3839" width="12.625" style="81" customWidth="1"/>
    <col min="3840" max="3840" width="2.625" style="81" customWidth="1"/>
    <col min="3841" max="3841" width="12.625" style="81" customWidth="1"/>
    <col min="3842" max="3842" width="5.625" style="81" customWidth="1"/>
    <col min="3843" max="3844" width="4.625" style="81" customWidth="1"/>
    <col min="3845" max="3845" width="6.625" style="81" customWidth="1"/>
    <col min="3846" max="3846" width="4.625" style="81" customWidth="1"/>
    <col min="3847" max="3847" width="6.625" style="81" customWidth="1"/>
    <col min="3848" max="3848" width="4.625" style="81" customWidth="1"/>
    <col min="3849" max="3849" width="5.625" style="81" customWidth="1"/>
    <col min="3850" max="3851" width="4.625" style="81" customWidth="1"/>
    <col min="3852" max="3853" width="6.625" style="81" customWidth="1"/>
    <col min="3854" max="3854" width="4.625" style="81" customWidth="1"/>
    <col min="3855" max="3855" width="6.625" style="81" customWidth="1"/>
    <col min="3856" max="3856" width="0" style="81" hidden="1" customWidth="1"/>
    <col min="3857" max="4091" width="9" style="81"/>
    <col min="4092" max="4092" width="3.625" style="81" customWidth="1"/>
    <col min="4093" max="4093" width="4.625" style="81" customWidth="1"/>
    <col min="4094" max="4094" width="5.625" style="81" customWidth="1"/>
    <col min="4095" max="4095" width="12.625" style="81" customWidth="1"/>
    <col min="4096" max="4096" width="2.625" style="81" customWidth="1"/>
    <col min="4097" max="4097" width="12.625" style="81" customWidth="1"/>
    <col min="4098" max="4098" width="5.625" style="81" customWidth="1"/>
    <col min="4099" max="4100" width="4.625" style="81" customWidth="1"/>
    <col min="4101" max="4101" width="6.625" style="81" customWidth="1"/>
    <col min="4102" max="4102" width="4.625" style="81" customWidth="1"/>
    <col min="4103" max="4103" width="6.625" style="81" customWidth="1"/>
    <col min="4104" max="4104" width="4.625" style="81" customWidth="1"/>
    <col min="4105" max="4105" width="5.625" style="81" customWidth="1"/>
    <col min="4106" max="4107" width="4.625" style="81" customWidth="1"/>
    <col min="4108" max="4109" width="6.625" style="81" customWidth="1"/>
    <col min="4110" max="4110" width="4.625" style="81" customWidth="1"/>
    <col min="4111" max="4111" width="6.625" style="81" customWidth="1"/>
    <col min="4112" max="4112" width="0" style="81" hidden="1" customWidth="1"/>
    <col min="4113" max="4347" width="9" style="81"/>
    <col min="4348" max="4348" width="3.625" style="81" customWidth="1"/>
    <col min="4349" max="4349" width="4.625" style="81" customWidth="1"/>
    <col min="4350" max="4350" width="5.625" style="81" customWidth="1"/>
    <col min="4351" max="4351" width="12.625" style="81" customWidth="1"/>
    <col min="4352" max="4352" width="2.625" style="81" customWidth="1"/>
    <col min="4353" max="4353" width="12.625" style="81" customWidth="1"/>
    <col min="4354" max="4354" width="5.625" style="81" customWidth="1"/>
    <col min="4355" max="4356" width="4.625" style="81" customWidth="1"/>
    <col min="4357" max="4357" width="6.625" style="81" customWidth="1"/>
    <col min="4358" max="4358" width="4.625" style="81" customWidth="1"/>
    <col min="4359" max="4359" width="6.625" style="81" customWidth="1"/>
    <col min="4360" max="4360" width="4.625" style="81" customWidth="1"/>
    <col min="4361" max="4361" width="5.625" style="81" customWidth="1"/>
    <col min="4362" max="4363" width="4.625" style="81" customWidth="1"/>
    <col min="4364" max="4365" width="6.625" style="81" customWidth="1"/>
    <col min="4366" max="4366" width="4.625" style="81" customWidth="1"/>
    <col min="4367" max="4367" width="6.625" style="81" customWidth="1"/>
    <col min="4368" max="4368" width="0" style="81" hidden="1" customWidth="1"/>
    <col min="4369" max="4603" width="9" style="81"/>
    <col min="4604" max="4604" width="3.625" style="81" customWidth="1"/>
    <col min="4605" max="4605" width="4.625" style="81" customWidth="1"/>
    <col min="4606" max="4606" width="5.625" style="81" customWidth="1"/>
    <col min="4607" max="4607" width="12.625" style="81" customWidth="1"/>
    <col min="4608" max="4608" width="2.625" style="81" customWidth="1"/>
    <col min="4609" max="4609" width="12.625" style="81" customWidth="1"/>
    <col min="4610" max="4610" width="5.625" style="81" customWidth="1"/>
    <col min="4611" max="4612" width="4.625" style="81" customWidth="1"/>
    <col min="4613" max="4613" width="6.625" style="81" customWidth="1"/>
    <col min="4614" max="4614" width="4.625" style="81" customWidth="1"/>
    <col min="4615" max="4615" width="6.625" style="81" customWidth="1"/>
    <col min="4616" max="4616" width="4.625" style="81" customWidth="1"/>
    <col min="4617" max="4617" width="5.625" style="81" customWidth="1"/>
    <col min="4618" max="4619" width="4.625" style="81" customWidth="1"/>
    <col min="4620" max="4621" width="6.625" style="81" customWidth="1"/>
    <col min="4622" max="4622" width="4.625" style="81" customWidth="1"/>
    <col min="4623" max="4623" width="6.625" style="81" customWidth="1"/>
    <col min="4624" max="4624" width="0" style="81" hidden="1" customWidth="1"/>
    <col min="4625" max="4859" width="9" style="81"/>
    <col min="4860" max="4860" width="3.625" style="81" customWidth="1"/>
    <col min="4861" max="4861" width="4.625" style="81" customWidth="1"/>
    <col min="4862" max="4862" width="5.625" style="81" customWidth="1"/>
    <col min="4863" max="4863" width="12.625" style="81" customWidth="1"/>
    <col min="4864" max="4864" width="2.625" style="81" customWidth="1"/>
    <col min="4865" max="4865" width="12.625" style="81" customWidth="1"/>
    <col min="4866" max="4866" width="5.625" style="81" customWidth="1"/>
    <col min="4867" max="4868" width="4.625" style="81" customWidth="1"/>
    <col min="4869" max="4869" width="6.625" style="81" customWidth="1"/>
    <col min="4870" max="4870" width="4.625" style="81" customWidth="1"/>
    <col min="4871" max="4871" width="6.625" style="81" customWidth="1"/>
    <col min="4872" max="4872" width="4.625" style="81" customWidth="1"/>
    <col min="4873" max="4873" width="5.625" style="81" customWidth="1"/>
    <col min="4874" max="4875" width="4.625" style="81" customWidth="1"/>
    <col min="4876" max="4877" width="6.625" style="81" customWidth="1"/>
    <col min="4878" max="4878" width="4.625" style="81" customWidth="1"/>
    <col min="4879" max="4879" width="6.625" style="81" customWidth="1"/>
    <col min="4880" max="4880" width="0" style="81" hidden="1" customWidth="1"/>
    <col min="4881" max="5115" width="9" style="81"/>
    <col min="5116" max="5116" width="3.625" style="81" customWidth="1"/>
    <col min="5117" max="5117" width="4.625" style="81" customWidth="1"/>
    <col min="5118" max="5118" width="5.625" style="81" customWidth="1"/>
    <col min="5119" max="5119" width="12.625" style="81" customWidth="1"/>
    <col min="5120" max="5120" width="2.625" style="81" customWidth="1"/>
    <col min="5121" max="5121" width="12.625" style="81" customWidth="1"/>
    <col min="5122" max="5122" width="5.625" style="81" customWidth="1"/>
    <col min="5123" max="5124" width="4.625" style="81" customWidth="1"/>
    <col min="5125" max="5125" width="6.625" style="81" customWidth="1"/>
    <col min="5126" max="5126" width="4.625" style="81" customWidth="1"/>
    <col min="5127" max="5127" width="6.625" style="81" customWidth="1"/>
    <col min="5128" max="5128" width="4.625" style="81" customWidth="1"/>
    <col min="5129" max="5129" width="5.625" style="81" customWidth="1"/>
    <col min="5130" max="5131" width="4.625" style="81" customWidth="1"/>
    <col min="5132" max="5133" width="6.625" style="81" customWidth="1"/>
    <col min="5134" max="5134" width="4.625" style="81" customWidth="1"/>
    <col min="5135" max="5135" width="6.625" style="81" customWidth="1"/>
    <col min="5136" max="5136" width="0" style="81" hidden="1" customWidth="1"/>
    <col min="5137" max="5371" width="9" style="81"/>
    <col min="5372" max="5372" width="3.625" style="81" customWidth="1"/>
    <col min="5373" max="5373" width="4.625" style="81" customWidth="1"/>
    <col min="5374" max="5374" width="5.625" style="81" customWidth="1"/>
    <col min="5375" max="5375" width="12.625" style="81" customWidth="1"/>
    <col min="5376" max="5376" width="2.625" style="81" customWidth="1"/>
    <col min="5377" max="5377" width="12.625" style="81" customWidth="1"/>
    <col min="5378" max="5378" width="5.625" style="81" customWidth="1"/>
    <col min="5379" max="5380" width="4.625" style="81" customWidth="1"/>
    <col min="5381" max="5381" width="6.625" style="81" customWidth="1"/>
    <col min="5382" max="5382" width="4.625" style="81" customWidth="1"/>
    <col min="5383" max="5383" width="6.625" style="81" customWidth="1"/>
    <col min="5384" max="5384" width="4.625" style="81" customWidth="1"/>
    <col min="5385" max="5385" width="5.625" style="81" customWidth="1"/>
    <col min="5386" max="5387" width="4.625" style="81" customWidth="1"/>
    <col min="5388" max="5389" width="6.625" style="81" customWidth="1"/>
    <col min="5390" max="5390" width="4.625" style="81" customWidth="1"/>
    <col min="5391" max="5391" width="6.625" style="81" customWidth="1"/>
    <col min="5392" max="5392" width="0" style="81" hidden="1" customWidth="1"/>
    <col min="5393" max="5627" width="9" style="81"/>
    <col min="5628" max="5628" width="3.625" style="81" customWidth="1"/>
    <col min="5629" max="5629" width="4.625" style="81" customWidth="1"/>
    <col min="5630" max="5630" width="5.625" style="81" customWidth="1"/>
    <col min="5631" max="5631" width="12.625" style="81" customWidth="1"/>
    <col min="5632" max="5632" width="2.625" style="81" customWidth="1"/>
    <col min="5633" max="5633" width="12.625" style="81" customWidth="1"/>
    <col min="5634" max="5634" width="5.625" style="81" customWidth="1"/>
    <col min="5635" max="5636" width="4.625" style="81" customWidth="1"/>
    <col min="5637" max="5637" width="6.625" style="81" customWidth="1"/>
    <col min="5638" max="5638" width="4.625" style="81" customWidth="1"/>
    <col min="5639" max="5639" width="6.625" style="81" customWidth="1"/>
    <col min="5640" max="5640" width="4.625" style="81" customWidth="1"/>
    <col min="5641" max="5641" width="5.625" style="81" customWidth="1"/>
    <col min="5642" max="5643" width="4.625" style="81" customWidth="1"/>
    <col min="5644" max="5645" width="6.625" style="81" customWidth="1"/>
    <col min="5646" max="5646" width="4.625" style="81" customWidth="1"/>
    <col min="5647" max="5647" width="6.625" style="81" customWidth="1"/>
    <col min="5648" max="5648" width="0" style="81" hidden="1" customWidth="1"/>
    <col min="5649" max="5883" width="9" style="81"/>
    <col min="5884" max="5884" width="3.625" style="81" customWidth="1"/>
    <col min="5885" max="5885" width="4.625" style="81" customWidth="1"/>
    <col min="5886" max="5886" width="5.625" style="81" customWidth="1"/>
    <col min="5887" max="5887" width="12.625" style="81" customWidth="1"/>
    <col min="5888" max="5888" width="2.625" style="81" customWidth="1"/>
    <col min="5889" max="5889" width="12.625" style="81" customWidth="1"/>
    <col min="5890" max="5890" width="5.625" style="81" customWidth="1"/>
    <col min="5891" max="5892" width="4.625" style="81" customWidth="1"/>
    <col min="5893" max="5893" width="6.625" style="81" customWidth="1"/>
    <col min="5894" max="5894" width="4.625" style="81" customWidth="1"/>
    <col min="5895" max="5895" width="6.625" style="81" customWidth="1"/>
    <col min="5896" max="5896" width="4.625" style="81" customWidth="1"/>
    <col min="5897" max="5897" width="5.625" style="81" customWidth="1"/>
    <col min="5898" max="5899" width="4.625" style="81" customWidth="1"/>
    <col min="5900" max="5901" width="6.625" style="81" customWidth="1"/>
    <col min="5902" max="5902" width="4.625" style="81" customWidth="1"/>
    <col min="5903" max="5903" width="6.625" style="81" customWidth="1"/>
    <col min="5904" max="5904" width="0" style="81" hidden="1" customWidth="1"/>
    <col min="5905" max="6139" width="9" style="81"/>
    <col min="6140" max="6140" width="3.625" style="81" customWidth="1"/>
    <col min="6141" max="6141" width="4.625" style="81" customWidth="1"/>
    <col min="6142" max="6142" width="5.625" style="81" customWidth="1"/>
    <col min="6143" max="6143" width="12.625" style="81" customWidth="1"/>
    <col min="6144" max="6144" width="2.625" style="81" customWidth="1"/>
    <col min="6145" max="6145" width="12.625" style="81" customWidth="1"/>
    <col min="6146" max="6146" width="5.625" style="81" customWidth="1"/>
    <col min="6147" max="6148" width="4.625" style="81" customWidth="1"/>
    <col min="6149" max="6149" width="6.625" style="81" customWidth="1"/>
    <col min="6150" max="6150" width="4.625" style="81" customWidth="1"/>
    <col min="6151" max="6151" width="6.625" style="81" customWidth="1"/>
    <col min="6152" max="6152" width="4.625" style="81" customWidth="1"/>
    <col min="6153" max="6153" width="5.625" style="81" customWidth="1"/>
    <col min="6154" max="6155" width="4.625" style="81" customWidth="1"/>
    <col min="6156" max="6157" width="6.625" style="81" customWidth="1"/>
    <col min="6158" max="6158" width="4.625" style="81" customWidth="1"/>
    <col min="6159" max="6159" width="6.625" style="81" customWidth="1"/>
    <col min="6160" max="6160" width="0" style="81" hidden="1" customWidth="1"/>
    <col min="6161" max="6395" width="9" style="81"/>
    <col min="6396" max="6396" width="3.625" style="81" customWidth="1"/>
    <col min="6397" max="6397" width="4.625" style="81" customWidth="1"/>
    <col min="6398" max="6398" width="5.625" style="81" customWidth="1"/>
    <col min="6399" max="6399" width="12.625" style="81" customWidth="1"/>
    <col min="6400" max="6400" width="2.625" style="81" customWidth="1"/>
    <col min="6401" max="6401" width="12.625" style="81" customWidth="1"/>
    <col min="6402" max="6402" width="5.625" style="81" customWidth="1"/>
    <col min="6403" max="6404" width="4.625" style="81" customWidth="1"/>
    <col min="6405" max="6405" width="6.625" style="81" customWidth="1"/>
    <col min="6406" max="6406" width="4.625" style="81" customWidth="1"/>
    <col min="6407" max="6407" width="6.625" style="81" customWidth="1"/>
    <col min="6408" max="6408" width="4.625" style="81" customWidth="1"/>
    <col min="6409" max="6409" width="5.625" style="81" customWidth="1"/>
    <col min="6410" max="6411" width="4.625" style="81" customWidth="1"/>
    <col min="6412" max="6413" width="6.625" style="81" customWidth="1"/>
    <col min="6414" max="6414" width="4.625" style="81" customWidth="1"/>
    <col min="6415" max="6415" width="6.625" style="81" customWidth="1"/>
    <col min="6416" max="6416" width="0" style="81" hidden="1" customWidth="1"/>
    <col min="6417" max="6651" width="9" style="81"/>
    <col min="6652" max="6652" width="3.625" style="81" customWidth="1"/>
    <col min="6653" max="6653" width="4.625" style="81" customWidth="1"/>
    <col min="6654" max="6654" width="5.625" style="81" customWidth="1"/>
    <col min="6655" max="6655" width="12.625" style="81" customWidth="1"/>
    <col min="6656" max="6656" width="2.625" style="81" customWidth="1"/>
    <col min="6657" max="6657" width="12.625" style="81" customWidth="1"/>
    <col min="6658" max="6658" width="5.625" style="81" customWidth="1"/>
    <col min="6659" max="6660" width="4.625" style="81" customWidth="1"/>
    <col min="6661" max="6661" width="6.625" style="81" customWidth="1"/>
    <col min="6662" max="6662" width="4.625" style="81" customWidth="1"/>
    <col min="6663" max="6663" width="6.625" style="81" customWidth="1"/>
    <col min="6664" max="6664" width="4.625" style="81" customWidth="1"/>
    <col min="6665" max="6665" width="5.625" style="81" customWidth="1"/>
    <col min="6666" max="6667" width="4.625" style="81" customWidth="1"/>
    <col min="6668" max="6669" width="6.625" style="81" customWidth="1"/>
    <col min="6670" max="6670" width="4.625" style="81" customWidth="1"/>
    <col min="6671" max="6671" width="6.625" style="81" customWidth="1"/>
    <col min="6672" max="6672" width="0" style="81" hidden="1" customWidth="1"/>
    <col min="6673" max="6907" width="9" style="81"/>
    <col min="6908" max="6908" width="3.625" style="81" customWidth="1"/>
    <col min="6909" max="6909" width="4.625" style="81" customWidth="1"/>
    <col min="6910" max="6910" width="5.625" style="81" customWidth="1"/>
    <col min="6911" max="6911" width="12.625" style="81" customWidth="1"/>
    <col min="6912" max="6912" width="2.625" style="81" customWidth="1"/>
    <col min="6913" max="6913" width="12.625" style="81" customWidth="1"/>
    <col min="6914" max="6914" width="5.625" style="81" customWidth="1"/>
    <col min="6915" max="6916" width="4.625" style="81" customWidth="1"/>
    <col min="6917" max="6917" width="6.625" style="81" customWidth="1"/>
    <col min="6918" max="6918" width="4.625" style="81" customWidth="1"/>
    <col min="6919" max="6919" width="6.625" style="81" customWidth="1"/>
    <col min="6920" max="6920" width="4.625" style="81" customWidth="1"/>
    <col min="6921" max="6921" width="5.625" style="81" customWidth="1"/>
    <col min="6922" max="6923" width="4.625" style="81" customWidth="1"/>
    <col min="6924" max="6925" width="6.625" style="81" customWidth="1"/>
    <col min="6926" max="6926" width="4.625" style="81" customWidth="1"/>
    <col min="6927" max="6927" width="6.625" style="81" customWidth="1"/>
    <col min="6928" max="6928" width="0" style="81" hidden="1" customWidth="1"/>
    <col min="6929" max="7163" width="9" style="81"/>
    <col min="7164" max="7164" width="3.625" style="81" customWidth="1"/>
    <col min="7165" max="7165" width="4.625" style="81" customWidth="1"/>
    <col min="7166" max="7166" width="5.625" style="81" customWidth="1"/>
    <col min="7167" max="7167" width="12.625" style="81" customWidth="1"/>
    <col min="7168" max="7168" width="2.625" style="81" customWidth="1"/>
    <col min="7169" max="7169" width="12.625" style="81" customWidth="1"/>
    <col min="7170" max="7170" width="5.625" style="81" customWidth="1"/>
    <col min="7171" max="7172" width="4.625" style="81" customWidth="1"/>
    <col min="7173" max="7173" width="6.625" style="81" customWidth="1"/>
    <col min="7174" max="7174" width="4.625" style="81" customWidth="1"/>
    <col min="7175" max="7175" width="6.625" style="81" customWidth="1"/>
    <col min="7176" max="7176" width="4.625" style="81" customWidth="1"/>
    <col min="7177" max="7177" width="5.625" style="81" customWidth="1"/>
    <col min="7178" max="7179" width="4.625" style="81" customWidth="1"/>
    <col min="7180" max="7181" width="6.625" style="81" customWidth="1"/>
    <col min="7182" max="7182" width="4.625" style="81" customWidth="1"/>
    <col min="7183" max="7183" width="6.625" style="81" customWidth="1"/>
    <col min="7184" max="7184" width="0" style="81" hidden="1" customWidth="1"/>
    <col min="7185" max="7419" width="9" style="81"/>
    <col min="7420" max="7420" width="3.625" style="81" customWidth="1"/>
    <col min="7421" max="7421" width="4.625" style="81" customWidth="1"/>
    <col min="7422" max="7422" width="5.625" style="81" customWidth="1"/>
    <col min="7423" max="7423" width="12.625" style="81" customWidth="1"/>
    <col min="7424" max="7424" width="2.625" style="81" customWidth="1"/>
    <col min="7425" max="7425" width="12.625" style="81" customWidth="1"/>
    <col min="7426" max="7426" width="5.625" style="81" customWidth="1"/>
    <col min="7427" max="7428" width="4.625" style="81" customWidth="1"/>
    <col min="7429" max="7429" width="6.625" style="81" customWidth="1"/>
    <col min="7430" max="7430" width="4.625" style="81" customWidth="1"/>
    <col min="7431" max="7431" width="6.625" style="81" customWidth="1"/>
    <col min="7432" max="7432" width="4.625" style="81" customWidth="1"/>
    <col min="7433" max="7433" width="5.625" style="81" customWidth="1"/>
    <col min="7434" max="7435" width="4.625" style="81" customWidth="1"/>
    <col min="7436" max="7437" width="6.625" style="81" customWidth="1"/>
    <col min="7438" max="7438" width="4.625" style="81" customWidth="1"/>
    <col min="7439" max="7439" width="6.625" style="81" customWidth="1"/>
    <col min="7440" max="7440" width="0" style="81" hidden="1" customWidth="1"/>
    <col min="7441" max="7675" width="9" style="81"/>
    <col min="7676" max="7676" width="3.625" style="81" customWidth="1"/>
    <col min="7677" max="7677" width="4.625" style="81" customWidth="1"/>
    <col min="7678" max="7678" width="5.625" style="81" customWidth="1"/>
    <col min="7679" max="7679" width="12.625" style="81" customWidth="1"/>
    <col min="7680" max="7680" width="2.625" style="81" customWidth="1"/>
    <col min="7681" max="7681" width="12.625" style="81" customWidth="1"/>
    <col min="7682" max="7682" width="5.625" style="81" customWidth="1"/>
    <col min="7683" max="7684" width="4.625" style="81" customWidth="1"/>
    <col min="7685" max="7685" width="6.625" style="81" customWidth="1"/>
    <col min="7686" max="7686" width="4.625" style="81" customWidth="1"/>
    <col min="7687" max="7687" width="6.625" style="81" customWidth="1"/>
    <col min="7688" max="7688" width="4.625" style="81" customWidth="1"/>
    <col min="7689" max="7689" width="5.625" style="81" customWidth="1"/>
    <col min="7690" max="7691" width="4.625" style="81" customWidth="1"/>
    <col min="7692" max="7693" width="6.625" style="81" customWidth="1"/>
    <col min="7694" max="7694" width="4.625" style="81" customWidth="1"/>
    <col min="7695" max="7695" width="6.625" style="81" customWidth="1"/>
    <col min="7696" max="7696" width="0" style="81" hidden="1" customWidth="1"/>
    <col min="7697" max="7931" width="9" style="81"/>
    <col min="7932" max="7932" width="3.625" style="81" customWidth="1"/>
    <col min="7933" max="7933" width="4.625" style="81" customWidth="1"/>
    <col min="7934" max="7934" width="5.625" style="81" customWidth="1"/>
    <col min="7935" max="7935" width="12.625" style="81" customWidth="1"/>
    <col min="7936" max="7936" width="2.625" style="81" customWidth="1"/>
    <col min="7937" max="7937" width="12.625" style="81" customWidth="1"/>
    <col min="7938" max="7938" width="5.625" style="81" customWidth="1"/>
    <col min="7939" max="7940" width="4.625" style="81" customWidth="1"/>
    <col min="7941" max="7941" width="6.625" style="81" customWidth="1"/>
    <col min="7942" max="7942" width="4.625" style="81" customWidth="1"/>
    <col min="7943" max="7943" width="6.625" style="81" customWidth="1"/>
    <col min="7944" max="7944" width="4.625" style="81" customWidth="1"/>
    <col min="7945" max="7945" width="5.625" style="81" customWidth="1"/>
    <col min="7946" max="7947" width="4.625" style="81" customWidth="1"/>
    <col min="7948" max="7949" width="6.625" style="81" customWidth="1"/>
    <col min="7950" max="7950" width="4.625" style="81" customWidth="1"/>
    <col min="7951" max="7951" width="6.625" style="81" customWidth="1"/>
    <col min="7952" max="7952" width="0" style="81" hidden="1" customWidth="1"/>
    <col min="7953" max="8187" width="9" style="81"/>
    <col min="8188" max="8188" width="3.625" style="81" customWidth="1"/>
    <col min="8189" max="8189" width="4.625" style="81" customWidth="1"/>
    <col min="8190" max="8190" width="5.625" style="81" customWidth="1"/>
    <col min="8191" max="8191" width="12.625" style="81" customWidth="1"/>
    <col min="8192" max="8192" width="2.625" style="81" customWidth="1"/>
    <col min="8193" max="8193" width="12.625" style="81" customWidth="1"/>
    <col min="8194" max="8194" width="5.625" style="81" customWidth="1"/>
    <col min="8195" max="8196" width="4.625" style="81" customWidth="1"/>
    <col min="8197" max="8197" width="6.625" style="81" customWidth="1"/>
    <col min="8198" max="8198" width="4.625" style="81" customWidth="1"/>
    <col min="8199" max="8199" width="6.625" style="81" customWidth="1"/>
    <col min="8200" max="8200" width="4.625" style="81" customWidth="1"/>
    <col min="8201" max="8201" width="5.625" style="81" customWidth="1"/>
    <col min="8202" max="8203" width="4.625" style="81" customWidth="1"/>
    <col min="8204" max="8205" width="6.625" style="81" customWidth="1"/>
    <col min="8206" max="8206" width="4.625" style="81" customWidth="1"/>
    <col min="8207" max="8207" width="6.625" style="81" customWidth="1"/>
    <col min="8208" max="8208" width="0" style="81" hidden="1" customWidth="1"/>
    <col min="8209" max="8443" width="9" style="81"/>
    <col min="8444" max="8444" width="3.625" style="81" customWidth="1"/>
    <col min="8445" max="8445" width="4.625" style="81" customWidth="1"/>
    <col min="8446" max="8446" width="5.625" style="81" customWidth="1"/>
    <col min="8447" max="8447" width="12.625" style="81" customWidth="1"/>
    <col min="8448" max="8448" width="2.625" style="81" customWidth="1"/>
    <col min="8449" max="8449" width="12.625" style="81" customWidth="1"/>
    <col min="8450" max="8450" width="5.625" style="81" customWidth="1"/>
    <col min="8451" max="8452" width="4.625" style="81" customWidth="1"/>
    <col min="8453" max="8453" width="6.625" style="81" customWidth="1"/>
    <col min="8454" max="8454" width="4.625" style="81" customWidth="1"/>
    <col min="8455" max="8455" width="6.625" style="81" customWidth="1"/>
    <col min="8456" max="8456" width="4.625" style="81" customWidth="1"/>
    <col min="8457" max="8457" width="5.625" style="81" customWidth="1"/>
    <col min="8458" max="8459" width="4.625" style="81" customWidth="1"/>
    <col min="8460" max="8461" width="6.625" style="81" customWidth="1"/>
    <col min="8462" max="8462" width="4.625" style="81" customWidth="1"/>
    <col min="8463" max="8463" width="6.625" style="81" customWidth="1"/>
    <col min="8464" max="8464" width="0" style="81" hidden="1" customWidth="1"/>
    <col min="8465" max="8699" width="9" style="81"/>
    <col min="8700" max="8700" width="3.625" style="81" customWidth="1"/>
    <col min="8701" max="8701" width="4.625" style="81" customWidth="1"/>
    <col min="8702" max="8702" width="5.625" style="81" customWidth="1"/>
    <col min="8703" max="8703" width="12.625" style="81" customWidth="1"/>
    <col min="8704" max="8704" width="2.625" style="81" customWidth="1"/>
    <col min="8705" max="8705" width="12.625" style="81" customWidth="1"/>
    <col min="8706" max="8706" width="5.625" style="81" customWidth="1"/>
    <col min="8707" max="8708" width="4.625" style="81" customWidth="1"/>
    <col min="8709" max="8709" width="6.625" style="81" customWidth="1"/>
    <col min="8710" max="8710" width="4.625" style="81" customWidth="1"/>
    <col min="8711" max="8711" width="6.625" style="81" customWidth="1"/>
    <col min="8712" max="8712" width="4.625" style="81" customWidth="1"/>
    <col min="8713" max="8713" width="5.625" style="81" customWidth="1"/>
    <col min="8714" max="8715" width="4.625" style="81" customWidth="1"/>
    <col min="8716" max="8717" width="6.625" style="81" customWidth="1"/>
    <col min="8718" max="8718" width="4.625" style="81" customWidth="1"/>
    <col min="8719" max="8719" width="6.625" style="81" customWidth="1"/>
    <col min="8720" max="8720" width="0" style="81" hidden="1" customWidth="1"/>
    <col min="8721" max="8955" width="9" style="81"/>
    <col min="8956" max="8956" width="3.625" style="81" customWidth="1"/>
    <col min="8957" max="8957" width="4.625" style="81" customWidth="1"/>
    <col min="8958" max="8958" width="5.625" style="81" customWidth="1"/>
    <col min="8959" max="8959" width="12.625" style="81" customWidth="1"/>
    <col min="8960" max="8960" width="2.625" style="81" customWidth="1"/>
    <col min="8961" max="8961" width="12.625" style="81" customWidth="1"/>
    <col min="8962" max="8962" width="5.625" style="81" customWidth="1"/>
    <col min="8963" max="8964" width="4.625" style="81" customWidth="1"/>
    <col min="8965" max="8965" width="6.625" style="81" customWidth="1"/>
    <col min="8966" max="8966" width="4.625" style="81" customWidth="1"/>
    <col min="8967" max="8967" width="6.625" style="81" customWidth="1"/>
    <col min="8968" max="8968" width="4.625" style="81" customWidth="1"/>
    <col min="8969" max="8969" width="5.625" style="81" customWidth="1"/>
    <col min="8970" max="8971" width="4.625" style="81" customWidth="1"/>
    <col min="8972" max="8973" width="6.625" style="81" customWidth="1"/>
    <col min="8974" max="8974" width="4.625" style="81" customWidth="1"/>
    <col min="8975" max="8975" width="6.625" style="81" customWidth="1"/>
    <col min="8976" max="8976" width="0" style="81" hidden="1" customWidth="1"/>
    <col min="8977" max="9211" width="9" style="81"/>
    <col min="9212" max="9212" width="3.625" style="81" customWidth="1"/>
    <col min="9213" max="9213" width="4.625" style="81" customWidth="1"/>
    <col min="9214" max="9214" width="5.625" style="81" customWidth="1"/>
    <col min="9215" max="9215" width="12.625" style="81" customWidth="1"/>
    <col min="9216" max="9216" width="2.625" style="81" customWidth="1"/>
    <col min="9217" max="9217" width="12.625" style="81" customWidth="1"/>
    <col min="9218" max="9218" width="5.625" style="81" customWidth="1"/>
    <col min="9219" max="9220" width="4.625" style="81" customWidth="1"/>
    <col min="9221" max="9221" width="6.625" style="81" customWidth="1"/>
    <col min="9222" max="9222" width="4.625" style="81" customWidth="1"/>
    <col min="9223" max="9223" width="6.625" style="81" customWidth="1"/>
    <col min="9224" max="9224" width="4.625" style="81" customWidth="1"/>
    <col min="9225" max="9225" width="5.625" style="81" customWidth="1"/>
    <col min="9226" max="9227" width="4.625" style="81" customWidth="1"/>
    <col min="9228" max="9229" width="6.625" style="81" customWidth="1"/>
    <col min="9230" max="9230" width="4.625" style="81" customWidth="1"/>
    <col min="9231" max="9231" width="6.625" style="81" customWidth="1"/>
    <col min="9232" max="9232" width="0" style="81" hidden="1" customWidth="1"/>
    <col min="9233" max="9467" width="9" style="81"/>
    <col min="9468" max="9468" width="3.625" style="81" customWidth="1"/>
    <col min="9469" max="9469" width="4.625" style="81" customWidth="1"/>
    <col min="9470" max="9470" width="5.625" style="81" customWidth="1"/>
    <col min="9471" max="9471" width="12.625" style="81" customWidth="1"/>
    <col min="9472" max="9472" width="2.625" style="81" customWidth="1"/>
    <col min="9473" max="9473" width="12.625" style="81" customWidth="1"/>
    <col min="9474" max="9474" width="5.625" style="81" customWidth="1"/>
    <col min="9475" max="9476" width="4.625" style="81" customWidth="1"/>
    <col min="9477" max="9477" width="6.625" style="81" customWidth="1"/>
    <col min="9478" max="9478" width="4.625" style="81" customWidth="1"/>
    <col min="9479" max="9479" width="6.625" style="81" customWidth="1"/>
    <col min="9480" max="9480" width="4.625" style="81" customWidth="1"/>
    <col min="9481" max="9481" width="5.625" style="81" customWidth="1"/>
    <col min="9482" max="9483" width="4.625" style="81" customWidth="1"/>
    <col min="9484" max="9485" width="6.625" style="81" customWidth="1"/>
    <col min="9486" max="9486" width="4.625" style="81" customWidth="1"/>
    <col min="9487" max="9487" width="6.625" style="81" customWidth="1"/>
    <col min="9488" max="9488" width="0" style="81" hidden="1" customWidth="1"/>
    <col min="9489" max="9723" width="9" style="81"/>
    <col min="9724" max="9724" width="3.625" style="81" customWidth="1"/>
    <col min="9725" max="9725" width="4.625" style="81" customWidth="1"/>
    <col min="9726" max="9726" width="5.625" style="81" customWidth="1"/>
    <col min="9727" max="9727" width="12.625" style="81" customWidth="1"/>
    <col min="9728" max="9728" width="2.625" style="81" customWidth="1"/>
    <col min="9729" max="9729" width="12.625" style="81" customWidth="1"/>
    <col min="9730" max="9730" width="5.625" style="81" customWidth="1"/>
    <col min="9731" max="9732" width="4.625" style="81" customWidth="1"/>
    <col min="9733" max="9733" width="6.625" style="81" customWidth="1"/>
    <col min="9734" max="9734" width="4.625" style="81" customWidth="1"/>
    <col min="9735" max="9735" width="6.625" style="81" customWidth="1"/>
    <col min="9736" max="9736" width="4.625" style="81" customWidth="1"/>
    <col min="9737" max="9737" width="5.625" style="81" customWidth="1"/>
    <col min="9738" max="9739" width="4.625" style="81" customWidth="1"/>
    <col min="9740" max="9741" width="6.625" style="81" customWidth="1"/>
    <col min="9742" max="9742" width="4.625" style="81" customWidth="1"/>
    <col min="9743" max="9743" width="6.625" style="81" customWidth="1"/>
    <col min="9744" max="9744" width="0" style="81" hidden="1" customWidth="1"/>
    <col min="9745" max="9979" width="9" style="81"/>
    <col min="9980" max="9980" width="3.625" style="81" customWidth="1"/>
    <col min="9981" max="9981" width="4.625" style="81" customWidth="1"/>
    <col min="9982" max="9982" width="5.625" style="81" customWidth="1"/>
    <col min="9983" max="9983" width="12.625" style="81" customWidth="1"/>
    <col min="9984" max="9984" width="2.625" style="81" customWidth="1"/>
    <col min="9985" max="9985" width="12.625" style="81" customWidth="1"/>
    <col min="9986" max="9986" width="5.625" style="81" customWidth="1"/>
    <col min="9987" max="9988" width="4.625" style="81" customWidth="1"/>
    <col min="9989" max="9989" width="6.625" style="81" customWidth="1"/>
    <col min="9990" max="9990" width="4.625" style="81" customWidth="1"/>
    <col min="9991" max="9991" width="6.625" style="81" customWidth="1"/>
    <col min="9992" max="9992" width="4.625" style="81" customWidth="1"/>
    <col min="9993" max="9993" width="5.625" style="81" customWidth="1"/>
    <col min="9994" max="9995" width="4.625" style="81" customWidth="1"/>
    <col min="9996" max="9997" width="6.625" style="81" customWidth="1"/>
    <col min="9998" max="9998" width="4.625" style="81" customWidth="1"/>
    <col min="9999" max="9999" width="6.625" style="81" customWidth="1"/>
    <col min="10000" max="10000" width="0" style="81" hidden="1" customWidth="1"/>
    <col min="10001" max="10235" width="9" style="81"/>
    <col min="10236" max="10236" width="3.625" style="81" customWidth="1"/>
    <col min="10237" max="10237" width="4.625" style="81" customWidth="1"/>
    <col min="10238" max="10238" width="5.625" style="81" customWidth="1"/>
    <col min="10239" max="10239" width="12.625" style="81" customWidth="1"/>
    <col min="10240" max="10240" width="2.625" style="81" customWidth="1"/>
    <col min="10241" max="10241" width="12.625" style="81" customWidth="1"/>
    <col min="10242" max="10242" width="5.625" style="81" customWidth="1"/>
    <col min="10243" max="10244" width="4.625" style="81" customWidth="1"/>
    <col min="10245" max="10245" width="6.625" style="81" customWidth="1"/>
    <col min="10246" max="10246" width="4.625" style="81" customWidth="1"/>
    <col min="10247" max="10247" width="6.625" style="81" customWidth="1"/>
    <col min="10248" max="10248" width="4.625" style="81" customWidth="1"/>
    <col min="10249" max="10249" width="5.625" style="81" customWidth="1"/>
    <col min="10250" max="10251" width="4.625" style="81" customWidth="1"/>
    <col min="10252" max="10253" width="6.625" style="81" customWidth="1"/>
    <col min="10254" max="10254" width="4.625" style="81" customWidth="1"/>
    <col min="10255" max="10255" width="6.625" style="81" customWidth="1"/>
    <col min="10256" max="10256" width="0" style="81" hidden="1" customWidth="1"/>
    <col min="10257" max="10491" width="9" style="81"/>
    <col min="10492" max="10492" width="3.625" style="81" customWidth="1"/>
    <col min="10493" max="10493" width="4.625" style="81" customWidth="1"/>
    <col min="10494" max="10494" width="5.625" style="81" customWidth="1"/>
    <col min="10495" max="10495" width="12.625" style="81" customWidth="1"/>
    <col min="10496" max="10496" width="2.625" style="81" customWidth="1"/>
    <col min="10497" max="10497" width="12.625" style="81" customWidth="1"/>
    <col min="10498" max="10498" width="5.625" style="81" customWidth="1"/>
    <col min="10499" max="10500" width="4.625" style="81" customWidth="1"/>
    <col min="10501" max="10501" width="6.625" style="81" customWidth="1"/>
    <col min="10502" max="10502" width="4.625" style="81" customWidth="1"/>
    <col min="10503" max="10503" width="6.625" style="81" customWidth="1"/>
    <col min="10504" max="10504" width="4.625" style="81" customWidth="1"/>
    <col min="10505" max="10505" width="5.625" style="81" customWidth="1"/>
    <col min="10506" max="10507" width="4.625" style="81" customWidth="1"/>
    <col min="10508" max="10509" width="6.625" style="81" customWidth="1"/>
    <col min="10510" max="10510" width="4.625" style="81" customWidth="1"/>
    <col min="10511" max="10511" width="6.625" style="81" customWidth="1"/>
    <col min="10512" max="10512" width="0" style="81" hidden="1" customWidth="1"/>
    <col min="10513" max="10747" width="9" style="81"/>
    <col min="10748" max="10748" width="3.625" style="81" customWidth="1"/>
    <col min="10749" max="10749" width="4.625" style="81" customWidth="1"/>
    <col min="10750" max="10750" width="5.625" style="81" customWidth="1"/>
    <col min="10751" max="10751" width="12.625" style="81" customWidth="1"/>
    <col min="10752" max="10752" width="2.625" style="81" customWidth="1"/>
    <col min="10753" max="10753" width="12.625" style="81" customWidth="1"/>
    <col min="10754" max="10754" width="5.625" style="81" customWidth="1"/>
    <col min="10755" max="10756" width="4.625" style="81" customWidth="1"/>
    <col min="10757" max="10757" width="6.625" style="81" customWidth="1"/>
    <col min="10758" max="10758" width="4.625" style="81" customWidth="1"/>
    <col min="10759" max="10759" width="6.625" style="81" customWidth="1"/>
    <col min="10760" max="10760" width="4.625" style="81" customWidth="1"/>
    <col min="10761" max="10761" width="5.625" style="81" customWidth="1"/>
    <col min="10762" max="10763" width="4.625" style="81" customWidth="1"/>
    <col min="10764" max="10765" width="6.625" style="81" customWidth="1"/>
    <col min="10766" max="10766" width="4.625" style="81" customWidth="1"/>
    <col min="10767" max="10767" width="6.625" style="81" customWidth="1"/>
    <col min="10768" max="10768" width="0" style="81" hidden="1" customWidth="1"/>
    <col min="10769" max="11003" width="9" style="81"/>
    <col min="11004" max="11004" width="3.625" style="81" customWidth="1"/>
    <col min="11005" max="11005" width="4.625" style="81" customWidth="1"/>
    <col min="11006" max="11006" width="5.625" style="81" customWidth="1"/>
    <col min="11007" max="11007" width="12.625" style="81" customWidth="1"/>
    <col min="11008" max="11008" width="2.625" style="81" customWidth="1"/>
    <col min="11009" max="11009" width="12.625" style="81" customWidth="1"/>
    <col min="11010" max="11010" width="5.625" style="81" customWidth="1"/>
    <col min="11011" max="11012" width="4.625" style="81" customWidth="1"/>
    <col min="11013" max="11013" width="6.625" style="81" customWidth="1"/>
    <col min="11014" max="11014" width="4.625" style="81" customWidth="1"/>
    <col min="11015" max="11015" width="6.625" style="81" customWidth="1"/>
    <col min="11016" max="11016" width="4.625" style="81" customWidth="1"/>
    <col min="11017" max="11017" width="5.625" style="81" customWidth="1"/>
    <col min="11018" max="11019" width="4.625" style="81" customWidth="1"/>
    <col min="11020" max="11021" width="6.625" style="81" customWidth="1"/>
    <col min="11022" max="11022" width="4.625" style="81" customWidth="1"/>
    <col min="11023" max="11023" width="6.625" style="81" customWidth="1"/>
    <col min="11024" max="11024" width="0" style="81" hidden="1" customWidth="1"/>
    <col min="11025" max="11259" width="9" style="81"/>
    <col min="11260" max="11260" width="3.625" style="81" customWidth="1"/>
    <col min="11261" max="11261" width="4.625" style="81" customWidth="1"/>
    <col min="11262" max="11262" width="5.625" style="81" customWidth="1"/>
    <col min="11263" max="11263" width="12.625" style="81" customWidth="1"/>
    <col min="11264" max="11264" width="2.625" style="81" customWidth="1"/>
    <col min="11265" max="11265" width="12.625" style="81" customWidth="1"/>
    <col min="11266" max="11266" width="5.625" style="81" customWidth="1"/>
    <col min="11267" max="11268" width="4.625" style="81" customWidth="1"/>
    <col min="11269" max="11269" width="6.625" style="81" customWidth="1"/>
    <col min="11270" max="11270" width="4.625" style="81" customWidth="1"/>
    <col min="11271" max="11271" width="6.625" style="81" customWidth="1"/>
    <col min="11272" max="11272" width="4.625" style="81" customWidth="1"/>
    <col min="11273" max="11273" width="5.625" style="81" customWidth="1"/>
    <col min="11274" max="11275" width="4.625" style="81" customWidth="1"/>
    <col min="11276" max="11277" width="6.625" style="81" customWidth="1"/>
    <col min="11278" max="11278" width="4.625" style="81" customWidth="1"/>
    <col min="11279" max="11279" width="6.625" style="81" customWidth="1"/>
    <col min="11280" max="11280" width="0" style="81" hidden="1" customWidth="1"/>
    <col min="11281" max="11515" width="9" style="81"/>
    <col min="11516" max="11516" width="3.625" style="81" customWidth="1"/>
    <col min="11517" max="11517" width="4.625" style="81" customWidth="1"/>
    <col min="11518" max="11518" width="5.625" style="81" customWidth="1"/>
    <col min="11519" max="11519" width="12.625" style="81" customWidth="1"/>
    <col min="11520" max="11520" width="2.625" style="81" customWidth="1"/>
    <col min="11521" max="11521" width="12.625" style="81" customWidth="1"/>
    <col min="11522" max="11522" width="5.625" style="81" customWidth="1"/>
    <col min="11523" max="11524" width="4.625" style="81" customWidth="1"/>
    <col min="11525" max="11525" width="6.625" style="81" customWidth="1"/>
    <col min="11526" max="11526" width="4.625" style="81" customWidth="1"/>
    <col min="11527" max="11527" width="6.625" style="81" customWidth="1"/>
    <col min="11528" max="11528" width="4.625" style="81" customWidth="1"/>
    <col min="11529" max="11529" width="5.625" style="81" customWidth="1"/>
    <col min="11530" max="11531" width="4.625" style="81" customWidth="1"/>
    <col min="11532" max="11533" width="6.625" style="81" customWidth="1"/>
    <col min="11534" max="11534" width="4.625" style="81" customWidth="1"/>
    <col min="11535" max="11535" width="6.625" style="81" customWidth="1"/>
    <col min="11536" max="11536" width="0" style="81" hidden="1" customWidth="1"/>
    <col min="11537" max="11771" width="9" style="81"/>
    <col min="11772" max="11772" width="3.625" style="81" customWidth="1"/>
    <col min="11773" max="11773" width="4.625" style="81" customWidth="1"/>
    <col min="11774" max="11774" width="5.625" style="81" customWidth="1"/>
    <col min="11775" max="11775" width="12.625" style="81" customWidth="1"/>
    <col min="11776" max="11776" width="2.625" style="81" customWidth="1"/>
    <col min="11777" max="11777" width="12.625" style="81" customWidth="1"/>
    <col min="11778" max="11778" width="5.625" style="81" customWidth="1"/>
    <col min="11779" max="11780" width="4.625" style="81" customWidth="1"/>
    <col min="11781" max="11781" width="6.625" style="81" customWidth="1"/>
    <col min="11782" max="11782" width="4.625" style="81" customWidth="1"/>
    <col min="11783" max="11783" width="6.625" style="81" customWidth="1"/>
    <col min="11784" max="11784" width="4.625" style="81" customWidth="1"/>
    <col min="11785" max="11785" width="5.625" style="81" customWidth="1"/>
    <col min="11786" max="11787" width="4.625" style="81" customWidth="1"/>
    <col min="11788" max="11789" width="6.625" style="81" customWidth="1"/>
    <col min="11790" max="11790" width="4.625" style="81" customWidth="1"/>
    <col min="11791" max="11791" width="6.625" style="81" customWidth="1"/>
    <col min="11792" max="11792" width="0" style="81" hidden="1" customWidth="1"/>
    <col min="11793" max="12027" width="9" style="81"/>
    <col min="12028" max="12028" width="3.625" style="81" customWidth="1"/>
    <col min="12029" max="12029" width="4.625" style="81" customWidth="1"/>
    <col min="12030" max="12030" width="5.625" style="81" customWidth="1"/>
    <col min="12031" max="12031" width="12.625" style="81" customWidth="1"/>
    <col min="12032" max="12032" width="2.625" style="81" customWidth="1"/>
    <col min="12033" max="12033" width="12.625" style="81" customWidth="1"/>
    <col min="12034" max="12034" width="5.625" style="81" customWidth="1"/>
    <col min="12035" max="12036" width="4.625" style="81" customWidth="1"/>
    <col min="12037" max="12037" width="6.625" style="81" customWidth="1"/>
    <col min="12038" max="12038" width="4.625" style="81" customWidth="1"/>
    <col min="12039" max="12039" width="6.625" style="81" customWidth="1"/>
    <col min="12040" max="12040" width="4.625" style="81" customWidth="1"/>
    <col min="12041" max="12041" width="5.625" style="81" customWidth="1"/>
    <col min="12042" max="12043" width="4.625" style="81" customWidth="1"/>
    <col min="12044" max="12045" width="6.625" style="81" customWidth="1"/>
    <col min="12046" max="12046" width="4.625" style="81" customWidth="1"/>
    <col min="12047" max="12047" width="6.625" style="81" customWidth="1"/>
    <col min="12048" max="12048" width="0" style="81" hidden="1" customWidth="1"/>
    <col min="12049" max="12283" width="9" style="81"/>
    <col min="12284" max="12284" width="3.625" style="81" customWidth="1"/>
    <col min="12285" max="12285" width="4.625" style="81" customWidth="1"/>
    <col min="12286" max="12286" width="5.625" style="81" customWidth="1"/>
    <col min="12287" max="12287" width="12.625" style="81" customWidth="1"/>
    <col min="12288" max="12288" width="2.625" style="81" customWidth="1"/>
    <col min="12289" max="12289" width="12.625" style="81" customWidth="1"/>
    <col min="12290" max="12290" width="5.625" style="81" customWidth="1"/>
    <col min="12291" max="12292" width="4.625" style="81" customWidth="1"/>
    <col min="12293" max="12293" width="6.625" style="81" customWidth="1"/>
    <col min="12294" max="12294" width="4.625" style="81" customWidth="1"/>
    <col min="12295" max="12295" width="6.625" style="81" customWidth="1"/>
    <col min="12296" max="12296" width="4.625" style="81" customWidth="1"/>
    <col min="12297" max="12297" width="5.625" style="81" customWidth="1"/>
    <col min="12298" max="12299" width="4.625" style="81" customWidth="1"/>
    <col min="12300" max="12301" width="6.625" style="81" customWidth="1"/>
    <col min="12302" max="12302" width="4.625" style="81" customWidth="1"/>
    <col min="12303" max="12303" width="6.625" style="81" customWidth="1"/>
    <col min="12304" max="12304" width="0" style="81" hidden="1" customWidth="1"/>
    <col min="12305" max="12539" width="9" style="81"/>
    <col min="12540" max="12540" width="3.625" style="81" customWidth="1"/>
    <col min="12541" max="12541" width="4.625" style="81" customWidth="1"/>
    <col min="12542" max="12542" width="5.625" style="81" customWidth="1"/>
    <col min="12543" max="12543" width="12.625" style="81" customWidth="1"/>
    <col min="12544" max="12544" width="2.625" style="81" customWidth="1"/>
    <col min="12545" max="12545" width="12.625" style="81" customWidth="1"/>
    <col min="12546" max="12546" width="5.625" style="81" customWidth="1"/>
    <col min="12547" max="12548" width="4.625" style="81" customWidth="1"/>
    <col min="12549" max="12549" width="6.625" style="81" customWidth="1"/>
    <col min="12550" max="12550" width="4.625" style="81" customWidth="1"/>
    <col min="12551" max="12551" width="6.625" style="81" customWidth="1"/>
    <col min="12552" max="12552" width="4.625" style="81" customWidth="1"/>
    <col min="12553" max="12553" width="5.625" style="81" customWidth="1"/>
    <col min="12554" max="12555" width="4.625" style="81" customWidth="1"/>
    <col min="12556" max="12557" width="6.625" style="81" customWidth="1"/>
    <col min="12558" max="12558" width="4.625" style="81" customWidth="1"/>
    <col min="12559" max="12559" width="6.625" style="81" customWidth="1"/>
    <col min="12560" max="12560" width="0" style="81" hidden="1" customWidth="1"/>
    <col min="12561" max="12795" width="9" style="81"/>
    <col min="12796" max="12796" width="3.625" style="81" customWidth="1"/>
    <col min="12797" max="12797" width="4.625" style="81" customWidth="1"/>
    <col min="12798" max="12798" width="5.625" style="81" customWidth="1"/>
    <col min="12799" max="12799" width="12.625" style="81" customWidth="1"/>
    <col min="12800" max="12800" width="2.625" style="81" customWidth="1"/>
    <col min="12801" max="12801" width="12.625" style="81" customWidth="1"/>
    <col min="12802" max="12802" width="5.625" style="81" customWidth="1"/>
    <col min="12803" max="12804" width="4.625" style="81" customWidth="1"/>
    <col min="12805" max="12805" width="6.625" style="81" customWidth="1"/>
    <col min="12806" max="12806" width="4.625" style="81" customWidth="1"/>
    <col min="12807" max="12807" width="6.625" style="81" customWidth="1"/>
    <col min="12808" max="12808" width="4.625" style="81" customWidth="1"/>
    <col min="12809" max="12809" width="5.625" style="81" customWidth="1"/>
    <col min="12810" max="12811" width="4.625" style="81" customWidth="1"/>
    <col min="12812" max="12813" width="6.625" style="81" customWidth="1"/>
    <col min="12814" max="12814" width="4.625" style="81" customWidth="1"/>
    <col min="12815" max="12815" width="6.625" style="81" customWidth="1"/>
    <col min="12816" max="12816" width="0" style="81" hidden="1" customWidth="1"/>
    <col min="12817" max="13051" width="9" style="81"/>
    <col min="13052" max="13052" width="3.625" style="81" customWidth="1"/>
    <col min="13053" max="13053" width="4.625" style="81" customWidth="1"/>
    <col min="13054" max="13054" width="5.625" style="81" customWidth="1"/>
    <col min="13055" max="13055" width="12.625" style="81" customWidth="1"/>
    <col min="13056" max="13056" width="2.625" style="81" customWidth="1"/>
    <col min="13057" max="13057" width="12.625" style="81" customWidth="1"/>
    <col min="13058" max="13058" width="5.625" style="81" customWidth="1"/>
    <col min="13059" max="13060" width="4.625" style="81" customWidth="1"/>
    <col min="13061" max="13061" width="6.625" style="81" customWidth="1"/>
    <col min="13062" max="13062" width="4.625" style="81" customWidth="1"/>
    <col min="13063" max="13063" width="6.625" style="81" customWidth="1"/>
    <col min="13064" max="13064" width="4.625" style="81" customWidth="1"/>
    <col min="13065" max="13065" width="5.625" style="81" customWidth="1"/>
    <col min="13066" max="13067" width="4.625" style="81" customWidth="1"/>
    <col min="13068" max="13069" width="6.625" style="81" customWidth="1"/>
    <col min="13070" max="13070" width="4.625" style="81" customWidth="1"/>
    <col min="13071" max="13071" width="6.625" style="81" customWidth="1"/>
    <col min="13072" max="13072" width="0" style="81" hidden="1" customWidth="1"/>
    <col min="13073" max="13307" width="9" style="81"/>
    <col min="13308" max="13308" width="3.625" style="81" customWidth="1"/>
    <col min="13309" max="13309" width="4.625" style="81" customWidth="1"/>
    <col min="13310" max="13310" width="5.625" style="81" customWidth="1"/>
    <col min="13311" max="13311" width="12.625" style="81" customWidth="1"/>
    <col min="13312" max="13312" width="2.625" style="81" customWidth="1"/>
    <col min="13313" max="13313" width="12.625" style="81" customWidth="1"/>
    <col min="13314" max="13314" width="5.625" style="81" customWidth="1"/>
    <col min="13315" max="13316" width="4.625" style="81" customWidth="1"/>
    <col min="13317" max="13317" width="6.625" style="81" customWidth="1"/>
    <col min="13318" max="13318" width="4.625" style="81" customWidth="1"/>
    <col min="13319" max="13319" width="6.625" style="81" customWidth="1"/>
    <col min="13320" max="13320" width="4.625" style="81" customWidth="1"/>
    <col min="13321" max="13321" width="5.625" style="81" customWidth="1"/>
    <col min="13322" max="13323" width="4.625" style="81" customWidth="1"/>
    <col min="13324" max="13325" width="6.625" style="81" customWidth="1"/>
    <col min="13326" max="13326" width="4.625" style="81" customWidth="1"/>
    <col min="13327" max="13327" width="6.625" style="81" customWidth="1"/>
    <col min="13328" max="13328" width="0" style="81" hidden="1" customWidth="1"/>
    <col min="13329" max="13563" width="9" style="81"/>
    <col min="13564" max="13564" width="3.625" style="81" customWidth="1"/>
    <col min="13565" max="13565" width="4.625" style="81" customWidth="1"/>
    <col min="13566" max="13566" width="5.625" style="81" customWidth="1"/>
    <col min="13567" max="13567" width="12.625" style="81" customWidth="1"/>
    <col min="13568" max="13568" width="2.625" style="81" customWidth="1"/>
    <col min="13569" max="13569" width="12.625" style="81" customWidth="1"/>
    <col min="13570" max="13570" width="5.625" style="81" customWidth="1"/>
    <col min="13571" max="13572" width="4.625" style="81" customWidth="1"/>
    <col min="13573" max="13573" width="6.625" style="81" customWidth="1"/>
    <col min="13574" max="13574" width="4.625" style="81" customWidth="1"/>
    <col min="13575" max="13575" width="6.625" style="81" customWidth="1"/>
    <col min="13576" max="13576" width="4.625" style="81" customWidth="1"/>
    <col min="13577" max="13577" width="5.625" style="81" customWidth="1"/>
    <col min="13578" max="13579" width="4.625" style="81" customWidth="1"/>
    <col min="13580" max="13581" width="6.625" style="81" customWidth="1"/>
    <col min="13582" max="13582" width="4.625" style="81" customWidth="1"/>
    <col min="13583" max="13583" width="6.625" style="81" customWidth="1"/>
    <col min="13584" max="13584" width="0" style="81" hidden="1" customWidth="1"/>
    <col min="13585" max="13819" width="9" style="81"/>
    <col min="13820" max="13820" width="3.625" style="81" customWidth="1"/>
    <col min="13821" max="13821" width="4.625" style="81" customWidth="1"/>
    <col min="13822" max="13822" width="5.625" style="81" customWidth="1"/>
    <col min="13823" max="13823" width="12.625" style="81" customWidth="1"/>
    <col min="13824" max="13824" width="2.625" style="81" customWidth="1"/>
    <col min="13825" max="13825" width="12.625" style="81" customWidth="1"/>
    <col min="13826" max="13826" width="5.625" style="81" customWidth="1"/>
    <col min="13827" max="13828" width="4.625" style="81" customWidth="1"/>
    <col min="13829" max="13829" width="6.625" style="81" customWidth="1"/>
    <col min="13830" max="13830" width="4.625" style="81" customWidth="1"/>
    <col min="13831" max="13831" width="6.625" style="81" customWidth="1"/>
    <col min="13832" max="13832" width="4.625" style="81" customWidth="1"/>
    <col min="13833" max="13833" width="5.625" style="81" customWidth="1"/>
    <col min="13834" max="13835" width="4.625" style="81" customWidth="1"/>
    <col min="13836" max="13837" width="6.625" style="81" customWidth="1"/>
    <col min="13838" max="13838" width="4.625" style="81" customWidth="1"/>
    <col min="13839" max="13839" width="6.625" style="81" customWidth="1"/>
    <col min="13840" max="13840" width="0" style="81" hidden="1" customWidth="1"/>
    <col min="13841" max="14075" width="9" style="81"/>
    <col min="14076" max="14076" width="3.625" style="81" customWidth="1"/>
    <col min="14077" max="14077" width="4.625" style="81" customWidth="1"/>
    <col min="14078" max="14078" width="5.625" style="81" customWidth="1"/>
    <col min="14079" max="14079" width="12.625" style="81" customWidth="1"/>
    <col min="14080" max="14080" width="2.625" style="81" customWidth="1"/>
    <col min="14081" max="14081" width="12.625" style="81" customWidth="1"/>
    <col min="14082" max="14082" width="5.625" style="81" customWidth="1"/>
    <col min="14083" max="14084" width="4.625" style="81" customWidth="1"/>
    <col min="14085" max="14085" width="6.625" style="81" customWidth="1"/>
    <col min="14086" max="14086" width="4.625" style="81" customWidth="1"/>
    <col min="14087" max="14087" width="6.625" style="81" customWidth="1"/>
    <col min="14088" max="14088" width="4.625" style="81" customWidth="1"/>
    <col min="14089" max="14089" width="5.625" style="81" customWidth="1"/>
    <col min="14090" max="14091" width="4.625" style="81" customWidth="1"/>
    <col min="14092" max="14093" width="6.625" style="81" customWidth="1"/>
    <col min="14094" max="14094" width="4.625" style="81" customWidth="1"/>
    <col min="14095" max="14095" width="6.625" style="81" customWidth="1"/>
    <col min="14096" max="14096" width="0" style="81" hidden="1" customWidth="1"/>
    <col min="14097" max="14331" width="9" style="81"/>
    <col min="14332" max="14332" width="3.625" style="81" customWidth="1"/>
    <col min="14333" max="14333" width="4.625" style="81" customWidth="1"/>
    <col min="14334" max="14334" width="5.625" style="81" customWidth="1"/>
    <col min="14335" max="14335" width="12.625" style="81" customWidth="1"/>
    <col min="14336" max="14336" width="2.625" style="81" customWidth="1"/>
    <col min="14337" max="14337" width="12.625" style="81" customWidth="1"/>
    <col min="14338" max="14338" width="5.625" style="81" customWidth="1"/>
    <col min="14339" max="14340" width="4.625" style="81" customWidth="1"/>
    <col min="14341" max="14341" width="6.625" style="81" customWidth="1"/>
    <col min="14342" max="14342" width="4.625" style="81" customWidth="1"/>
    <col min="14343" max="14343" width="6.625" style="81" customWidth="1"/>
    <col min="14344" max="14344" width="4.625" style="81" customWidth="1"/>
    <col min="14345" max="14345" width="5.625" style="81" customWidth="1"/>
    <col min="14346" max="14347" width="4.625" style="81" customWidth="1"/>
    <col min="14348" max="14349" width="6.625" style="81" customWidth="1"/>
    <col min="14350" max="14350" width="4.625" style="81" customWidth="1"/>
    <col min="14351" max="14351" width="6.625" style="81" customWidth="1"/>
    <col min="14352" max="14352" width="0" style="81" hidden="1" customWidth="1"/>
    <col min="14353" max="14587" width="9" style="81"/>
    <col min="14588" max="14588" width="3.625" style="81" customWidth="1"/>
    <col min="14589" max="14589" width="4.625" style="81" customWidth="1"/>
    <col min="14590" max="14590" width="5.625" style="81" customWidth="1"/>
    <col min="14591" max="14591" width="12.625" style="81" customWidth="1"/>
    <col min="14592" max="14592" width="2.625" style="81" customWidth="1"/>
    <col min="14593" max="14593" width="12.625" style="81" customWidth="1"/>
    <col min="14594" max="14594" width="5.625" style="81" customWidth="1"/>
    <col min="14595" max="14596" width="4.625" style="81" customWidth="1"/>
    <col min="14597" max="14597" width="6.625" style="81" customWidth="1"/>
    <col min="14598" max="14598" width="4.625" style="81" customWidth="1"/>
    <col min="14599" max="14599" width="6.625" style="81" customWidth="1"/>
    <col min="14600" max="14600" width="4.625" style="81" customWidth="1"/>
    <col min="14601" max="14601" width="5.625" style="81" customWidth="1"/>
    <col min="14602" max="14603" width="4.625" style="81" customWidth="1"/>
    <col min="14604" max="14605" width="6.625" style="81" customWidth="1"/>
    <col min="14606" max="14606" width="4.625" style="81" customWidth="1"/>
    <col min="14607" max="14607" width="6.625" style="81" customWidth="1"/>
    <col min="14608" max="14608" width="0" style="81" hidden="1" customWidth="1"/>
    <col min="14609" max="14843" width="9" style="81"/>
    <col min="14844" max="14844" width="3.625" style="81" customWidth="1"/>
    <col min="14845" max="14845" width="4.625" style="81" customWidth="1"/>
    <col min="14846" max="14846" width="5.625" style="81" customWidth="1"/>
    <col min="14847" max="14847" width="12.625" style="81" customWidth="1"/>
    <col min="14848" max="14848" width="2.625" style="81" customWidth="1"/>
    <col min="14849" max="14849" width="12.625" style="81" customWidth="1"/>
    <col min="14850" max="14850" width="5.625" style="81" customWidth="1"/>
    <col min="14851" max="14852" width="4.625" style="81" customWidth="1"/>
    <col min="14853" max="14853" width="6.625" style="81" customWidth="1"/>
    <col min="14854" max="14854" width="4.625" style="81" customWidth="1"/>
    <col min="14855" max="14855" width="6.625" style="81" customWidth="1"/>
    <col min="14856" max="14856" width="4.625" style="81" customWidth="1"/>
    <col min="14857" max="14857" width="5.625" style="81" customWidth="1"/>
    <col min="14858" max="14859" width="4.625" style="81" customWidth="1"/>
    <col min="14860" max="14861" width="6.625" style="81" customWidth="1"/>
    <col min="14862" max="14862" width="4.625" style="81" customWidth="1"/>
    <col min="14863" max="14863" width="6.625" style="81" customWidth="1"/>
    <col min="14864" max="14864" width="0" style="81" hidden="1" customWidth="1"/>
    <col min="14865" max="15099" width="9" style="81"/>
    <col min="15100" max="15100" width="3.625" style="81" customWidth="1"/>
    <col min="15101" max="15101" width="4.625" style="81" customWidth="1"/>
    <col min="15102" max="15102" width="5.625" style="81" customWidth="1"/>
    <col min="15103" max="15103" width="12.625" style="81" customWidth="1"/>
    <col min="15104" max="15104" width="2.625" style="81" customWidth="1"/>
    <col min="15105" max="15105" width="12.625" style="81" customWidth="1"/>
    <col min="15106" max="15106" width="5.625" style="81" customWidth="1"/>
    <col min="15107" max="15108" width="4.625" style="81" customWidth="1"/>
    <col min="15109" max="15109" width="6.625" style="81" customWidth="1"/>
    <col min="15110" max="15110" width="4.625" style="81" customWidth="1"/>
    <col min="15111" max="15111" width="6.625" style="81" customWidth="1"/>
    <col min="15112" max="15112" width="4.625" style="81" customWidth="1"/>
    <col min="15113" max="15113" width="5.625" style="81" customWidth="1"/>
    <col min="15114" max="15115" width="4.625" style="81" customWidth="1"/>
    <col min="15116" max="15117" width="6.625" style="81" customWidth="1"/>
    <col min="15118" max="15118" width="4.625" style="81" customWidth="1"/>
    <col min="15119" max="15119" width="6.625" style="81" customWidth="1"/>
    <col min="15120" max="15120" width="0" style="81" hidden="1" customWidth="1"/>
    <col min="15121" max="15355" width="9" style="81"/>
    <col min="15356" max="15356" width="3.625" style="81" customWidth="1"/>
    <col min="15357" max="15357" width="4.625" style="81" customWidth="1"/>
    <col min="15358" max="15358" width="5.625" style="81" customWidth="1"/>
    <col min="15359" max="15359" width="12.625" style="81" customWidth="1"/>
    <col min="15360" max="15360" width="2.625" style="81" customWidth="1"/>
    <col min="15361" max="15361" width="12.625" style="81" customWidth="1"/>
    <col min="15362" max="15362" width="5.625" style="81" customWidth="1"/>
    <col min="15363" max="15364" width="4.625" style="81" customWidth="1"/>
    <col min="15365" max="15365" width="6.625" style="81" customWidth="1"/>
    <col min="15366" max="15366" width="4.625" style="81" customWidth="1"/>
    <col min="15367" max="15367" width="6.625" style="81" customWidth="1"/>
    <col min="15368" max="15368" width="4.625" style="81" customWidth="1"/>
    <col min="15369" max="15369" width="5.625" style="81" customWidth="1"/>
    <col min="15370" max="15371" width="4.625" style="81" customWidth="1"/>
    <col min="15372" max="15373" width="6.625" style="81" customWidth="1"/>
    <col min="15374" max="15374" width="4.625" style="81" customWidth="1"/>
    <col min="15375" max="15375" width="6.625" style="81" customWidth="1"/>
    <col min="15376" max="15376" width="0" style="81" hidden="1" customWidth="1"/>
    <col min="15377" max="15611" width="9" style="81"/>
    <col min="15612" max="15612" width="3.625" style="81" customWidth="1"/>
    <col min="15613" max="15613" width="4.625" style="81" customWidth="1"/>
    <col min="15614" max="15614" width="5.625" style="81" customWidth="1"/>
    <col min="15615" max="15615" width="12.625" style="81" customWidth="1"/>
    <col min="15616" max="15616" width="2.625" style="81" customWidth="1"/>
    <col min="15617" max="15617" width="12.625" style="81" customWidth="1"/>
    <col min="15618" max="15618" width="5.625" style="81" customWidth="1"/>
    <col min="15619" max="15620" width="4.625" style="81" customWidth="1"/>
    <col min="15621" max="15621" width="6.625" style="81" customWidth="1"/>
    <col min="15622" max="15622" width="4.625" style="81" customWidth="1"/>
    <col min="15623" max="15623" width="6.625" style="81" customWidth="1"/>
    <col min="15624" max="15624" width="4.625" style="81" customWidth="1"/>
    <col min="15625" max="15625" width="5.625" style="81" customWidth="1"/>
    <col min="15626" max="15627" width="4.625" style="81" customWidth="1"/>
    <col min="15628" max="15629" width="6.625" style="81" customWidth="1"/>
    <col min="15630" max="15630" width="4.625" style="81" customWidth="1"/>
    <col min="15631" max="15631" width="6.625" style="81" customWidth="1"/>
    <col min="15632" max="15632" width="0" style="81" hidden="1" customWidth="1"/>
    <col min="15633" max="15867" width="9" style="81"/>
    <col min="15868" max="15868" width="3.625" style="81" customWidth="1"/>
    <col min="15869" max="15869" width="4.625" style="81" customWidth="1"/>
    <col min="15870" max="15870" width="5.625" style="81" customWidth="1"/>
    <col min="15871" max="15871" width="12.625" style="81" customWidth="1"/>
    <col min="15872" max="15872" width="2.625" style="81" customWidth="1"/>
    <col min="15873" max="15873" width="12.625" style="81" customWidth="1"/>
    <col min="15874" max="15874" width="5.625" style="81" customWidth="1"/>
    <col min="15875" max="15876" width="4.625" style="81" customWidth="1"/>
    <col min="15877" max="15877" width="6.625" style="81" customWidth="1"/>
    <col min="15878" max="15878" width="4.625" style="81" customWidth="1"/>
    <col min="15879" max="15879" width="6.625" style="81" customWidth="1"/>
    <col min="15880" max="15880" width="4.625" style="81" customWidth="1"/>
    <col min="15881" max="15881" width="5.625" style="81" customWidth="1"/>
    <col min="15882" max="15883" width="4.625" style="81" customWidth="1"/>
    <col min="15884" max="15885" width="6.625" style="81" customWidth="1"/>
    <col min="15886" max="15886" width="4.625" style="81" customWidth="1"/>
    <col min="15887" max="15887" width="6.625" style="81" customWidth="1"/>
    <col min="15888" max="15888" width="0" style="81" hidden="1" customWidth="1"/>
    <col min="15889" max="16123" width="9" style="81"/>
    <col min="16124" max="16124" width="3.625" style="81" customWidth="1"/>
    <col min="16125" max="16125" width="4.625" style="81" customWidth="1"/>
    <col min="16126" max="16126" width="5.625" style="81" customWidth="1"/>
    <col min="16127" max="16127" width="12.625" style="81" customWidth="1"/>
    <col min="16128" max="16128" width="2.625" style="81" customWidth="1"/>
    <col min="16129" max="16129" width="12.625" style="81" customWidth="1"/>
    <col min="16130" max="16130" width="5.625" style="81" customWidth="1"/>
    <col min="16131" max="16132" width="4.625" style="81" customWidth="1"/>
    <col min="16133" max="16133" width="6.625" style="81" customWidth="1"/>
    <col min="16134" max="16134" width="4.625" style="81" customWidth="1"/>
    <col min="16135" max="16135" width="6.625" style="81" customWidth="1"/>
    <col min="16136" max="16136" width="4.625" style="81" customWidth="1"/>
    <col min="16137" max="16137" width="5.625" style="81" customWidth="1"/>
    <col min="16138" max="16139" width="4.625" style="81" customWidth="1"/>
    <col min="16140" max="16141" width="6.625" style="81" customWidth="1"/>
    <col min="16142" max="16142" width="4.625" style="81" customWidth="1"/>
    <col min="16143" max="16143" width="6.625" style="81" customWidth="1"/>
    <col min="16144" max="16144" width="0" style="81" hidden="1" customWidth="1"/>
    <col min="16145" max="16384" width="9" style="81"/>
  </cols>
  <sheetData>
    <row r="1" spans="1:16" ht="29.25" customHeight="1" x14ac:dyDescent="0.15">
      <c r="B1" s="194" t="s">
        <v>105</v>
      </c>
      <c r="C1" s="194"/>
      <c r="D1" s="194"/>
      <c r="E1" s="194"/>
      <c r="F1" s="194"/>
      <c r="G1" s="194"/>
      <c r="H1" s="194"/>
      <c r="I1" s="194"/>
      <c r="J1" s="194"/>
      <c r="K1" s="194"/>
      <c r="L1" s="194"/>
      <c r="M1" s="194"/>
      <c r="N1" s="194"/>
    </row>
    <row r="2" spans="1:16" ht="18" thickBot="1" x14ac:dyDescent="0.25">
      <c r="B2" s="111" t="s">
        <v>89</v>
      </c>
      <c r="N2" s="84"/>
    </row>
    <row r="3" spans="1:16" x14ac:dyDescent="0.15">
      <c r="B3" s="102" t="s">
        <v>90</v>
      </c>
      <c r="C3" s="118" t="s">
        <v>98</v>
      </c>
      <c r="D3" s="119" t="s">
        <v>97</v>
      </c>
      <c r="E3" s="95" t="s">
        <v>83</v>
      </c>
      <c r="F3" s="96" t="s">
        <v>91</v>
      </c>
      <c r="G3" s="95" t="s">
        <v>83</v>
      </c>
      <c r="H3" s="103" t="s">
        <v>84</v>
      </c>
      <c r="I3" s="95" t="s">
        <v>83</v>
      </c>
      <c r="J3" s="118" t="s">
        <v>96</v>
      </c>
      <c r="K3" s="119" t="s">
        <v>97</v>
      </c>
      <c r="L3" s="95" t="s">
        <v>83</v>
      </c>
      <c r="M3" s="97" t="s">
        <v>86</v>
      </c>
      <c r="N3" s="87" t="s">
        <v>92</v>
      </c>
    </row>
    <row r="4" spans="1:16" x14ac:dyDescent="0.15">
      <c r="A4" s="81">
        <v>1</v>
      </c>
      <c r="B4" s="112"/>
      <c r="C4" s="105"/>
      <c r="D4" s="114"/>
      <c r="E4" s="98" t="str">
        <f t="shared" ref="E4:E43" si="0">IF(C4="","",IF((C4="記録無")+(C4="失格"),0,IF(VALUE(C4)&gt;26.4,0,INT(9.23076*(26.7-VALUE(C4))^1.835))))</f>
        <v/>
      </c>
      <c r="F4" s="116"/>
      <c r="G4" s="98" t="str">
        <f t="shared" ref="G4:G43" si="1">IF(F4="","",IF(F4="記録無",0,IF(VALUE(F4)&lt;0.76,0,INT(1.84523*(VALUE(F4)*100-75)^1.348))))</f>
        <v/>
      </c>
      <c r="H4" s="105"/>
      <c r="I4" s="98" t="str">
        <f t="shared" ref="I4:I43" si="2">IF(H4="","",IF(H4="記録無",0,IF(VALUE(H4)&lt;1.53,0,INT(56.0211*(VALUE(H4)-1.5)^1.05))))</f>
        <v/>
      </c>
      <c r="J4" s="105"/>
      <c r="K4" s="114"/>
      <c r="L4" s="98" t="str">
        <f>IF(J4="","",IF((J4="記録無")+(J4="失格"),0,IF(VALUE(J4)&gt;42.08,0,INT(4.99087*(42.5-VALUE(J4))^1.81))))</f>
        <v/>
      </c>
      <c r="M4" s="99" t="str">
        <f t="shared" ref="M4:M43" si="3">IF((SUM(E4:L4)=0)+(N4="棄権"),"",SUM(E4:L4))</f>
        <v/>
      </c>
      <c r="N4" s="90"/>
      <c r="O4" s="81" t="str">
        <f t="shared" ref="O4:O43" si="4">IF(M4="","",IF(COUNTIF(M$4:M$43,M4)&gt;1,"同得点",""))</f>
        <v/>
      </c>
      <c r="P4" s="81">
        <f t="shared" ref="P4:P43" si="5">SUM(E4:L4)</f>
        <v>0</v>
      </c>
    </row>
    <row r="5" spans="1:16" x14ac:dyDescent="0.15">
      <c r="A5" s="81">
        <v>2</v>
      </c>
      <c r="B5" s="112"/>
      <c r="C5" s="105"/>
      <c r="D5" s="114"/>
      <c r="E5" s="98" t="str">
        <f t="shared" si="0"/>
        <v/>
      </c>
      <c r="F5" s="116"/>
      <c r="G5" s="98" t="str">
        <f t="shared" si="1"/>
        <v/>
      </c>
      <c r="H5" s="105"/>
      <c r="I5" s="98" t="str">
        <f t="shared" si="2"/>
        <v/>
      </c>
      <c r="J5" s="105"/>
      <c r="K5" s="114"/>
      <c r="L5" s="98" t="str">
        <f t="shared" ref="L5:L43" si="6">IF(J5="","",IF((J5="記録無")+(J5="失格"),0,IF(VALUE(J5)&gt;42.08,0,INT(4.99087*(42.5-VALUE(J5))^1.81))))</f>
        <v/>
      </c>
      <c r="M5" s="99" t="str">
        <f t="shared" si="3"/>
        <v/>
      </c>
      <c r="N5" s="90"/>
      <c r="O5" s="81" t="str">
        <f t="shared" si="4"/>
        <v/>
      </c>
      <c r="P5" s="81">
        <f t="shared" si="5"/>
        <v>0</v>
      </c>
    </row>
    <row r="6" spans="1:16" x14ac:dyDescent="0.15">
      <c r="A6" s="81">
        <v>3</v>
      </c>
      <c r="B6" s="112"/>
      <c r="C6" s="105"/>
      <c r="D6" s="114"/>
      <c r="E6" s="98" t="str">
        <f t="shared" si="0"/>
        <v/>
      </c>
      <c r="F6" s="116"/>
      <c r="G6" s="98" t="str">
        <f t="shared" si="1"/>
        <v/>
      </c>
      <c r="H6" s="105"/>
      <c r="I6" s="98" t="str">
        <f t="shared" si="2"/>
        <v/>
      </c>
      <c r="J6" s="105"/>
      <c r="K6" s="114"/>
      <c r="L6" s="98" t="str">
        <f t="shared" si="6"/>
        <v/>
      </c>
      <c r="M6" s="99" t="str">
        <f t="shared" si="3"/>
        <v/>
      </c>
      <c r="N6" s="90"/>
      <c r="O6" s="81" t="str">
        <f t="shared" si="4"/>
        <v/>
      </c>
      <c r="P6" s="81">
        <f t="shared" si="5"/>
        <v>0</v>
      </c>
    </row>
    <row r="7" spans="1:16" x14ac:dyDescent="0.15">
      <c r="A7" s="81">
        <v>4</v>
      </c>
      <c r="B7" s="112"/>
      <c r="C7" s="105"/>
      <c r="D7" s="114"/>
      <c r="E7" s="98" t="str">
        <f t="shared" si="0"/>
        <v/>
      </c>
      <c r="F7" s="116"/>
      <c r="G7" s="98" t="str">
        <f t="shared" si="1"/>
        <v/>
      </c>
      <c r="H7" s="105"/>
      <c r="I7" s="98" t="str">
        <f t="shared" si="2"/>
        <v/>
      </c>
      <c r="J7" s="105"/>
      <c r="K7" s="114"/>
      <c r="L7" s="98" t="str">
        <f t="shared" si="6"/>
        <v/>
      </c>
      <c r="M7" s="99" t="str">
        <f t="shared" si="3"/>
        <v/>
      </c>
      <c r="N7" s="90"/>
      <c r="O7" s="81" t="str">
        <f t="shared" si="4"/>
        <v/>
      </c>
      <c r="P7" s="81">
        <f t="shared" si="5"/>
        <v>0</v>
      </c>
    </row>
    <row r="8" spans="1:16" x14ac:dyDescent="0.15">
      <c r="A8" s="81">
        <v>5</v>
      </c>
      <c r="B8" s="112"/>
      <c r="C8" s="105"/>
      <c r="D8" s="114"/>
      <c r="E8" s="98" t="str">
        <f t="shared" si="0"/>
        <v/>
      </c>
      <c r="F8" s="116"/>
      <c r="G8" s="98" t="str">
        <f t="shared" si="1"/>
        <v/>
      </c>
      <c r="H8" s="105"/>
      <c r="I8" s="98" t="str">
        <f t="shared" si="2"/>
        <v/>
      </c>
      <c r="J8" s="105"/>
      <c r="K8" s="114"/>
      <c r="L8" s="98" t="str">
        <f t="shared" si="6"/>
        <v/>
      </c>
      <c r="M8" s="99" t="str">
        <f t="shared" si="3"/>
        <v/>
      </c>
      <c r="N8" s="90"/>
      <c r="O8" s="81" t="str">
        <f t="shared" si="4"/>
        <v/>
      </c>
      <c r="P8" s="81">
        <f t="shared" si="5"/>
        <v>0</v>
      </c>
    </row>
    <row r="9" spans="1:16" x14ac:dyDescent="0.15">
      <c r="A9" s="81">
        <v>6</v>
      </c>
      <c r="B9" s="112"/>
      <c r="C9" s="105"/>
      <c r="D9" s="114"/>
      <c r="E9" s="98" t="str">
        <f t="shared" si="0"/>
        <v/>
      </c>
      <c r="F9" s="116"/>
      <c r="G9" s="98" t="str">
        <f t="shared" si="1"/>
        <v/>
      </c>
      <c r="H9" s="105"/>
      <c r="I9" s="98" t="str">
        <f t="shared" si="2"/>
        <v/>
      </c>
      <c r="J9" s="105"/>
      <c r="K9" s="114"/>
      <c r="L9" s="98" t="str">
        <f t="shared" si="6"/>
        <v/>
      </c>
      <c r="M9" s="99" t="str">
        <f t="shared" si="3"/>
        <v/>
      </c>
      <c r="N9" s="90"/>
      <c r="O9" s="81" t="str">
        <f t="shared" si="4"/>
        <v/>
      </c>
      <c r="P9" s="81">
        <f t="shared" si="5"/>
        <v>0</v>
      </c>
    </row>
    <row r="10" spans="1:16" x14ac:dyDescent="0.15">
      <c r="A10" s="81">
        <v>7</v>
      </c>
      <c r="B10" s="112"/>
      <c r="C10" s="105"/>
      <c r="D10" s="114"/>
      <c r="E10" s="98" t="str">
        <f t="shared" si="0"/>
        <v/>
      </c>
      <c r="F10" s="116"/>
      <c r="G10" s="98" t="str">
        <f t="shared" si="1"/>
        <v/>
      </c>
      <c r="H10" s="105"/>
      <c r="I10" s="98" t="str">
        <f t="shared" si="2"/>
        <v/>
      </c>
      <c r="J10" s="105"/>
      <c r="K10" s="114"/>
      <c r="L10" s="98" t="str">
        <f t="shared" si="6"/>
        <v/>
      </c>
      <c r="M10" s="99" t="str">
        <f t="shared" si="3"/>
        <v/>
      </c>
      <c r="N10" s="90"/>
      <c r="O10" s="81" t="str">
        <f t="shared" si="4"/>
        <v/>
      </c>
      <c r="P10" s="81">
        <f t="shared" si="5"/>
        <v>0</v>
      </c>
    </row>
    <row r="11" spans="1:16" x14ac:dyDescent="0.15">
      <c r="A11" s="81">
        <v>8</v>
      </c>
      <c r="B11" s="112"/>
      <c r="C11" s="105"/>
      <c r="D11" s="114"/>
      <c r="E11" s="98" t="str">
        <f t="shared" si="0"/>
        <v/>
      </c>
      <c r="F11" s="116"/>
      <c r="G11" s="98" t="str">
        <f t="shared" si="1"/>
        <v/>
      </c>
      <c r="H11" s="105"/>
      <c r="I11" s="98" t="str">
        <f t="shared" si="2"/>
        <v/>
      </c>
      <c r="J11" s="105"/>
      <c r="K11" s="114"/>
      <c r="L11" s="98" t="str">
        <f t="shared" si="6"/>
        <v/>
      </c>
      <c r="M11" s="99" t="str">
        <f t="shared" si="3"/>
        <v/>
      </c>
      <c r="N11" s="90"/>
      <c r="O11" s="81" t="str">
        <f t="shared" si="4"/>
        <v/>
      </c>
      <c r="P11" s="81">
        <f t="shared" si="5"/>
        <v>0</v>
      </c>
    </row>
    <row r="12" spans="1:16" x14ac:dyDescent="0.15">
      <c r="A12" s="81">
        <v>9</v>
      </c>
      <c r="B12" s="112"/>
      <c r="C12" s="105"/>
      <c r="D12" s="114"/>
      <c r="E12" s="98" t="str">
        <f t="shared" si="0"/>
        <v/>
      </c>
      <c r="F12" s="116"/>
      <c r="G12" s="98" t="str">
        <f t="shared" si="1"/>
        <v/>
      </c>
      <c r="H12" s="105"/>
      <c r="I12" s="98" t="str">
        <f t="shared" si="2"/>
        <v/>
      </c>
      <c r="J12" s="105"/>
      <c r="K12" s="114"/>
      <c r="L12" s="98" t="str">
        <f t="shared" si="6"/>
        <v/>
      </c>
      <c r="M12" s="99" t="str">
        <f t="shared" si="3"/>
        <v/>
      </c>
      <c r="N12" s="90"/>
      <c r="O12" s="81" t="str">
        <f t="shared" si="4"/>
        <v/>
      </c>
      <c r="P12" s="81">
        <f t="shared" si="5"/>
        <v>0</v>
      </c>
    </row>
    <row r="13" spans="1:16" x14ac:dyDescent="0.15">
      <c r="A13" s="81">
        <v>10</v>
      </c>
      <c r="B13" s="112"/>
      <c r="C13" s="105"/>
      <c r="D13" s="114"/>
      <c r="E13" s="98" t="str">
        <f t="shared" si="0"/>
        <v/>
      </c>
      <c r="F13" s="116"/>
      <c r="G13" s="98" t="str">
        <f t="shared" si="1"/>
        <v/>
      </c>
      <c r="H13" s="105"/>
      <c r="I13" s="98" t="str">
        <f t="shared" si="2"/>
        <v/>
      </c>
      <c r="J13" s="105"/>
      <c r="K13" s="114"/>
      <c r="L13" s="98" t="str">
        <f t="shared" si="6"/>
        <v/>
      </c>
      <c r="M13" s="99" t="str">
        <f t="shared" si="3"/>
        <v/>
      </c>
      <c r="N13" s="90"/>
      <c r="O13" s="81" t="str">
        <f t="shared" si="4"/>
        <v/>
      </c>
      <c r="P13" s="81">
        <f t="shared" si="5"/>
        <v>0</v>
      </c>
    </row>
    <row r="14" spans="1:16" x14ac:dyDescent="0.15">
      <c r="A14" s="81">
        <v>11</v>
      </c>
      <c r="B14" s="112"/>
      <c r="C14" s="105"/>
      <c r="D14" s="114"/>
      <c r="E14" s="98" t="str">
        <f t="shared" si="0"/>
        <v/>
      </c>
      <c r="F14" s="116"/>
      <c r="G14" s="98" t="str">
        <f t="shared" si="1"/>
        <v/>
      </c>
      <c r="H14" s="105"/>
      <c r="I14" s="98" t="str">
        <f t="shared" si="2"/>
        <v/>
      </c>
      <c r="J14" s="105"/>
      <c r="K14" s="114"/>
      <c r="L14" s="98" t="str">
        <f t="shared" si="6"/>
        <v/>
      </c>
      <c r="M14" s="99" t="str">
        <f t="shared" si="3"/>
        <v/>
      </c>
      <c r="N14" s="90"/>
      <c r="O14" s="81" t="str">
        <f t="shared" si="4"/>
        <v/>
      </c>
      <c r="P14" s="81">
        <f t="shared" si="5"/>
        <v>0</v>
      </c>
    </row>
    <row r="15" spans="1:16" x14ac:dyDescent="0.15">
      <c r="A15" s="81">
        <v>12</v>
      </c>
      <c r="B15" s="112"/>
      <c r="C15" s="105"/>
      <c r="D15" s="114"/>
      <c r="E15" s="98" t="str">
        <f t="shared" si="0"/>
        <v/>
      </c>
      <c r="F15" s="116"/>
      <c r="G15" s="98" t="str">
        <f t="shared" si="1"/>
        <v/>
      </c>
      <c r="H15" s="105"/>
      <c r="I15" s="98" t="str">
        <f t="shared" si="2"/>
        <v/>
      </c>
      <c r="J15" s="105"/>
      <c r="K15" s="114"/>
      <c r="L15" s="98" t="str">
        <f t="shared" si="6"/>
        <v/>
      </c>
      <c r="M15" s="99" t="str">
        <f t="shared" si="3"/>
        <v/>
      </c>
      <c r="N15" s="90"/>
      <c r="O15" s="81" t="str">
        <f t="shared" si="4"/>
        <v/>
      </c>
      <c r="P15" s="81">
        <f t="shared" si="5"/>
        <v>0</v>
      </c>
    </row>
    <row r="16" spans="1:16" x14ac:dyDescent="0.15">
      <c r="A16" s="81">
        <v>13</v>
      </c>
      <c r="B16" s="112"/>
      <c r="C16" s="105"/>
      <c r="D16" s="114"/>
      <c r="E16" s="98" t="str">
        <f t="shared" si="0"/>
        <v/>
      </c>
      <c r="F16" s="116"/>
      <c r="G16" s="98" t="str">
        <f t="shared" si="1"/>
        <v/>
      </c>
      <c r="H16" s="105"/>
      <c r="I16" s="98" t="str">
        <f t="shared" si="2"/>
        <v/>
      </c>
      <c r="J16" s="105"/>
      <c r="K16" s="114"/>
      <c r="L16" s="98" t="str">
        <f t="shared" si="6"/>
        <v/>
      </c>
      <c r="M16" s="99" t="str">
        <f t="shared" si="3"/>
        <v/>
      </c>
      <c r="N16" s="90"/>
      <c r="O16" s="81" t="str">
        <f t="shared" si="4"/>
        <v/>
      </c>
      <c r="P16" s="81">
        <f t="shared" si="5"/>
        <v>0</v>
      </c>
    </row>
    <row r="17" spans="1:16" x14ac:dyDescent="0.15">
      <c r="A17" s="81">
        <v>14</v>
      </c>
      <c r="B17" s="112"/>
      <c r="C17" s="105"/>
      <c r="D17" s="114"/>
      <c r="E17" s="98" t="str">
        <f t="shared" si="0"/>
        <v/>
      </c>
      <c r="F17" s="116"/>
      <c r="G17" s="98" t="str">
        <f t="shared" si="1"/>
        <v/>
      </c>
      <c r="H17" s="105"/>
      <c r="I17" s="98" t="str">
        <f t="shared" si="2"/>
        <v/>
      </c>
      <c r="J17" s="105"/>
      <c r="K17" s="114"/>
      <c r="L17" s="98" t="str">
        <f t="shared" si="6"/>
        <v/>
      </c>
      <c r="M17" s="99" t="str">
        <f t="shared" si="3"/>
        <v/>
      </c>
      <c r="N17" s="90"/>
      <c r="O17" s="81" t="str">
        <f t="shared" si="4"/>
        <v/>
      </c>
      <c r="P17" s="81">
        <f t="shared" si="5"/>
        <v>0</v>
      </c>
    </row>
    <row r="18" spans="1:16" x14ac:dyDescent="0.15">
      <c r="A18" s="81">
        <v>15</v>
      </c>
      <c r="B18" s="112"/>
      <c r="C18" s="105"/>
      <c r="D18" s="114"/>
      <c r="E18" s="98" t="str">
        <f t="shared" si="0"/>
        <v/>
      </c>
      <c r="F18" s="116"/>
      <c r="G18" s="98" t="str">
        <f t="shared" si="1"/>
        <v/>
      </c>
      <c r="H18" s="105"/>
      <c r="I18" s="98" t="str">
        <f t="shared" si="2"/>
        <v/>
      </c>
      <c r="J18" s="105"/>
      <c r="K18" s="114"/>
      <c r="L18" s="98" t="str">
        <f t="shared" si="6"/>
        <v/>
      </c>
      <c r="M18" s="99" t="str">
        <f t="shared" si="3"/>
        <v/>
      </c>
      <c r="N18" s="90"/>
      <c r="O18" s="81" t="str">
        <f t="shared" si="4"/>
        <v/>
      </c>
      <c r="P18" s="81">
        <f t="shared" si="5"/>
        <v>0</v>
      </c>
    </row>
    <row r="19" spans="1:16" x14ac:dyDescent="0.15">
      <c r="A19" s="81">
        <v>16</v>
      </c>
      <c r="B19" s="112"/>
      <c r="C19" s="105"/>
      <c r="D19" s="114"/>
      <c r="E19" s="98" t="str">
        <f t="shared" si="0"/>
        <v/>
      </c>
      <c r="F19" s="116"/>
      <c r="G19" s="98" t="str">
        <f t="shared" si="1"/>
        <v/>
      </c>
      <c r="H19" s="105"/>
      <c r="I19" s="98" t="str">
        <f t="shared" si="2"/>
        <v/>
      </c>
      <c r="J19" s="105"/>
      <c r="K19" s="114"/>
      <c r="L19" s="98" t="str">
        <f t="shared" si="6"/>
        <v/>
      </c>
      <c r="M19" s="99" t="str">
        <f t="shared" si="3"/>
        <v/>
      </c>
      <c r="N19" s="90"/>
      <c r="O19" s="81" t="str">
        <f t="shared" si="4"/>
        <v/>
      </c>
      <c r="P19" s="81">
        <f t="shared" si="5"/>
        <v>0</v>
      </c>
    </row>
    <row r="20" spans="1:16" x14ac:dyDescent="0.15">
      <c r="A20" s="81">
        <v>17</v>
      </c>
      <c r="B20" s="112"/>
      <c r="C20" s="105"/>
      <c r="D20" s="114"/>
      <c r="E20" s="98" t="str">
        <f t="shared" si="0"/>
        <v/>
      </c>
      <c r="F20" s="116"/>
      <c r="G20" s="98" t="str">
        <f t="shared" si="1"/>
        <v/>
      </c>
      <c r="H20" s="105"/>
      <c r="I20" s="98" t="str">
        <f t="shared" si="2"/>
        <v/>
      </c>
      <c r="J20" s="105"/>
      <c r="K20" s="114"/>
      <c r="L20" s="98" t="str">
        <f t="shared" si="6"/>
        <v/>
      </c>
      <c r="M20" s="99" t="str">
        <f t="shared" si="3"/>
        <v/>
      </c>
      <c r="N20" s="90"/>
      <c r="O20" s="81" t="str">
        <f t="shared" si="4"/>
        <v/>
      </c>
      <c r="P20" s="81">
        <f t="shared" si="5"/>
        <v>0</v>
      </c>
    </row>
    <row r="21" spans="1:16" x14ac:dyDescent="0.15">
      <c r="A21" s="81">
        <v>18</v>
      </c>
      <c r="B21" s="112"/>
      <c r="C21" s="105"/>
      <c r="D21" s="114"/>
      <c r="E21" s="98" t="str">
        <f t="shared" si="0"/>
        <v/>
      </c>
      <c r="F21" s="116"/>
      <c r="G21" s="98" t="str">
        <f t="shared" si="1"/>
        <v/>
      </c>
      <c r="H21" s="105"/>
      <c r="I21" s="98" t="str">
        <f t="shared" si="2"/>
        <v/>
      </c>
      <c r="J21" s="105"/>
      <c r="K21" s="114"/>
      <c r="L21" s="98" t="str">
        <f t="shared" si="6"/>
        <v/>
      </c>
      <c r="M21" s="99" t="str">
        <f t="shared" si="3"/>
        <v/>
      </c>
      <c r="N21" s="90"/>
      <c r="O21" s="81" t="str">
        <f t="shared" si="4"/>
        <v/>
      </c>
      <c r="P21" s="81">
        <f t="shared" si="5"/>
        <v>0</v>
      </c>
    </row>
    <row r="22" spans="1:16" x14ac:dyDescent="0.15">
      <c r="A22" s="81">
        <v>19</v>
      </c>
      <c r="B22" s="112"/>
      <c r="C22" s="105"/>
      <c r="D22" s="114"/>
      <c r="E22" s="98" t="str">
        <f t="shared" si="0"/>
        <v/>
      </c>
      <c r="F22" s="116"/>
      <c r="G22" s="98" t="str">
        <f t="shared" si="1"/>
        <v/>
      </c>
      <c r="H22" s="105"/>
      <c r="I22" s="98" t="str">
        <f t="shared" si="2"/>
        <v/>
      </c>
      <c r="J22" s="105"/>
      <c r="K22" s="114"/>
      <c r="L22" s="98" t="str">
        <f t="shared" si="6"/>
        <v/>
      </c>
      <c r="M22" s="99" t="str">
        <f t="shared" si="3"/>
        <v/>
      </c>
      <c r="N22" s="90"/>
      <c r="O22" s="81" t="str">
        <f t="shared" si="4"/>
        <v/>
      </c>
      <c r="P22" s="81">
        <f t="shared" si="5"/>
        <v>0</v>
      </c>
    </row>
    <row r="23" spans="1:16" x14ac:dyDescent="0.15">
      <c r="A23" s="81">
        <v>20</v>
      </c>
      <c r="B23" s="112"/>
      <c r="C23" s="105"/>
      <c r="D23" s="114"/>
      <c r="E23" s="98" t="str">
        <f t="shared" si="0"/>
        <v/>
      </c>
      <c r="F23" s="116"/>
      <c r="G23" s="98" t="str">
        <f t="shared" si="1"/>
        <v/>
      </c>
      <c r="H23" s="105"/>
      <c r="I23" s="98" t="str">
        <f t="shared" si="2"/>
        <v/>
      </c>
      <c r="J23" s="105"/>
      <c r="K23" s="114"/>
      <c r="L23" s="98" t="str">
        <f t="shared" si="6"/>
        <v/>
      </c>
      <c r="M23" s="99" t="str">
        <f t="shared" si="3"/>
        <v/>
      </c>
      <c r="N23" s="90"/>
      <c r="O23" s="81" t="str">
        <f t="shared" si="4"/>
        <v/>
      </c>
      <c r="P23" s="81">
        <f t="shared" si="5"/>
        <v>0</v>
      </c>
    </row>
    <row r="24" spans="1:16" x14ac:dyDescent="0.15">
      <c r="A24" s="81">
        <v>21</v>
      </c>
      <c r="B24" s="112"/>
      <c r="C24" s="105"/>
      <c r="D24" s="114"/>
      <c r="E24" s="98" t="str">
        <f t="shared" si="0"/>
        <v/>
      </c>
      <c r="F24" s="116"/>
      <c r="G24" s="98" t="str">
        <f t="shared" si="1"/>
        <v/>
      </c>
      <c r="H24" s="105"/>
      <c r="I24" s="98" t="str">
        <f t="shared" si="2"/>
        <v/>
      </c>
      <c r="J24" s="105"/>
      <c r="K24" s="114"/>
      <c r="L24" s="98" t="str">
        <f t="shared" si="6"/>
        <v/>
      </c>
      <c r="M24" s="99" t="str">
        <f t="shared" si="3"/>
        <v/>
      </c>
      <c r="N24" s="90"/>
      <c r="O24" s="81" t="str">
        <f t="shared" si="4"/>
        <v/>
      </c>
      <c r="P24" s="81">
        <f t="shared" si="5"/>
        <v>0</v>
      </c>
    </row>
    <row r="25" spans="1:16" x14ac:dyDescent="0.15">
      <c r="A25" s="81">
        <v>22</v>
      </c>
      <c r="B25" s="112"/>
      <c r="C25" s="105"/>
      <c r="D25" s="114"/>
      <c r="E25" s="98" t="str">
        <f t="shared" si="0"/>
        <v/>
      </c>
      <c r="F25" s="116"/>
      <c r="G25" s="98" t="str">
        <f t="shared" si="1"/>
        <v/>
      </c>
      <c r="H25" s="105"/>
      <c r="I25" s="98" t="str">
        <f t="shared" si="2"/>
        <v/>
      </c>
      <c r="J25" s="105"/>
      <c r="K25" s="114"/>
      <c r="L25" s="98" t="str">
        <f t="shared" si="6"/>
        <v/>
      </c>
      <c r="M25" s="99" t="str">
        <f t="shared" si="3"/>
        <v/>
      </c>
      <c r="N25" s="90"/>
      <c r="O25" s="81" t="str">
        <f t="shared" si="4"/>
        <v/>
      </c>
      <c r="P25" s="81">
        <f t="shared" si="5"/>
        <v>0</v>
      </c>
    </row>
    <row r="26" spans="1:16" x14ac:dyDescent="0.15">
      <c r="A26" s="81">
        <v>23</v>
      </c>
      <c r="B26" s="112"/>
      <c r="C26" s="105"/>
      <c r="D26" s="114"/>
      <c r="E26" s="98" t="str">
        <f t="shared" si="0"/>
        <v/>
      </c>
      <c r="F26" s="116"/>
      <c r="G26" s="98" t="str">
        <f t="shared" si="1"/>
        <v/>
      </c>
      <c r="H26" s="105"/>
      <c r="I26" s="98" t="str">
        <f t="shared" si="2"/>
        <v/>
      </c>
      <c r="J26" s="105"/>
      <c r="K26" s="114"/>
      <c r="L26" s="98" t="str">
        <f t="shared" si="6"/>
        <v/>
      </c>
      <c r="M26" s="99" t="str">
        <f t="shared" si="3"/>
        <v/>
      </c>
      <c r="N26" s="90"/>
      <c r="O26" s="81" t="str">
        <f t="shared" si="4"/>
        <v/>
      </c>
      <c r="P26" s="81">
        <f t="shared" si="5"/>
        <v>0</v>
      </c>
    </row>
    <row r="27" spans="1:16" x14ac:dyDescent="0.15">
      <c r="A27" s="81">
        <v>24</v>
      </c>
      <c r="B27" s="112"/>
      <c r="C27" s="105"/>
      <c r="D27" s="114"/>
      <c r="E27" s="98" t="str">
        <f t="shared" si="0"/>
        <v/>
      </c>
      <c r="F27" s="116"/>
      <c r="G27" s="98" t="str">
        <f t="shared" si="1"/>
        <v/>
      </c>
      <c r="H27" s="105"/>
      <c r="I27" s="98" t="str">
        <f t="shared" si="2"/>
        <v/>
      </c>
      <c r="J27" s="105"/>
      <c r="K27" s="114"/>
      <c r="L27" s="98" t="str">
        <f t="shared" si="6"/>
        <v/>
      </c>
      <c r="M27" s="99" t="str">
        <f t="shared" si="3"/>
        <v/>
      </c>
      <c r="N27" s="90"/>
      <c r="O27" s="81" t="str">
        <f t="shared" si="4"/>
        <v/>
      </c>
      <c r="P27" s="81">
        <f t="shared" si="5"/>
        <v>0</v>
      </c>
    </row>
    <row r="28" spans="1:16" x14ac:dyDescent="0.15">
      <c r="A28" s="81">
        <v>25</v>
      </c>
      <c r="B28" s="112"/>
      <c r="C28" s="105"/>
      <c r="D28" s="114"/>
      <c r="E28" s="98" t="str">
        <f t="shared" si="0"/>
        <v/>
      </c>
      <c r="F28" s="116"/>
      <c r="G28" s="98" t="str">
        <f t="shared" si="1"/>
        <v/>
      </c>
      <c r="H28" s="105"/>
      <c r="I28" s="98" t="str">
        <f t="shared" si="2"/>
        <v/>
      </c>
      <c r="J28" s="105"/>
      <c r="K28" s="114"/>
      <c r="L28" s="98" t="str">
        <f t="shared" si="6"/>
        <v/>
      </c>
      <c r="M28" s="99" t="str">
        <f t="shared" si="3"/>
        <v/>
      </c>
      <c r="N28" s="90"/>
      <c r="O28" s="81" t="str">
        <f t="shared" si="4"/>
        <v/>
      </c>
      <c r="P28" s="81">
        <f t="shared" si="5"/>
        <v>0</v>
      </c>
    </row>
    <row r="29" spans="1:16" x14ac:dyDescent="0.15">
      <c r="A29" s="81">
        <v>26</v>
      </c>
      <c r="B29" s="112"/>
      <c r="C29" s="105"/>
      <c r="D29" s="114"/>
      <c r="E29" s="98" t="str">
        <f t="shared" si="0"/>
        <v/>
      </c>
      <c r="F29" s="116"/>
      <c r="G29" s="98" t="str">
        <f t="shared" si="1"/>
        <v/>
      </c>
      <c r="H29" s="105"/>
      <c r="I29" s="98" t="str">
        <f t="shared" si="2"/>
        <v/>
      </c>
      <c r="J29" s="105"/>
      <c r="K29" s="114"/>
      <c r="L29" s="98" t="str">
        <f t="shared" si="6"/>
        <v/>
      </c>
      <c r="M29" s="99" t="str">
        <f t="shared" si="3"/>
        <v/>
      </c>
      <c r="N29" s="90"/>
      <c r="O29" s="81" t="str">
        <f t="shared" si="4"/>
        <v/>
      </c>
      <c r="P29" s="81">
        <f t="shared" si="5"/>
        <v>0</v>
      </c>
    </row>
    <row r="30" spans="1:16" x14ac:dyDescent="0.15">
      <c r="A30" s="81">
        <v>27</v>
      </c>
      <c r="B30" s="112"/>
      <c r="C30" s="105"/>
      <c r="D30" s="114"/>
      <c r="E30" s="98" t="str">
        <f t="shared" si="0"/>
        <v/>
      </c>
      <c r="F30" s="116"/>
      <c r="G30" s="98" t="str">
        <f t="shared" si="1"/>
        <v/>
      </c>
      <c r="H30" s="105"/>
      <c r="I30" s="98" t="str">
        <f t="shared" si="2"/>
        <v/>
      </c>
      <c r="J30" s="105"/>
      <c r="K30" s="114"/>
      <c r="L30" s="98" t="str">
        <f t="shared" si="6"/>
        <v/>
      </c>
      <c r="M30" s="99" t="str">
        <f t="shared" si="3"/>
        <v/>
      </c>
      <c r="N30" s="90"/>
      <c r="O30" s="81" t="str">
        <f t="shared" si="4"/>
        <v/>
      </c>
      <c r="P30" s="81">
        <f t="shared" si="5"/>
        <v>0</v>
      </c>
    </row>
    <row r="31" spans="1:16" x14ac:dyDescent="0.15">
      <c r="A31" s="81">
        <v>28</v>
      </c>
      <c r="B31" s="112"/>
      <c r="C31" s="105"/>
      <c r="D31" s="114"/>
      <c r="E31" s="98" t="str">
        <f t="shared" si="0"/>
        <v/>
      </c>
      <c r="F31" s="116"/>
      <c r="G31" s="98" t="str">
        <f t="shared" si="1"/>
        <v/>
      </c>
      <c r="H31" s="105"/>
      <c r="I31" s="98" t="str">
        <f t="shared" si="2"/>
        <v/>
      </c>
      <c r="J31" s="105"/>
      <c r="K31" s="114"/>
      <c r="L31" s="98" t="str">
        <f t="shared" si="6"/>
        <v/>
      </c>
      <c r="M31" s="99" t="str">
        <f t="shared" si="3"/>
        <v/>
      </c>
      <c r="N31" s="90"/>
      <c r="O31" s="81" t="str">
        <f t="shared" si="4"/>
        <v/>
      </c>
      <c r="P31" s="81">
        <f t="shared" si="5"/>
        <v>0</v>
      </c>
    </row>
    <row r="32" spans="1:16" x14ac:dyDescent="0.15">
      <c r="A32" s="81">
        <v>29</v>
      </c>
      <c r="B32" s="112"/>
      <c r="C32" s="105"/>
      <c r="D32" s="114"/>
      <c r="E32" s="98" t="str">
        <f t="shared" si="0"/>
        <v/>
      </c>
      <c r="F32" s="116"/>
      <c r="G32" s="98" t="str">
        <f t="shared" si="1"/>
        <v/>
      </c>
      <c r="H32" s="105"/>
      <c r="I32" s="98" t="str">
        <f t="shared" si="2"/>
        <v/>
      </c>
      <c r="J32" s="105"/>
      <c r="K32" s="114"/>
      <c r="L32" s="98" t="str">
        <f t="shared" si="6"/>
        <v/>
      </c>
      <c r="M32" s="99" t="str">
        <f t="shared" si="3"/>
        <v/>
      </c>
      <c r="N32" s="90"/>
      <c r="O32" s="81" t="str">
        <f t="shared" si="4"/>
        <v/>
      </c>
      <c r="P32" s="81">
        <f t="shared" si="5"/>
        <v>0</v>
      </c>
    </row>
    <row r="33" spans="1:16" x14ac:dyDescent="0.15">
      <c r="A33" s="81">
        <v>30</v>
      </c>
      <c r="B33" s="112"/>
      <c r="C33" s="105"/>
      <c r="D33" s="114"/>
      <c r="E33" s="98" t="str">
        <f t="shared" si="0"/>
        <v/>
      </c>
      <c r="F33" s="116"/>
      <c r="G33" s="98" t="str">
        <f t="shared" si="1"/>
        <v/>
      </c>
      <c r="H33" s="105"/>
      <c r="I33" s="98" t="str">
        <f t="shared" si="2"/>
        <v/>
      </c>
      <c r="J33" s="105"/>
      <c r="K33" s="114"/>
      <c r="L33" s="98" t="str">
        <f t="shared" si="6"/>
        <v/>
      </c>
      <c r="M33" s="99" t="str">
        <f t="shared" si="3"/>
        <v/>
      </c>
      <c r="N33" s="90"/>
      <c r="O33" s="81" t="str">
        <f t="shared" si="4"/>
        <v/>
      </c>
      <c r="P33" s="81">
        <f t="shared" si="5"/>
        <v>0</v>
      </c>
    </row>
    <row r="34" spans="1:16" x14ac:dyDescent="0.15">
      <c r="A34" s="81">
        <v>31</v>
      </c>
      <c r="B34" s="112"/>
      <c r="C34" s="105"/>
      <c r="D34" s="114"/>
      <c r="E34" s="98" t="str">
        <f t="shared" si="0"/>
        <v/>
      </c>
      <c r="F34" s="116"/>
      <c r="G34" s="98" t="str">
        <f t="shared" si="1"/>
        <v/>
      </c>
      <c r="H34" s="105"/>
      <c r="I34" s="98" t="str">
        <f t="shared" si="2"/>
        <v/>
      </c>
      <c r="J34" s="105"/>
      <c r="K34" s="114"/>
      <c r="L34" s="98" t="str">
        <f t="shared" si="6"/>
        <v/>
      </c>
      <c r="M34" s="99" t="str">
        <f t="shared" si="3"/>
        <v/>
      </c>
      <c r="N34" s="90"/>
      <c r="O34" s="81" t="str">
        <f t="shared" si="4"/>
        <v/>
      </c>
      <c r="P34" s="81">
        <f t="shared" si="5"/>
        <v>0</v>
      </c>
    </row>
    <row r="35" spans="1:16" x14ac:dyDescent="0.15">
      <c r="A35" s="81">
        <v>32</v>
      </c>
      <c r="B35" s="112"/>
      <c r="C35" s="105"/>
      <c r="D35" s="114"/>
      <c r="E35" s="98" t="str">
        <f t="shared" si="0"/>
        <v/>
      </c>
      <c r="F35" s="116"/>
      <c r="G35" s="98" t="str">
        <f t="shared" si="1"/>
        <v/>
      </c>
      <c r="H35" s="105"/>
      <c r="I35" s="98" t="str">
        <f t="shared" si="2"/>
        <v/>
      </c>
      <c r="J35" s="105"/>
      <c r="K35" s="114"/>
      <c r="L35" s="98" t="str">
        <f t="shared" si="6"/>
        <v/>
      </c>
      <c r="M35" s="99" t="str">
        <f t="shared" si="3"/>
        <v/>
      </c>
      <c r="N35" s="90"/>
      <c r="O35" s="81" t="str">
        <f t="shared" si="4"/>
        <v/>
      </c>
      <c r="P35" s="81">
        <f t="shared" si="5"/>
        <v>0</v>
      </c>
    </row>
    <row r="36" spans="1:16" x14ac:dyDescent="0.15">
      <c r="A36" s="81">
        <v>33</v>
      </c>
      <c r="B36" s="112"/>
      <c r="C36" s="105"/>
      <c r="D36" s="114"/>
      <c r="E36" s="98" t="str">
        <f t="shared" si="0"/>
        <v/>
      </c>
      <c r="F36" s="116"/>
      <c r="G36" s="98" t="str">
        <f t="shared" si="1"/>
        <v/>
      </c>
      <c r="H36" s="105"/>
      <c r="I36" s="98" t="str">
        <f t="shared" si="2"/>
        <v/>
      </c>
      <c r="J36" s="105"/>
      <c r="K36" s="114"/>
      <c r="L36" s="98" t="str">
        <f t="shared" si="6"/>
        <v/>
      </c>
      <c r="M36" s="99" t="str">
        <f t="shared" si="3"/>
        <v/>
      </c>
      <c r="N36" s="90"/>
      <c r="O36" s="81" t="str">
        <f t="shared" si="4"/>
        <v/>
      </c>
      <c r="P36" s="81">
        <f t="shared" si="5"/>
        <v>0</v>
      </c>
    </row>
    <row r="37" spans="1:16" x14ac:dyDescent="0.15">
      <c r="A37" s="81">
        <v>34</v>
      </c>
      <c r="B37" s="112"/>
      <c r="C37" s="105"/>
      <c r="D37" s="114"/>
      <c r="E37" s="98" t="str">
        <f t="shared" si="0"/>
        <v/>
      </c>
      <c r="F37" s="116"/>
      <c r="G37" s="98" t="str">
        <f t="shared" si="1"/>
        <v/>
      </c>
      <c r="H37" s="105"/>
      <c r="I37" s="98" t="str">
        <f t="shared" si="2"/>
        <v/>
      </c>
      <c r="J37" s="105"/>
      <c r="K37" s="114"/>
      <c r="L37" s="98" t="str">
        <f t="shared" si="6"/>
        <v/>
      </c>
      <c r="M37" s="99" t="str">
        <f t="shared" si="3"/>
        <v/>
      </c>
      <c r="N37" s="90"/>
      <c r="O37" s="81" t="str">
        <f>IF(M37="","",IF(COUNTIF(M$4:M$43,M37)&gt;1,"同得点",""))</f>
        <v/>
      </c>
      <c r="P37" s="81">
        <f t="shared" si="5"/>
        <v>0</v>
      </c>
    </row>
    <row r="38" spans="1:16" x14ac:dyDescent="0.15">
      <c r="A38" s="81">
        <v>35</v>
      </c>
      <c r="B38" s="112"/>
      <c r="C38" s="105"/>
      <c r="D38" s="114"/>
      <c r="E38" s="98" t="str">
        <f t="shared" si="0"/>
        <v/>
      </c>
      <c r="F38" s="116"/>
      <c r="G38" s="98" t="str">
        <f t="shared" si="1"/>
        <v/>
      </c>
      <c r="H38" s="105"/>
      <c r="I38" s="98" t="str">
        <f t="shared" si="2"/>
        <v/>
      </c>
      <c r="J38" s="105"/>
      <c r="K38" s="114"/>
      <c r="L38" s="98" t="str">
        <f t="shared" si="6"/>
        <v/>
      </c>
      <c r="M38" s="99" t="str">
        <f t="shared" si="3"/>
        <v/>
      </c>
      <c r="N38" s="90"/>
      <c r="O38" s="81" t="str">
        <f t="shared" si="4"/>
        <v/>
      </c>
      <c r="P38" s="81">
        <f t="shared" si="5"/>
        <v>0</v>
      </c>
    </row>
    <row r="39" spans="1:16" x14ac:dyDescent="0.15">
      <c r="A39" s="81">
        <v>36</v>
      </c>
      <c r="B39" s="112"/>
      <c r="C39" s="105"/>
      <c r="D39" s="114"/>
      <c r="E39" s="98" t="str">
        <f t="shared" si="0"/>
        <v/>
      </c>
      <c r="F39" s="116"/>
      <c r="G39" s="98" t="str">
        <f t="shared" si="1"/>
        <v/>
      </c>
      <c r="H39" s="105"/>
      <c r="I39" s="98" t="str">
        <f t="shared" si="2"/>
        <v/>
      </c>
      <c r="J39" s="105"/>
      <c r="K39" s="114"/>
      <c r="L39" s="98" t="str">
        <f t="shared" si="6"/>
        <v/>
      </c>
      <c r="M39" s="99" t="str">
        <f t="shared" si="3"/>
        <v/>
      </c>
      <c r="N39" s="90"/>
      <c r="O39" s="81" t="str">
        <f t="shared" si="4"/>
        <v/>
      </c>
      <c r="P39" s="81">
        <f t="shared" si="5"/>
        <v>0</v>
      </c>
    </row>
    <row r="40" spans="1:16" x14ac:dyDescent="0.15">
      <c r="A40" s="81">
        <v>37</v>
      </c>
      <c r="B40" s="112"/>
      <c r="C40" s="105"/>
      <c r="D40" s="114"/>
      <c r="E40" s="98" t="str">
        <f t="shared" si="0"/>
        <v/>
      </c>
      <c r="F40" s="116"/>
      <c r="G40" s="98" t="str">
        <f t="shared" si="1"/>
        <v/>
      </c>
      <c r="H40" s="105"/>
      <c r="I40" s="98" t="str">
        <f t="shared" si="2"/>
        <v/>
      </c>
      <c r="J40" s="105"/>
      <c r="K40" s="114"/>
      <c r="L40" s="98" t="str">
        <f t="shared" si="6"/>
        <v/>
      </c>
      <c r="M40" s="99" t="str">
        <f t="shared" si="3"/>
        <v/>
      </c>
      <c r="N40" s="90"/>
      <c r="O40" s="81" t="str">
        <f t="shared" si="4"/>
        <v/>
      </c>
      <c r="P40" s="81">
        <f t="shared" si="5"/>
        <v>0</v>
      </c>
    </row>
    <row r="41" spans="1:16" x14ac:dyDescent="0.15">
      <c r="A41" s="81">
        <v>38</v>
      </c>
      <c r="B41" s="112"/>
      <c r="C41" s="105"/>
      <c r="D41" s="114"/>
      <c r="E41" s="98" t="str">
        <f t="shared" si="0"/>
        <v/>
      </c>
      <c r="F41" s="116"/>
      <c r="G41" s="98" t="str">
        <f t="shared" si="1"/>
        <v/>
      </c>
      <c r="H41" s="105"/>
      <c r="I41" s="98" t="str">
        <f t="shared" si="2"/>
        <v/>
      </c>
      <c r="J41" s="105"/>
      <c r="K41" s="114"/>
      <c r="L41" s="98" t="str">
        <f t="shared" si="6"/>
        <v/>
      </c>
      <c r="M41" s="99" t="str">
        <f t="shared" si="3"/>
        <v/>
      </c>
      <c r="N41" s="90"/>
      <c r="O41" s="81" t="str">
        <f t="shared" si="4"/>
        <v/>
      </c>
      <c r="P41" s="81">
        <f t="shared" si="5"/>
        <v>0</v>
      </c>
    </row>
    <row r="42" spans="1:16" x14ac:dyDescent="0.15">
      <c r="A42" s="81">
        <v>39</v>
      </c>
      <c r="B42" s="112"/>
      <c r="C42" s="105"/>
      <c r="D42" s="114"/>
      <c r="E42" s="98" t="str">
        <f t="shared" si="0"/>
        <v/>
      </c>
      <c r="F42" s="116"/>
      <c r="G42" s="98" t="str">
        <f t="shared" si="1"/>
        <v/>
      </c>
      <c r="H42" s="105"/>
      <c r="I42" s="98" t="str">
        <f t="shared" si="2"/>
        <v/>
      </c>
      <c r="J42" s="105"/>
      <c r="K42" s="114"/>
      <c r="L42" s="98" t="str">
        <f t="shared" si="6"/>
        <v/>
      </c>
      <c r="M42" s="99" t="str">
        <f t="shared" si="3"/>
        <v/>
      </c>
      <c r="N42" s="90"/>
      <c r="O42" s="81" t="str">
        <f t="shared" si="4"/>
        <v/>
      </c>
      <c r="P42" s="81">
        <f t="shared" si="5"/>
        <v>0</v>
      </c>
    </row>
    <row r="43" spans="1:16" ht="14.25" thickBot="1" x14ac:dyDescent="0.2">
      <c r="A43" s="81">
        <v>40</v>
      </c>
      <c r="B43" s="113"/>
      <c r="C43" s="108"/>
      <c r="D43" s="115"/>
      <c r="E43" s="100" t="str">
        <f t="shared" si="0"/>
        <v/>
      </c>
      <c r="F43" s="117"/>
      <c r="G43" s="100" t="str">
        <f t="shared" si="1"/>
        <v/>
      </c>
      <c r="H43" s="108"/>
      <c r="I43" s="100" t="str">
        <f t="shared" si="2"/>
        <v/>
      </c>
      <c r="J43" s="108"/>
      <c r="K43" s="115"/>
      <c r="L43" s="100" t="str">
        <f t="shared" si="6"/>
        <v/>
      </c>
      <c r="M43" s="101" t="str">
        <f t="shared" si="3"/>
        <v/>
      </c>
      <c r="N43" s="93"/>
      <c r="O43" s="81" t="str">
        <f t="shared" si="4"/>
        <v/>
      </c>
      <c r="P43" s="81">
        <f t="shared" si="5"/>
        <v>0</v>
      </c>
    </row>
  </sheetData>
  <sheetProtection algorithmName="SHA-512" hashValue="ZBRxSGVKvGvbTqujzfbKp4vqZxIRCfUVnWekg22aX7rE6BG2GRtNsSmags0RGExrjWPaky59XSl/xz+RrWdIgg==" saltValue="2eKhi9TvvJGOdxzNOIHG8A==" spinCount="100000" sheet="1" objects="1" scenarios="1"/>
  <mergeCells count="1">
    <mergeCell ref="B1:N1"/>
  </mergeCells>
  <phoneticPr fontId="26"/>
  <conditionalFormatting sqref="O4:O43">
    <cfRule type="cellIs" dxfId="0" priority="1" stopIfTrue="1" operator="equal">
      <formula>"同得点"</formula>
    </cfRule>
  </conditionalFormatting>
  <pageMargins left="0.98425196850393704" right="0.39370078740157483" top="0.59055118110236227" bottom="0.19685039370078741" header="0.51181102362204722" footer="0.51181102362204722"/>
  <pageSetup paperSize="9" orientation="landscape" r:id="rId1"/>
  <headerFooter alignWithMargins="0"/>
  <rowBreaks count="1" manualBreakCount="1">
    <brk id="4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注意事項</vt:lpstr>
      <vt:lpstr>個人種目申込一覧表</vt:lpstr>
      <vt:lpstr>男子四種計算</vt:lpstr>
      <vt:lpstr>女子四種計算</vt:lpstr>
      <vt:lpstr>女子四種計算!Print_Area</vt:lpstr>
      <vt:lpstr>男子四種計算!Print_Area</vt:lpstr>
      <vt:lpstr>個人種目申込一覧表!女子A</vt:lpstr>
      <vt:lpstr>個人種目申込一覧表!小学女子</vt:lpstr>
      <vt:lpstr>個人種目申込一覧表!小学男子</vt:lpstr>
      <vt:lpstr>個人種目申込一覧表!男子A</vt:lpstr>
      <vt:lpstr>個人種目申込一覧表!中学女子</vt:lpstr>
      <vt:lpstr>個人種目申込一覧表!中学男子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2014-08-29T01:41:35Z</cp:lastPrinted>
  <dcterms:created xsi:type="dcterms:W3CDTF">2009-03-04T01:02:54Z</dcterms:created>
  <dcterms:modified xsi:type="dcterms:W3CDTF">2021-10-21T13:00:09Z</dcterms:modified>
</cp:coreProperties>
</file>