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00SVM02\030redirects$\03001111\Documents\陸上競技関係\平成31年度エントリーデータ\"/>
    </mc:Choice>
  </mc:AlternateContent>
  <bookViews>
    <workbookView xWindow="0" yWindow="0" windowWidth="19200" windowHeight="11610" activeTab="1"/>
  </bookViews>
  <sheets>
    <sheet name="注意事項" sheetId="3" r:id="rId1"/>
    <sheet name="個人種目申込一覧表" sheetId="1" r:id="rId2"/>
    <sheet name="リレー申込票" sheetId="4" r:id="rId3"/>
  </sheets>
  <definedNames>
    <definedName name="_xlnm.Print_Area" localSheetId="2">リレー申込票!$B$1:$I$29</definedName>
    <definedName name="_xlnm.Print_Area" localSheetId="1">個人種目申込一覧表!$A$1:$I$114</definedName>
    <definedName name="ﾏｽﾀｰｽﾞ女子">個人種目申込一覧表!$R$12:$R$13</definedName>
    <definedName name="ﾏｽﾀｰｽﾞ男子">個人種目申込一覧表!$Q$12:$Q$13</definedName>
    <definedName name="女子">個人種目申込一覧表!$N$12:$N$25</definedName>
    <definedName name="小学女子">個人種目申込一覧表!$L$12:$L$18</definedName>
    <definedName name="小学男子">個人種目申込一覧表!$K$12:$K$18</definedName>
    <definedName name="男子">個人種目申込一覧表!$M$12:$M$25</definedName>
  </definedNames>
  <calcPr calcId="152511"/>
</workbook>
</file>

<file path=xl/calcChain.xml><?xml version="1.0" encoding="utf-8"?>
<calcChain xmlns="http://schemas.openxmlformats.org/spreadsheetml/2006/main">
  <c r="C6" i="4" l="1"/>
  <c r="I6" i="4" s="1"/>
  <c r="B1" i="4"/>
  <c r="K65" i="4"/>
  <c r="K60" i="4"/>
  <c r="K55" i="4"/>
  <c r="K50" i="4"/>
  <c r="K45" i="4"/>
  <c r="K40" i="4"/>
  <c r="K35" i="4"/>
  <c r="K30" i="4"/>
  <c r="K25" i="4"/>
  <c r="K20" i="4"/>
  <c r="K15" i="4"/>
  <c r="K10" i="4"/>
  <c r="A16" i="1"/>
  <c r="A96" i="1"/>
  <c r="A76" i="1"/>
  <c r="A56" i="1"/>
  <c r="A36" i="1"/>
  <c r="A95" i="1"/>
  <c r="A75" i="1"/>
  <c r="A55" i="1"/>
  <c r="A35" i="1"/>
  <c r="A15" i="1"/>
  <c r="H9" i="1" l="1"/>
  <c r="E6" i="4"/>
  <c r="B9" i="1"/>
  <c r="C9" i="1"/>
  <c r="E9" i="1" s="1"/>
  <c r="I9" i="1" l="1"/>
</calcChain>
</file>

<file path=xl/sharedStrings.xml><?xml version="1.0" encoding="utf-8"?>
<sst xmlns="http://schemas.openxmlformats.org/spreadsheetml/2006/main" count="243" uniqueCount="145">
  <si>
    <r>
      <t>略称</t>
    </r>
    <r>
      <rPr>
        <sz val="10"/>
        <color indexed="8"/>
        <rFont val="ＭＳ Ｐゴシック"/>
        <family val="3"/>
        <charset val="128"/>
      </rPr>
      <t>（全角7文字以内）</t>
    </r>
    <rPh sb="0" eb="2">
      <t>リャクショウ</t>
    </rPh>
    <rPh sb="3" eb="5">
      <t>ゼンカク</t>
    </rPh>
    <rPh sb="6" eb="8">
      <t>モジ</t>
    </rPh>
    <rPh sb="8" eb="10">
      <t>イナイ</t>
    </rPh>
    <phoneticPr fontId="2"/>
  </si>
  <si>
    <t>申　込
責任者</t>
    <rPh sb="0" eb="1">
      <t>サル</t>
    </rPh>
    <rPh sb="2" eb="3">
      <t>コミ</t>
    </rPh>
    <rPh sb="4" eb="7">
      <t>セキニンシャ</t>
    </rPh>
    <phoneticPr fontId="2"/>
  </si>
  <si>
    <t>氏名</t>
    <rPh sb="0" eb="2">
      <t>シメイ</t>
    </rPh>
    <phoneticPr fontId="2"/>
  </si>
  <si>
    <t>住所</t>
    <rPh sb="0" eb="2">
      <t>ジュウショ</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</si>
  <si>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</si>
  <si>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</si>
  <si>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</si>
  <si>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</si>
  <si>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</si>
  <si>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記入例</t>
    <rPh sb="0" eb="2">
      <t>キニュウ</t>
    </rPh>
    <rPh sb="2" eb="3">
      <t>レイ</t>
    </rPh>
    <phoneticPr fontId="2"/>
  </si>
  <si>
    <t>参加料／種目</t>
    <rPh sb="0" eb="2">
      <t>サンカ</t>
    </rPh>
    <rPh sb="4" eb="6">
      <t>シュモク</t>
    </rPh>
    <phoneticPr fontId="2"/>
  </si>
  <si>
    <t>男子</t>
    <rPh sb="0" eb="2">
      <t>ダンシ</t>
    </rPh>
    <phoneticPr fontId="2"/>
  </si>
  <si>
    <t>略称ｶﾅ（半角）</t>
    <rPh sb="0" eb="2">
      <t>リャクショウ</t>
    </rPh>
    <rPh sb="5" eb="7">
      <t>ハンカク</t>
    </rPh>
    <phoneticPr fontId="1"/>
  </si>
  <si>
    <t>団体名称</t>
    <rPh sb="0" eb="2">
      <t>ダンタイ</t>
    </rPh>
    <rPh sb="2" eb="4">
      <t>メイショウ</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</si>
  <si>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</si>
  <si>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</si>
  <si>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</si>
  <si>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</si>
  <si>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参加料合計</t>
    <rPh sb="0" eb="2">
      <t>サンカ</t>
    </rPh>
    <rPh sb="2" eb="3">
      <t>リョウ</t>
    </rPh>
    <rPh sb="3" eb="5">
      <t>ゴウケイ</t>
    </rPh>
    <phoneticPr fontId="2"/>
  </si>
  <si>
    <t>ﾅﾝﾊﾞｰ</t>
    <phoneticPr fontId="2"/>
  </si>
  <si>
    <t>上位所属/ｶﾃｺﾞﾘ</t>
    <rPh sb="0" eb="2">
      <t>ジョウイ</t>
    </rPh>
    <rPh sb="2" eb="4">
      <t>ショゾク</t>
    </rPh>
    <phoneticPr fontId="2"/>
  </si>
  <si>
    <t>【エントリー全般についての注意】</t>
    <rPh sb="6" eb="8">
      <t>ゼンパン</t>
    </rPh>
    <rPh sb="13" eb="15">
      <t>チュウイ</t>
    </rPh>
    <phoneticPr fontId="4"/>
  </si>
  <si>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4"/>
  </si>
  <si>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4"/>
  </si>
  <si>
    <t>（１）エントリーと参加料納付について</t>
    <rPh sb="9" eb="12">
      <t>サンカリョウ</t>
    </rPh>
    <rPh sb="12" eb="14">
      <t>ノウフ</t>
    </rPh>
    <phoneticPr fontId="4"/>
  </si>
  <si>
    <t>エントリー情報入力画面を開いて、</t>
    <rPh sb="5" eb="7">
      <t>ジョウホウ</t>
    </rPh>
    <rPh sb="7" eb="9">
      <t>ニュウリョク</t>
    </rPh>
    <rPh sb="9" eb="11">
      <t>ガメン</t>
    </rPh>
    <rPh sb="12" eb="13">
      <t>ヒラ</t>
    </rPh>
    <phoneticPr fontId="4"/>
  </si>
  <si>
    <t>①大会を選択　</t>
    <rPh sb="1" eb="3">
      <t>タイカイ</t>
    </rPh>
    <rPh sb="4" eb="6">
      <t>センタク</t>
    </rPh>
    <phoneticPr fontId="4"/>
  </si>
  <si>
    <t>②エントリー種別（新規／訂正送信）を選択</t>
    <rPh sb="6" eb="8">
      <t>シュベツ</t>
    </rPh>
    <rPh sb="9" eb="11">
      <t>シンキ</t>
    </rPh>
    <rPh sb="12" eb="14">
      <t>テイセイ</t>
    </rPh>
    <rPh sb="14" eb="16">
      <t>ソウシン</t>
    </rPh>
    <rPh sb="18" eb="20">
      <t>センタク</t>
    </rPh>
    <phoneticPr fontId="4"/>
  </si>
  <si>
    <t>　</t>
    <phoneticPr fontId="4"/>
  </si>
  <si>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4"/>
  </si>
  <si>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4"/>
  </si>
  <si>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4"/>
  </si>
  <si>
    <t>④メールアドレスを入力</t>
    <rPh sb="9" eb="11">
      <t>ニュウリョク</t>
    </rPh>
    <phoneticPr fontId="4"/>
  </si>
  <si>
    <t>　※フリーメール（ yahoo など）の場合、返信メールがブロックされる場合があります。ご承知ください。</t>
    <rPh sb="20" eb="22">
      <t>バアイ</t>
    </rPh>
    <rPh sb="23" eb="25">
      <t>ヘンシン</t>
    </rPh>
    <rPh sb="36" eb="38">
      <t>バアイ</t>
    </rPh>
    <rPh sb="45" eb="47">
      <t>ショウチ</t>
    </rPh>
    <phoneticPr fontId="4"/>
  </si>
  <si>
    <t>⑤コメント</t>
    <phoneticPr fontId="4"/>
  </si>
  <si>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4"/>
  </si>
  <si>
    <t>⑥エントリーファイル添付</t>
    <rPh sb="10" eb="12">
      <t>テンプ</t>
    </rPh>
    <phoneticPr fontId="4"/>
  </si>
  <si>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4"/>
  </si>
  <si>
    <t>⑦確認画面へ</t>
    <rPh sb="1" eb="3">
      <t>カクニン</t>
    </rPh>
    <rPh sb="3" eb="5">
      <t>ガメン</t>
    </rPh>
    <phoneticPr fontId="4"/>
  </si>
  <si>
    <t>⑧送信</t>
    <rPh sb="1" eb="3">
      <t>ソウシン</t>
    </rPh>
    <phoneticPr fontId="4"/>
  </si>
  <si>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4"/>
  </si>
  <si>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4"/>
  </si>
  <si>
    <t>　です。</t>
    <phoneticPr fontId="4"/>
  </si>
  <si>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4"/>
  </si>
  <si>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4"/>
  </si>
  <si>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4"/>
  </si>
  <si>
    <t>　　が確認できず、エントリー完了とみなされない場合があります。</t>
    <rPh sb="3" eb="5">
      <t>カクニン</t>
    </rPh>
    <rPh sb="14" eb="16">
      <t>カンリョウ</t>
    </rPh>
    <rPh sb="23" eb="25">
      <t>バアイ</t>
    </rPh>
    <phoneticPr fontId="4"/>
  </si>
  <si>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4"/>
  </si>
  <si>
    <t>長野　陸夫</t>
    <rPh sb="0" eb="2">
      <t>ナガノ</t>
    </rPh>
    <rPh sb="3" eb="4">
      <t>リク</t>
    </rPh>
    <rPh sb="4" eb="5">
      <t>オット</t>
    </rPh>
    <phoneticPr fontId="2"/>
  </si>
  <si>
    <t>ﾅｶﾞﾉ ﾘｸｵ</t>
    <phoneticPr fontId="2"/>
  </si>
  <si>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4"/>
  </si>
  <si>
    <t>（２）エントリーファイル入力について</t>
    <rPh sb="12" eb="14">
      <t>ニュウリョク</t>
    </rPh>
    <phoneticPr fontId="4"/>
  </si>
  <si>
    <t>（３）エントリーセンターの利用方法</t>
    <rPh sb="13" eb="15">
      <t>リヨウ</t>
    </rPh>
    <rPh sb="15" eb="17">
      <t>ホウホウ</t>
    </rPh>
    <phoneticPr fontId="4"/>
  </si>
  <si>
    <t>1500m</t>
  </si>
  <si>
    <t>①原則として、色のついたセル範囲は入力（選択）必須事項です。必ず記入してください。</t>
    <rPh sb="1" eb="3">
      <t>ゲンソク</t>
    </rPh>
    <rPh sb="7" eb="8">
      <t>イロ</t>
    </rPh>
    <rPh sb="14" eb="16">
      <t>ハンイ</t>
    </rPh>
    <rPh sb="17" eb="19">
      <t>ニュウリョク</t>
    </rPh>
    <rPh sb="20" eb="22">
      <t>センタク</t>
    </rPh>
    <rPh sb="23" eb="25">
      <t>ヒッス</t>
    </rPh>
    <rPh sb="25" eb="27">
      <t>ジコウ</t>
    </rPh>
    <rPh sb="30" eb="31">
      <t>カナラ</t>
    </rPh>
    <rPh sb="32" eb="34">
      <t>キニュウ</t>
    </rPh>
    <phoneticPr fontId="4"/>
  </si>
  <si>
    <t>中学生</t>
    <rPh sb="0" eb="3">
      <t>チュウガクセイ</t>
    </rPh>
    <phoneticPr fontId="1"/>
  </si>
  <si>
    <t>一般</t>
    <rPh sb="0" eb="2">
      <t>イッパン</t>
    </rPh>
    <phoneticPr fontId="1"/>
  </si>
  <si>
    <t>高校生</t>
    <rPh sb="0" eb="3">
      <t>コウコウセイ</t>
    </rPh>
    <phoneticPr fontId="1"/>
  </si>
  <si>
    <t>M</t>
    <phoneticPr fontId="1"/>
  </si>
  <si>
    <t>D</t>
    <phoneticPr fontId="1"/>
  </si>
  <si>
    <t>100m</t>
    <phoneticPr fontId="1"/>
  </si>
  <si>
    <t>走高跳</t>
    <rPh sb="0" eb="3">
      <t>ハシリタカトビ</t>
    </rPh>
    <phoneticPr fontId="1"/>
  </si>
  <si>
    <t>中学女子</t>
    <rPh sb="0" eb="2">
      <t>チュウガク</t>
    </rPh>
    <rPh sb="2" eb="4">
      <t>ジョシ</t>
    </rPh>
    <phoneticPr fontId="1"/>
  </si>
  <si>
    <t>個人種目申込一覧表／茅野市陸上競技協会</t>
    <rPh sb="0" eb="2">
      <t>コジン</t>
    </rPh>
    <rPh sb="2" eb="4">
      <t>シュモク</t>
    </rPh>
    <rPh sb="4" eb="6">
      <t>モウシコミ</t>
    </rPh>
    <rPh sb="6" eb="8">
      <t>イチラン</t>
    </rPh>
    <rPh sb="8" eb="9">
      <t>ヒョウ</t>
    </rPh>
    <rPh sb="10" eb="12">
      <t>チノ</t>
    </rPh>
    <rPh sb="12" eb="13">
      <t>シ</t>
    </rPh>
    <rPh sb="13" eb="15">
      <t>リクジョウ</t>
    </rPh>
    <rPh sb="15" eb="17">
      <t>キョウギ</t>
    </rPh>
    <rPh sb="17" eb="19">
      <t>キョウカイ</t>
    </rPh>
    <phoneticPr fontId="2"/>
  </si>
  <si>
    <t>女子</t>
  </si>
  <si>
    <t>リレー申込票</t>
    <rPh sb="3" eb="5">
      <t>モウシコミ</t>
    </rPh>
    <rPh sb="5" eb="6">
      <t>ヒョウ</t>
    </rPh>
    <phoneticPr fontId="1"/>
  </si>
  <si>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1"/>
  </si>
  <si>
    <t>申込種目数</t>
    <rPh sb="0" eb="2">
      <t>モウシコミ</t>
    </rPh>
    <rPh sb="2" eb="4">
      <t>シュモク</t>
    </rPh>
    <rPh sb="4" eb="5">
      <t>スウ</t>
    </rPh>
    <phoneticPr fontId="1"/>
  </si>
  <si>
    <t>参加（のべ）人数</t>
    <rPh sb="0" eb="2">
      <t>サンカ</t>
    </rPh>
    <rPh sb="6" eb="8">
      <t>ニンズウ</t>
    </rPh>
    <phoneticPr fontId="1"/>
  </si>
  <si>
    <t>参加料合計</t>
    <rPh sb="0" eb="2">
      <t>サンカ</t>
    </rPh>
    <rPh sb="2" eb="3">
      <t>リョウ</t>
    </rPh>
    <rPh sb="3" eb="5">
      <t>ゴウケイ</t>
    </rPh>
    <phoneticPr fontId="1"/>
  </si>
  <si>
    <t>登録番号
/学年</t>
    <rPh sb="0" eb="2">
      <t>トウロク</t>
    </rPh>
    <rPh sb="2" eb="4">
      <t>バンゴウ</t>
    </rPh>
    <rPh sb="6" eb="8">
      <t>ガクネン</t>
    </rPh>
    <phoneticPr fontId="1"/>
  </si>
  <si>
    <t>氏名
／下段（ｶﾅ）</t>
    <rPh sb="0" eb="2">
      <t>シメイ</t>
    </rPh>
    <rPh sb="4" eb="6">
      <t>カダン</t>
    </rPh>
    <phoneticPr fontId="1"/>
  </si>
  <si>
    <t>性/クラス</t>
    <rPh sb="0" eb="1">
      <t>セイ</t>
    </rPh>
    <phoneticPr fontId="1"/>
  </si>
  <si>
    <t>種　　目</t>
    <rPh sb="0" eb="1">
      <t>シュ</t>
    </rPh>
    <rPh sb="3" eb="4">
      <t>メ</t>
    </rPh>
    <phoneticPr fontId="1"/>
  </si>
  <si>
    <t>チーム枝記号</t>
    <rPh sb="3" eb="4">
      <t>エダ</t>
    </rPh>
    <rPh sb="4" eb="6">
      <t>キゴウ</t>
    </rPh>
    <phoneticPr fontId="1"/>
  </si>
  <si>
    <t>参考記録</t>
    <rPh sb="0" eb="2">
      <t>サンコウ</t>
    </rPh>
    <rPh sb="2" eb="4">
      <t>キロク</t>
    </rPh>
    <phoneticPr fontId="1"/>
  </si>
  <si>
    <t>(A)</t>
    <phoneticPr fontId="1"/>
  </si>
  <si>
    <t>(B)</t>
    <phoneticPr fontId="1"/>
  </si>
  <si>
    <t>(D)</t>
    <phoneticPr fontId="1"/>
  </si>
  <si>
    <t>(E)</t>
    <phoneticPr fontId="1"/>
  </si>
  <si>
    <t>(F)</t>
    <phoneticPr fontId="1"/>
  </si>
  <si>
    <t>(G)</t>
    <phoneticPr fontId="1"/>
  </si>
  <si>
    <t>茅野市陸上競技協会　</t>
    <rPh sb="0" eb="3">
      <t>チノシ</t>
    </rPh>
    <rPh sb="3" eb="5">
      <t>リクジョウ</t>
    </rPh>
    <rPh sb="5" eb="7">
      <t>キョウギ</t>
    </rPh>
    <rPh sb="7" eb="9">
      <t>キョウカイ</t>
    </rPh>
    <phoneticPr fontId="1"/>
  </si>
  <si>
    <t>リレー参加料</t>
    <rPh sb="3" eb="6">
      <t>サンカリョウ</t>
    </rPh>
    <phoneticPr fontId="2"/>
  </si>
  <si>
    <t>M</t>
    <phoneticPr fontId="2"/>
  </si>
  <si>
    <t>D</t>
    <phoneticPr fontId="2"/>
  </si>
  <si>
    <t>男子</t>
    <rPh sb="0" eb="2">
      <t>ダンシ</t>
    </rPh>
    <phoneticPr fontId="1"/>
  </si>
  <si>
    <t>電話番号</t>
    <rPh sb="0" eb="2">
      <t>デンワ</t>
    </rPh>
    <rPh sb="2" eb="4">
      <t>バンゴウ</t>
    </rPh>
    <phoneticPr fontId="2"/>
  </si>
  <si>
    <t>※右記注意事項参照</t>
    <rPh sb="1" eb="3">
      <t>ウキ</t>
    </rPh>
    <rPh sb="3" eb="5">
      <t>チュウイ</t>
    </rPh>
    <rPh sb="5" eb="7">
      <t>ジコウ</t>
    </rPh>
    <rPh sb="7" eb="9">
      <t>サンショウ</t>
    </rPh>
    <phoneticPr fontId="1"/>
  </si>
  <si>
    <t>参加料
(1種目、1ﾁｰﾑ)</t>
    <rPh sb="0" eb="2">
      <t>サンカ</t>
    </rPh>
    <rPh sb="2" eb="3">
      <t>リョウ</t>
    </rPh>
    <rPh sb="6" eb="8">
      <t>シュモク</t>
    </rPh>
    <phoneticPr fontId="1"/>
  </si>
  <si>
    <t>砲丸投(7.260kg)</t>
  </si>
  <si>
    <t>小学男子</t>
    <rPh sb="0" eb="2">
      <t>ショウガク</t>
    </rPh>
    <rPh sb="2" eb="4">
      <t>ダンシ</t>
    </rPh>
    <phoneticPr fontId="2"/>
  </si>
  <si>
    <t>小学女子</t>
    <rPh sb="0" eb="2">
      <t>ショウガク</t>
    </rPh>
    <rPh sb="2" eb="4">
      <t>ジョシ</t>
    </rPh>
    <phoneticPr fontId="1"/>
  </si>
  <si>
    <t>女子</t>
    <rPh sb="0" eb="2">
      <t>ジョシ</t>
    </rPh>
    <phoneticPr fontId="2"/>
  </si>
  <si>
    <t>走高跳</t>
  </si>
  <si>
    <t>棒高跳</t>
  </si>
  <si>
    <t>高校砲丸投(6.000kg)</t>
    <rPh sb="0" eb="2">
      <t>コウコウ</t>
    </rPh>
    <phoneticPr fontId="1"/>
  </si>
  <si>
    <t>小学生</t>
    <rPh sb="0" eb="3">
      <t>ショウガクセイ</t>
    </rPh>
    <phoneticPr fontId="2"/>
  </si>
  <si>
    <t>小学男子</t>
    <rPh sb="0" eb="2">
      <t>ショウガク</t>
    </rPh>
    <rPh sb="2" eb="4">
      <t>ダンシ</t>
    </rPh>
    <phoneticPr fontId="2"/>
  </si>
  <si>
    <t>小学女子</t>
    <rPh sb="0" eb="2">
      <t>ショウガク</t>
    </rPh>
    <rPh sb="2" eb="4">
      <t>ジョシ</t>
    </rPh>
    <phoneticPr fontId="2"/>
  </si>
  <si>
    <t>高校砲丸投
(6.000kg)</t>
    <rPh sb="0" eb="2">
      <t>コウコウ</t>
    </rPh>
    <phoneticPr fontId="1"/>
  </si>
  <si>
    <t>協力役員氏名</t>
    <rPh sb="0" eb="2">
      <t>キョウリョク</t>
    </rPh>
    <rPh sb="2" eb="4">
      <t>ヤクイン</t>
    </rPh>
    <rPh sb="4" eb="6">
      <t>シメイ</t>
    </rPh>
    <phoneticPr fontId="2"/>
  </si>
  <si>
    <t>協力役員
審判資格有無</t>
    <rPh sb="0" eb="2">
      <t>キョウリョク</t>
    </rPh>
    <rPh sb="2" eb="4">
      <t>ヤクイン</t>
    </rPh>
    <rPh sb="5" eb="7">
      <t>シンパン</t>
    </rPh>
    <rPh sb="7" eb="9">
      <t>シカク</t>
    </rPh>
    <rPh sb="9" eb="11">
      <t>ウム</t>
    </rPh>
    <phoneticPr fontId="2"/>
  </si>
  <si>
    <t>小学男子</t>
    <rPh sb="0" eb="2">
      <t>ショウガク</t>
    </rPh>
    <rPh sb="2" eb="4">
      <t>ダンシ</t>
    </rPh>
    <phoneticPr fontId="17"/>
  </si>
  <si>
    <t>小学女子</t>
    <rPh sb="0" eb="2">
      <t>ショウガク</t>
    </rPh>
    <rPh sb="2" eb="4">
      <t>ジョシ</t>
    </rPh>
    <phoneticPr fontId="17"/>
  </si>
  <si>
    <t>走幅跳</t>
  </si>
  <si>
    <t>(C)</t>
    <phoneticPr fontId="1"/>
  </si>
  <si>
    <t>砲丸投(4.000kg)</t>
    <phoneticPr fontId="2"/>
  </si>
  <si>
    <t>砲丸投
(7.260kg)</t>
    <phoneticPr fontId="2"/>
  </si>
  <si>
    <t>砲丸投
(2.721kg)</t>
    <phoneticPr fontId="2"/>
  </si>
  <si>
    <t>砲丸投
(4.000kg)</t>
    <phoneticPr fontId="2"/>
  </si>
  <si>
    <t>100m</t>
    <phoneticPr fontId="2"/>
  </si>
  <si>
    <t>80mH</t>
    <phoneticPr fontId="2"/>
  </si>
  <si>
    <t>100m</t>
    <phoneticPr fontId="2"/>
  </si>
  <si>
    <t>走幅跳</t>
    <rPh sb="0" eb="1">
      <t>ハシ</t>
    </rPh>
    <rPh sb="1" eb="3">
      <t>ハバト</t>
    </rPh>
    <phoneticPr fontId="2"/>
  </si>
  <si>
    <t>100ｍ</t>
    <phoneticPr fontId="2"/>
  </si>
  <si>
    <t xml:space="preserve">1000m </t>
    <phoneticPr fontId="2"/>
  </si>
  <si>
    <t>400m</t>
  </si>
  <si>
    <t>400m</t>
    <phoneticPr fontId="2"/>
  </si>
  <si>
    <t>1500m</t>
    <phoneticPr fontId="2"/>
  </si>
  <si>
    <t>1000m</t>
    <phoneticPr fontId="2"/>
  </si>
  <si>
    <t>80ｍH
(0.7m)</t>
    <phoneticPr fontId="2"/>
  </si>
  <si>
    <t>中学男子砲丸投(5.000kg)</t>
    <rPh sb="0" eb="2">
      <t>チュウガク</t>
    </rPh>
    <rPh sb="2" eb="4">
      <t>ダンシ</t>
    </rPh>
    <phoneticPr fontId="2"/>
  </si>
  <si>
    <t>中学女子砲丸投(2.721kg)</t>
    <rPh sb="0" eb="4">
      <t>チュウガクジョシ</t>
    </rPh>
    <phoneticPr fontId="2"/>
  </si>
  <si>
    <r>
      <rPr>
        <sz val="11"/>
        <color indexed="8"/>
        <rFont val="メイリオ"/>
        <family val="3"/>
        <charset val="128"/>
      </rPr>
      <t>②団体略称については、</t>
    </r>
    <r>
      <rPr>
        <b/>
        <sz val="11"/>
        <color indexed="8"/>
        <rFont val="メイリオ"/>
        <family val="3"/>
        <charset val="128"/>
      </rPr>
      <t>中学校・高校・大学チームはそれぞれ「○○中・○○高・○○大」としてください。</t>
    </r>
    <rPh sb="1" eb="3">
      <t>ダンタイ</t>
    </rPh>
    <rPh sb="3" eb="5">
      <t>リャクショウ</t>
    </rPh>
    <rPh sb="11" eb="13">
      <t>チュウガク</t>
    </rPh>
    <rPh sb="13" eb="14">
      <t>コウ</t>
    </rPh>
    <rPh sb="15" eb="17">
      <t>コウコウ</t>
    </rPh>
    <rPh sb="18" eb="20">
      <t>ダイガク</t>
    </rPh>
    <rPh sb="31" eb="32">
      <t>チュウ</t>
    </rPh>
    <rPh sb="35" eb="36">
      <t>コウ</t>
    </rPh>
    <rPh sb="39" eb="40">
      <t>ダイ</t>
    </rPh>
    <phoneticPr fontId="1"/>
  </si>
  <si>
    <t>　変えてください。（例：18challechino8_entryfile を 18challechino8_長野高 に変更）</t>
    <rPh sb="1" eb="2">
      <t>カ</t>
    </rPh>
    <rPh sb="10" eb="11">
      <t>レイ</t>
    </rPh>
    <rPh sb="54" eb="56">
      <t>ナガノ</t>
    </rPh>
    <rPh sb="56" eb="57">
      <t>タカ</t>
    </rPh>
    <rPh sb="59" eb="61">
      <t>ヘンコウ</t>
    </rPh>
    <phoneticPr fontId="4"/>
  </si>
  <si>
    <t>砲丸投
(5.000kg)</t>
    <rPh sb="0" eb="3">
      <t>ホウガンナゲ</t>
    </rPh>
    <phoneticPr fontId="2"/>
  </si>
  <si>
    <t>高校・一般</t>
    <rPh sb="0" eb="2">
      <t>コウコウ</t>
    </rPh>
    <rPh sb="3" eb="5">
      <t>イッパン</t>
    </rPh>
    <phoneticPr fontId="2"/>
  </si>
  <si>
    <t>中学</t>
    <rPh sb="0" eb="2">
      <t>チュウガク</t>
    </rPh>
    <phoneticPr fontId="2"/>
  </si>
  <si>
    <t>高校・一般</t>
    <rPh sb="0" eb="2">
      <t>コウコウ</t>
    </rPh>
    <rPh sb="3" eb="5">
      <t>イッパン</t>
    </rPh>
    <phoneticPr fontId="1"/>
  </si>
  <si>
    <t>4×100m</t>
    <phoneticPr fontId="17"/>
  </si>
  <si>
    <t xml:space="preserve">【特記事項】
本記録会の実施種目はありません。
</t>
    <rPh sb="1" eb="3">
      <t>トッキ</t>
    </rPh>
    <rPh sb="3" eb="5">
      <t>ジコウ</t>
    </rPh>
    <phoneticPr fontId="1"/>
  </si>
  <si>
    <t>2019年度第１回チャレンジ記録会茅野2019.4/7・日）</t>
    <rPh sb="14" eb="16">
      <t>キロク</t>
    </rPh>
    <rPh sb="16" eb="17">
      <t>カイ</t>
    </rPh>
    <rPh sb="28" eb="29">
      <t>ニチ</t>
    </rPh>
    <phoneticPr fontId="1"/>
  </si>
  <si>
    <t>3000m</t>
    <phoneticPr fontId="2"/>
  </si>
  <si>
    <t>中学男子110mH(0.914m)</t>
    <phoneticPr fontId="2"/>
  </si>
  <si>
    <t>110mH(1.067m)</t>
    <phoneticPr fontId="1"/>
  </si>
  <si>
    <t>100mH(0.838m)</t>
    <phoneticPr fontId="1"/>
  </si>
  <si>
    <t>中学女子100mH(0.762m)</t>
    <rPh sb="0" eb="2">
      <t>チュウガク</t>
    </rPh>
    <rPh sb="2" eb="4">
      <t>ジョシ</t>
    </rPh>
    <phoneticPr fontId="1"/>
  </si>
  <si>
    <t>3000m</t>
    <phoneticPr fontId="2"/>
  </si>
  <si>
    <t>110mH 
(0.914m)</t>
    <phoneticPr fontId="2"/>
  </si>
  <si>
    <t>3000m</t>
    <phoneticPr fontId="2"/>
  </si>
  <si>
    <t>110mH 
(1.067m)</t>
    <phoneticPr fontId="2"/>
  </si>
  <si>
    <t>100mH
(0.762m)</t>
    <phoneticPr fontId="2"/>
  </si>
  <si>
    <t>100mH
(0.838m)</t>
    <phoneticPr fontId="2"/>
  </si>
  <si>
    <r>
      <t>【特記事項】
○公認最高記録を必ず入力して下さい。
　初めて競技をする場合で参考記録がない場合は目標記録を入力して下さい。
　この数字を参考に組み分けをしています。
○実施種目をご確認ください。
○参加資格　</t>
    </r>
    <r>
      <rPr>
        <b/>
        <sz val="12"/>
        <color rgb="FFFF0000"/>
        <rFont val="ＭＳ Ｐゴシック"/>
        <family val="3"/>
        <charset val="128"/>
      </rPr>
      <t>2019年度陸連登録済者とする。
　　　　　　　　申込時点までに陸連登録を完了してエントリーすること。</t>
    </r>
    <r>
      <rPr>
        <b/>
        <sz val="12"/>
        <color indexed="8"/>
        <rFont val="ＭＳ Ｐゴシック"/>
        <family val="3"/>
        <charset val="128"/>
      </rPr>
      <t xml:space="preserve">
</t>
    </r>
    <r>
      <rPr>
        <b/>
        <u/>
        <sz val="12"/>
        <color rgb="FFFF0000"/>
        <rFont val="ＭＳ Ｐゴシック"/>
        <family val="3"/>
        <charset val="128"/>
      </rPr>
      <t xml:space="preserve">○参加制限：１人２種目以内
</t>
    </r>
    <r>
      <rPr>
        <b/>
        <sz val="12"/>
        <color rgb="FFFF0000"/>
        <rFont val="ＭＳ Ｐゴシック"/>
        <family val="3"/>
        <charset val="128"/>
      </rPr>
      <t>　　　　　　　　</t>
    </r>
    <r>
      <rPr>
        <b/>
        <u/>
        <sz val="12"/>
        <color rgb="FFFF0000"/>
        <rFont val="ＭＳ Ｐゴシック"/>
        <family val="3"/>
        <charset val="128"/>
      </rPr>
      <t>なお、クラスに該当しない種目へのエントリーはできません。</t>
    </r>
    <r>
      <rPr>
        <b/>
        <sz val="12"/>
        <color indexed="8"/>
        <rFont val="ＭＳ Ｐゴシック"/>
        <family val="3"/>
        <charset val="128"/>
      </rPr>
      <t xml:space="preserve">
○上位所属/ｶﾃｺﾞﾘ欄を正しく選択して下さい。参加料計算に影響します。
○性別/クラス　を選択しないと種目が選択できません。
</t>
    </r>
    <r>
      <rPr>
        <b/>
        <sz val="12"/>
        <color indexed="10"/>
        <rFont val="ＭＳ Ｐゴシック"/>
        <family val="3"/>
        <charset val="128"/>
      </rPr>
      <t>○ナンバー欄記載について
　○ナンバー欄
　中学生（クラブ二重登録者含む）＝中体連･県陸協共通ナンバー
　高校生（クラブ二重登録者含む）＝高体連ナンバー
　県、高体連番号をもたないクラブチーム･大学生･一般＝記入しない。
○エントリー締め切りは、
　　　　2019年３月２７日 23時59分　厳守です。</t>
    </r>
    <rPh sb="1" eb="3">
      <t>トッキ</t>
    </rPh>
    <rPh sb="3" eb="5">
      <t>ジコウ</t>
    </rPh>
    <rPh sb="84" eb="86">
      <t>ジッシ</t>
    </rPh>
    <rPh sb="86" eb="88">
      <t>シュモク</t>
    </rPh>
    <rPh sb="90" eb="92">
      <t>カクニン</t>
    </rPh>
    <rPh sb="99" eb="101">
      <t>サンカ</t>
    </rPh>
    <rPh sb="101" eb="103">
      <t>シカク</t>
    </rPh>
    <rPh sb="108" eb="110">
      <t>ネンド</t>
    </rPh>
    <rPh sb="110" eb="111">
      <t>リク</t>
    </rPh>
    <rPh sb="111" eb="112">
      <t>レン</t>
    </rPh>
    <rPh sb="112" eb="114">
      <t>トウロク</t>
    </rPh>
    <rPh sb="114" eb="115">
      <t>スミ</t>
    </rPh>
    <rPh sb="115" eb="116">
      <t>シャ</t>
    </rPh>
    <rPh sb="129" eb="131">
      <t>モウシコミ</t>
    </rPh>
    <rPh sb="131" eb="133">
      <t>ジテン</t>
    </rPh>
    <rPh sb="136" eb="137">
      <t>リク</t>
    </rPh>
    <rPh sb="137" eb="138">
      <t>レン</t>
    </rPh>
    <rPh sb="138" eb="140">
      <t>トウロク</t>
    </rPh>
    <rPh sb="141" eb="143">
      <t>カンリョウ</t>
    </rPh>
    <rPh sb="163" eb="165">
      <t>セイゲン</t>
    </rPh>
    <rPh sb="167" eb="168">
      <t>ニン</t>
    </rPh>
    <rPh sb="169" eb="171">
      <t>シュモク</t>
    </rPh>
    <rPh sb="171" eb="173">
      <t>イナイ</t>
    </rPh>
    <rPh sb="189" eb="191">
      <t>ガイトウ</t>
    </rPh>
    <rPh sb="194" eb="196">
      <t>シュモク</t>
    </rPh>
    <rPh sb="216" eb="218">
      <t>ジョウイ</t>
    </rPh>
    <rPh sb="218" eb="220">
      <t>ショゾク</t>
    </rPh>
    <rPh sb="226" eb="227">
      <t>ラン</t>
    </rPh>
    <rPh sb="228" eb="229">
      <t>タダ</t>
    </rPh>
    <rPh sb="231" eb="233">
      <t>センタク</t>
    </rPh>
    <rPh sb="235" eb="236">
      <t>クダ</t>
    </rPh>
    <rPh sb="239" eb="242">
      <t>サンカリョウ</t>
    </rPh>
    <rPh sb="242" eb="244">
      <t>ケイサン</t>
    </rPh>
    <rPh sb="245" eb="247">
      <t>エイキョウ</t>
    </rPh>
    <rPh sb="253" eb="255">
      <t>セイベツ</t>
    </rPh>
    <rPh sb="261" eb="263">
      <t>センタク</t>
    </rPh>
    <rPh sb="267" eb="269">
      <t>シュモク</t>
    </rPh>
    <rPh sb="270" eb="272">
      <t>センタク</t>
    </rPh>
    <rPh sb="285" eb="286">
      <t>ラン</t>
    </rPh>
    <rPh sb="286" eb="288">
      <t>キサイ</t>
    </rPh>
    <rPh sb="398" eb="399">
      <t>シ</t>
    </rPh>
    <rPh sb="400" eb="401">
      <t>キ</t>
    </rPh>
    <rPh sb="413" eb="414">
      <t>ネン</t>
    </rPh>
    <rPh sb="415" eb="416">
      <t>ツキ</t>
    </rPh>
    <rPh sb="418" eb="419">
      <t>ニチ</t>
    </rPh>
    <rPh sb="422" eb="423">
      <t>ジ</t>
    </rPh>
    <rPh sb="425" eb="426">
      <t>フン</t>
    </rPh>
    <rPh sb="427" eb="429">
      <t>ゲンシュ</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</si>
</sst>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quot;#,##0;[Red]&quot;¥&quot;#,##0"/>
    <numFmt numFmtId="177" formatCode="0_ "/>
    <numFmt numFmtId="178" formatCode="#,##0;[Red]#,##0"/>
  </numFmts>
  <fonts count="3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6"/>
      <name val="ＭＳ Ｐゴシック"/>
      <family val="3"/>
      <charset val="128"/>
    </font>
    <font>
      <sz val="11"/>
      <name val="ＭＳ Ｐゴシック"/>
      <family val="3"/>
      <charset val="128"/>
    </font>
    <font>
      <sz val="11"/>
      <color indexed="9"/>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b/>
      <sz val="12"/>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11"/>
      <color indexed="8"/>
      <name val="メイリオ"/>
      <family val="3"/>
      <charset val="128"/>
    </font>
    <font>
      <b/>
      <sz val="12"/>
      <color indexed="10"/>
      <name val="ＭＳ Ｐゴシック"/>
      <family val="3"/>
      <charset val="128"/>
    </font>
    <font>
      <sz val="10.5"/>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b/>
      <sz val="14"/>
      <color rgb="FF33CC33"/>
      <name val="ＭＳ Ｐゴシック"/>
      <family val="3"/>
      <charset val="128"/>
      <scheme val="minor"/>
    </font>
    <font>
      <b/>
      <sz val="14"/>
      <color rgb="FF33CC33"/>
      <name val="ＭＳ Ｐゴシック"/>
      <family val="3"/>
      <charset val="128"/>
    </font>
    <font>
      <sz val="10.5"/>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b/>
      <sz val="11"/>
      <color rgb="FFFF0000"/>
      <name val="ＭＳ Ｐゴシック"/>
      <family val="3"/>
      <charset val="128"/>
      <scheme val="minor"/>
    </font>
    <font>
      <b/>
      <u/>
      <sz val="12"/>
      <color rgb="FFFF0000"/>
      <name val="ＭＳ Ｐゴシック"/>
      <family val="3"/>
      <charset val="128"/>
    </font>
    <font>
      <b/>
      <sz val="12"/>
      <color rgb="FFFF0000"/>
      <name val="ＭＳ Ｐゴシック"/>
      <family val="3"/>
      <charset val="128"/>
    </font>
    <font>
      <b/>
      <sz val="11"/>
      <color indexed="8"/>
      <name val="メイリオ"/>
      <family val="3"/>
      <charset val="128"/>
    </font>
  </fonts>
  <fills count="14">
    <fill>
      <patternFill patternType="none"/>
    </fill>
    <fill>
      <patternFill patternType="gray125"/>
    </fill>
    <fill>
      <patternFill patternType="solid">
        <fgColor indexed="46"/>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51"/>
        <bgColor indexed="64"/>
      </patternFill>
    </fill>
    <fill>
      <patternFill patternType="solid">
        <fgColor theme="4" tint="0.59999389629810485"/>
        <bgColor indexed="64"/>
      </patternFill>
    </fill>
    <fill>
      <patternFill patternType="solid">
        <fgColor rgb="FF99FF99"/>
        <bgColor indexed="64"/>
      </patternFill>
    </fill>
    <fill>
      <patternFill patternType="solid">
        <fgColor rgb="FFCCFF99"/>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F99FF"/>
        <bgColor indexed="64"/>
      </patternFill>
    </fill>
    <fill>
      <patternFill patternType="solid">
        <fgColor rgb="FFFFCC00"/>
        <bgColor indexed="64"/>
      </patternFill>
    </fill>
  </fills>
  <borders count="8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theme="5" tint="0.59996337778862885"/>
      </left>
      <right/>
      <top/>
      <bottom/>
      <diagonal/>
    </border>
    <border>
      <left style="thin">
        <color theme="3" tint="0.59996337778862885"/>
      </left>
      <right/>
      <top style="thin">
        <color theme="3" tint="0.59996337778862885"/>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style="thin">
        <color theme="5" tint="0.59996337778862885"/>
      </top>
      <bottom/>
      <diagonal/>
    </border>
  </borders>
  <cellStyleXfs count="2">
    <xf numFmtId="0" fontId="0" fillId="0" borderId="0">
      <alignment vertical="center"/>
    </xf>
    <xf numFmtId="0" fontId="19" fillId="0" borderId="0">
      <alignment vertical="center"/>
    </xf>
  </cellStyleXfs>
  <cellXfs count="236">
    <xf numFmtId="0" fontId="0" fillId="0" borderId="0" xfId="0">
      <alignment vertical="center"/>
    </xf>
    <xf numFmtId="0" fontId="14" fillId="0" borderId="0" xfId="0" applyFont="1">
      <alignment vertical="center"/>
    </xf>
    <xf numFmtId="0" fontId="14" fillId="0" borderId="0" xfId="0" applyFont="1" applyFill="1" applyAlignment="1">
      <alignment horizontal="left" vertical="center"/>
    </xf>
    <xf numFmtId="0" fontId="14" fillId="3" borderId="0" xfId="0" applyFont="1" applyFill="1" applyAlignment="1">
      <alignment vertical="center"/>
    </xf>
    <xf numFmtId="0" fontId="14" fillId="0" borderId="0" xfId="0" applyFont="1" applyFill="1" applyAlignment="1">
      <alignment vertical="center"/>
    </xf>
    <xf numFmtId="0" fontId="0" fillId="2" borderId="3" xfId="0" applyFill="1" applyBorder="1" applyAlignment="1" applyProtection="1">
      <alignment horizontal="center" vertical="center"/>
    </xf>
    <xf numFmtId="0" fontId="0" fillId="2" borderId="4"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Protection="1">
      <alignment vertical="center"/>
    </xf>
    <xf numFmtId="0" fontId="0" fillId="0" borderId="0" xfId="0" applyFill="1" applyAlignment="1" applyProtection="1">
      <alignment vertical="center" wrapText="1"/>
    </xf>
    <xf numFmtId="0" fontId="0" fillId="0" borderId="0" xfId="0" applyAlignment="1" applyProtection="1">
      <alignment horizontal="center" vertical="center"/>
    </xf>
    <xf numFmtId="0" fontId="7" fillId="0" borderId="0" xfId="0" applyFont="1" applyFill="1" applyAlignment="1" applyProtection="1">
      <alignment vertical="center" wrapText="1"/>
    </xf>
    <xf numFmtId="0" fontId="12" fillId="0" borderId="0" xfId="0" applyFont="1" applyBorder="1" applyAlignment="1" applyProtection="1">
      <alignment horizontal="center" vertical="center"/>
    </xf>
    <xf numFmtId="0" fontId="12" fillId="0" borderId="0" xfId="0" applyFont="1" applyBorder="1" applyProtection="1">
      <alignment vertical="center"/>
    </xf>
    <xf numFmtId="0" fontId="5" fillId="0" borderId="0" xfId="0" applyFont="1" applyProtection="1">
      <alignment vertical="center"/>
    </xf>
    <xf numFmtId="0" fontId="0" fillId="0" borderId="2" xfId="0" applyBorder="1" applyAlignment="1" applyProtection="1">
      <alignment horizontal="center" vertical="center"/>
    </xf>
    <xf numFmtId="0" fontId="0" fillId="0" borderId="1" xfId="0" applyBorder="1" applyAlignment="1" applyProtection="1">
      <alignment horizontal="center" vertical="center"/>
    </xf>
    <xf numFmtId="0" fontId="0" fillId="0" borderId="5" xfId="0" applyBorder="1" applyAlignment="1" applyProtection="1">
      <alignment horizontal="center" vertical="center"/>
    </xf>
    <xf numFmtId="0" fontId="8" fillId="0" borderId="0" xfId="0" applyFont="1" applyAlignment="1" applyProtection="1">
      <alignment horizontal="left" vertical="center"/>
    </xf>
    <xf numFmtId="0" fontId="8" fillId="0" borderId="0" xfId="0" applyFont="1" applyAlignment="1" applyProtection="1">
      <alignment horizontal="center" vertical="center"/>
    </xf>
    <xf numFmtId="0" fontId="8" fillId="0" borderId="0" xfId="0" applyFont="1" applyProtection="1">
      <alignment vertical="center"/>
    </xf>
    <xf numFmtId="0" fontId="7" fillId="0" borderId="0" xfId="0" applyFont="1" applyProtection="1">
      <alignment vertical="center"/>
    </xf>
    <xf numFmtId="0" fontId="0" fillId="0" borderId="6" xfId="0" applyBorder="1" applyAlignment="1" applyProtection="1">
      <alignment horizontal="center" vertical="center"/>
    </xf>
    <xf numFmtId="0" fontId="12" fillId="0" borderId="0" xfId="0" applyFont="1" applyProtection="1">
      <alignment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176" fontId="0" fillId="0" borderId="9" xfId="0" applyNumberForma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10" xfId="0" applyBorder="1" applyProtection="1">
      <alignment vertical="center"/>
    </xf>
    <xf numFmtId="0" fontId="11" fillId="0" borderId="0" xfId="0" applyFont="1" applyProtection="1">
      <alignment vertical="center"/>
    </xf>
    <xf numFmtId="0" fontId="13" fillId="0" borderId="0" xfId="0" applyFont="1" applyFill="1" applyAlignment="1" applyProtection="1">
      <alignment vertical="center"/>
    </xf>
    <xf numFmtId="0" fontId="0" fillId="0" borderId="5" xfId="0" applyBorder="1" applyProtection="1">
      <alignment vertical="center"/>
    </xf>
    <xf numFmtId="0" fontId="0" fillId="0" borderId="0" xfId="0" applyFill="1" applyAlignment="1" applyProtection="1">
      <alignment horizontal="center" vertical="center"/>
    </xf>
    <xf numFmtId="49" fontId="0" fillId="0" borderId="0" xfId="0" applyNumberFormat="1" applyFill="1" applyBorder="1" applyProtection="1">
      <alignment vertical="center"/>
    </xf>
    <xf numFmtId="0" fontId="2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0" fillId="2" borderId="2" xfId="0" applyFill="1" applyBorder="1" applyProtection="1">
      <alignment vertical="center"/>
    </xf>
    <xf numFmtId="0" fontId="6" fillId="0" borderId="0" xfId="0" applyFont="1" applyProtection="1">
      <alignment vertical="center"/>
    </xf>
    <xf numFmtId="0" fontId="6" fillId="4" borderId="0" xfId="0" applyFont="1" applyFill="1" applyProtection="1">
      <alignment vertical="center"/>
    </xf>
    <xf numFmtId="0" fontId="0" fillId="0" borderId="0" xfId="0" applyBorder="1" applyProtection="1">
      <alignment vertical="center"/>
    </xf>
    <xf numFmtId="49" fontId="9" fillId="0" borderId="0" xfId="0" applyNumberFormat="1" applyFont="1" applyFill="1" applyBorder="1" applyAlignment="1" applyProtection="1">
      <alignment horizontal="center" vertical="center"/>
    </xf>
    <xf numFmtId="49" fontId="0" fillId="0" borderId="0" xfId="0" applyNumberFormat="1" applyFill="1" applyBorder="1" applyAlignment="1" applyProtection="1">
      <alignment horizontal="center" vertical="center"/>
    </xf>
    <xf numFmtId="0" fontId="0" fillId="0" borderId="0" xfId="0" applyFill="1" applyBorder="1" applyProtection="1">
      <alignment vertical="center"/>
    </xf>
    <xf numFmtId="49" fontId="0" fillId="0" borderId="0" xfId="0" applyNumberFormat="1" applyFill="1" applyBorder="1" applyAlignment="1" applyProtection="1">
      <alignment vertical="center" wrapText="1"/>
    </xf>
    <xf numFmtId="0" fontId="8" fillId="0" borderId="0" xfId="0" applyFont="1" applyBorder="1" applyAlignment="1" applyProtection="1">
      <alignment horizontal="center" vertical="center"/>
    </xf>
    <xf numFmtId="5" fontId="0" fillId="0" borderId="0" xfId="0" applyNumberFormat="1" applyBorder="1" applyAlignment="1" applyProtection="1">
      <alignment horizontal="center" vertical="center"/>
    </xf>
    <xf numFmtId="176" fontId="0" fillId="0" borderId="9" xfId="0" applyNumberFormat="1" applyBorder="1" applyAlignment="1" applyProtection="1">
      <alignment horizontal="center" vertical="center"/>
    </xf>
    <xf numFmtId="0" fontId="16" fillId="7" borderId="61" xfId="0" applyFont="1" applyFill="1" applyBorder="1" applyAlignment="1" applyProtection="1">
      <alignment horizontal="center" vertical="center" wrapText="1"/>
    </xf>
    <xf numFmtId="0" fontId="22" fillId="7" borderId="61"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11" xfId="0" applyFont="1" applyFill="1" applyBorder="1" applyProtection="1">
      <alignment vertical="center"/>
      <protection locked="0"/>
    </xf>
    <xf numFmtId="0" fontId="0" fillId="8" borderId="2" xfId="0" applyFill="1" applyBorder="1" applyProtection="1">
      <alignment vertical="center"/>
      <protection locked="0"/>
    </xf>
    <xf numFmtId="0" fontId="0" fillId="8" borderId="5" xfId="0" applyFill="1" applyBorder="1" applyProtection="1">
      <alignment vertical="center"/>
      <protection locked="0"/>
    </xf>
    <xf numFmtId="0" fontId="3" fillId="0" borderId="38" xfId="0" applyFont="1" applyBorder="1" applyAlignment="1" applyProtection="1">
      <alignment horizontal="center" vertical="center"/>
    </xf>
    <xf numFmtId="0" fontId="8" fillId="0" borderId="38" xfId="0" applyFont="1" applyBorder="1" applyAlignment="1" applyProtection="1">
      <alignment horizontal="center" vertical="center"/>
    </xf>
    <xf numFmtId="0" fontId="0" fillId="8" borderId="1" xfId="0" applyFill="1" applyBorder="1" applyProtection="1">
      <alignment vertical="center"/>
      <protection locked="0"/>
    </xf>
    <xf numFmtId="0" fontId="0" fillId="0" borderId="0" xfId="0" applyBorder="1" applyAlignment="1" applyProtection="1">
      <alignment horizontal="center" vertical="center"/>
    </xf>
    <xf numFmtId="0" fontId="5" fillId="0" borderId="0" xfId="0" applyFont="1" applyFill="1" applyBorder="1" applyAlignment="1" applyProtection="1">
      <alignment horizontal="center" vertical="center" shrinkToFit="1"/>
    </xf>
    <xf numFmtId="177" fontId="0" fillId="0" borderId="9" xfId="0" applyNumberFormat="1" applyBorder="1" applyAlignment="1" applyProtection="1">
      <alignment horizontal="center" vertical="center"/>
    </xf>
    <xf numFmtId="178" fontId="0" fillId="0" borderId="9" xfId="0" applyNumberFormat="1" applyBorder="1" applyAlignment="1" applyProtection="1">
      <alignment horizontal="center" vertical="center"/>
    </xf>
    <xf numFmtId="176" fontId="0" fillId="9" borderId="9" xfId="0" applyNumberFormat="1" applyFill="1" applyBorder="1" applyAlignment="1" applyProtection="1">
      <alignment horizontal="center" vertical="center"/>
    </xf>
    <xf numFmtId="0" fontId="0" fillId="8" borderId="2" xfId="0" applyFill="1" applyBorder="1" applyAlignment="1" applyProtection="1">
      <alignment horizontal="center" vertical="center"/>
      <protection locked="0"/>
    </xf>
    <xf numFmtId="0" fontId="0" fillId="8" borderId="1" xfId="0" applyFill="1" applyBorder="1" applyAlignment="1" applyProtection="1">
      <alignment horizontal="center" vertical="center"/>
      <protection locked="0"/>
    </xf>
    <xf numFmtId="0" fontId="0" fillId="8" borderId="5" xfId="0" applyFill="1" applyBorder="1" applyAlignment="1" applyProtection="1">
      <alignment horizontal="center" vertical="center"/>
      <protection locked="0"/>
    </xf>
    <xf numFmtId="0" fontId="0" fillId="0" borderId="0" xfId="0" applyAlignment="1" applyProtection="1">
      <alignment horizontal="center" vertical="center"/>
    </xf>
    <xf numFmtId="0" fontId="0" fillId="2" borderId="2" xfId="0"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0" xfId="0" applyFont="1" applyAlignment="1" applyProtection="1">
      <alignment horizontal="center" vertical="center"/>
    </xf>
    <xf numFmtId="0" fontId="0" fillId="0" borderId="0" xfId="0" applyFont="1" applyProtection="1">
      <alignment vertical="center"/>
    </xf>
    <xf numFmtId="0" fontId="0" fillId="0" borderId="0" xfId="0" applyFont="1" applyBorder="1" applyProtection="1">
      <alignment vertical="center"/>
    </xf>
    <xf numFmtId="0" fontId="0"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center" vertical="center" wrapText="1" shrinkToFit="1"/>
    </xf>
    <xf numFmtId="49" fontId="0" fillId="0" borderId="0" xfId="0" applyNumberFormat="1" applyFont="1" applyFill="1" applyBorder="1" applyAlignment="1" applyProtection="1">
      <alignment horizontal="center" vertical="center" wrapText="1" shrinkToFit="1"/>
    </xf>
    <xf numFmtId="0" fontId="0" fillId="0" borderId="0" xfId="0" applyFill="1" applyBorder="1" applyAlignment="1">
      <alignment horizontal="center" vertical="center"/>
    </xf>
    <xf numFmtId="0" fontId="0" fillId="2" borderId="10" xfId="0" applyFill="1" applyBorder="1" applyProtection="1">
      <alignment vertical="center"/>
    </xf>
    <xf numFmtId="0" fontId="0" fillId="2" borderId="10" xfId="0" applyFill="1" applyBorder="1" applyAlignment="1" applyProtection="1">
      <alignment horizontal="center" vertical="center"/>
    </xf>
    <xf numFmtId="0" fontId="0" fillId="0" borderId="61" xfId="0" applyFont="1" applyBorder="1" applyAlignment="1" applyProtection="1">
      <alignment horizontal="center" vertical="center"/>
    </xf>
    <xf numFmtId="0" fontId="0" fillId="0" borderId="62" xfId="0" applyFill="1" applyBorder="1" applyAlignment="1">
      <alignment horizontal="center" vertical="center"/>
    </xf>
    <xf numFmtId="49" fontId="0" fillId="0" borderId="62" xfId="0" applyNumberFormat="1" applyFill="1" applyBorder="1" applyAlignment="1" applyProtection="1">
      <alignment vertical="center" wrapText="1"/>
    </xf>
    <xf numFmtId="49" fontId="0" fillId="0" borderId="62" xfId="0" applyNumberFormat="1" applyFill="1" applyBorder="1" applyProtection="1">
      <alignment vertical="center"/>
    </xf>
    <xf numFmtId="0" fontId="0" fillId="0" borderId="61" xfId="0" applyFill="1" applyBorder="1" applyAlignment="1">
      <alignment horizontal="center" vertical="center" wrapText="1"/>
    </xf>
    <xf numFmtId="0" fontId="0" fillId="0" borderId="62" xfId="0" applyFill="1" applyBorder="1" applyAlignment="1">
      <alignment horizontal="center" vertical="center" wrapText="1"/>
    </xf>
    <xf numFmtId="0" fontId="23" fillId="0" borderId="0" xfId="0" applyFont="1" applyAlignment="1" applyProtection="1">
      <alignment horizontal="left" vertical="center"/>
    </xf>
    <xf numFmtId="0" fontId="0" fillId="0" borderId="6" xfId="0" applyFont="1" applyBorder="1" applyAlignment="1" applyProtection="1">
      <alignment horizontal="center" vertical="center"/>
    </xf>
    <xf numFmtId="0" fontId="0" fillId="0" borderId="0" xfId="0" applyFont="1" applyAlignment="1" applyProtection="1">
      <alignment vertical="center"/>
    </xf>
    <xf numFmtId="0" fontId="0" fillId="0" borderId="6" xfId="0" applyBorder="1" applyAlignment="1" applyProtection="1">
      <alignment horizontal="center" vertical="center" wrapText="1"/>
    </xf>
    <xf numFmtId="0" fontId="0" fillId="0" borderId="0" xfId="0" applyAlignment="1" applyProtection="1">
      <alignment vertical="center"/>
    </xf>
    <xf numFmtId="0" fontId="24" fillId="0" borderId="12" xfId="0" applyFont="1" applyBorder="1" applyAlignment="1" applyProtection="1">
      <alignment horizontal="center" vertical="center" wrapText="1"/>
    </xf>
    <xf numFmtId="0" fontId="0" fillId="0" borderId="13" xfId="0" applyBorder="1" applyAlignment="1" applyProtection="1">
      <alignment vertical="center" wrapText="1"/>
    </xf>
    <xf numFmtId="0" fontId="24" fillId="0" borderId="14" xfId="0" applyFont="1" applyBorder="1" applyAlignment="1" applyProtection="1">
      <alignment horizontal="center" vertical="center" wrapText="1"/>
    </xf>
    <xf numFmtId="0" fontId="0" fillId="0" borderId="15" xfId="0" applyBorder="1" applyAlignment="1" applyProtection="1">
      <alignment vertical="center" wrapText="1"/>
    </xf>
    <xf numFmtId="0" fontId="25" fillId="0" borderId="0" xfId="0" applyFont="1" applyBorder="1" applyAlignment="1" applyProtection="1">
      <alignment vertical="center"/>
    </xf>
    <xf numFmtId="0" fontId="24" fillId="0" borderId="0" xfId="0" applyFont="1" applyBorder="1" applyAlignment="1" applyProtection="1">
      <alignment horizontal="center" vertical="center" wrapText="1"/>
    </xf>
    <xf numFmtId="0" fontId="0" fillId="0" borderId="0" xfId="0" applyFill="1" applyProtection="1">
      <alignment vertical="center"/>
    </xf>
    <xf numFmtId="0" fontId="0" fillId="0" borderId="0" xfId="0" applyAlignment="1" applyProtection="1">
      <alignment horizontal="center" vertical="center"/>
    </xf>
    <xf numFmtId="0" fontId="0" fillId="0" borderId="0" xfId="0" applyAlignment="1" applyProtection="1">
      <alignment horizontal="center" vertical="center" wrapText="1"/>
    </xf>
    <xf numFmtId="0" fontId="10" fillId="0" borderId="0" xfId="0" applyFont="1" applyFill="1" applyBorder="1" applyAlignment="1" applyProtection="1">
      <alignment vertical="top" wrapText="1"/>
    </xf>
    <xf numFmtId="49" fontId="23" fillId="11" borderId="72" xfId="0" applyNumberFormat="1" applyFont="1" applyFill="1" applyBorder="1" applyAlignment="1" applyProtection="1">
      <alignment horizontal="center" vertical="center" wrapText="1"/>
      <protection locked="0"/>
    </xf>
    <xf numFmtId="0" fontId="18" fillId="11" borderId="75" xfId="0" applyFont="1" applyFill="1" applyBorder="1" applyAlignment="1" applyProtection="1">
      <alignment horizontal="center" vertical="center" shrinkToFit="1"/>
    </xf>
    <xf numFmtId="0" fontId="0" fillId="0" borderId="0" xfId="0" applyFill="1" applyAlignment="1" applyProtection="1">
      <alignment vertical="top" wrapText="1"/>
    </xf>
    <xf numFmtId="0" fontId="0" fillId="0" borderId="0" xfId="0" applyFill="1" applyAlignment="1" applyProtection="1">
      <alignment vertical="top"/>
    </xf>
    <xf numFmtId="49" fontId="0" fillId="0" borderId="0" xfId="0" applyNumberFormat="1" applyProtection="1">
      <alignment vertical="center"/>
    </xf>
    <xf numFmtId="0" fontId="0" fillId="0" borderId="0" xfId="0" applyFill="1" applyBorder="1" applyAlignment="1">
      <alignment horizontal="center" vertical="center" wrapText="1"/>
    </xf>
    <xf numFmtId="0" fontId="22" fillId="0" borderId="0" xfId="0" applyFont="1" applyFill="1" applyBorder="1" applyAlignment="1" applyProtection="1">
      <alignment horizontal="center" vertical="center"/>
    </xf>
    <xf numFmtId="0" fontId="0" fillId="0" borderId="61" xfId="0" applyBorder="1" applyProtection="1">
      <alignment vertical="center"/>
    </xf>
    <xf numFmtId="0" fontId="0" fillId="0" borderId="62" xfId="0" applyFont="1" applyBorder="1" applyAlignment="1" applyProtection="1">
      <alignment horizontal="center" vertical="center" wrapText="1"/>
    </xf>
    <xf numFmtId="0" fontId="0" fillId="0" borderId="62" xfId="0" applyFont="1" applyBorder="1" applyAlignment="1" applyProtection="1">
      <alignment horizontal="center" vertical="center"/>
    </xf>
    <xf numFmtId="0" fontId="22" fillId="0" borderId="78" xfId="0" applyFont="1" applyFill="1" applyBorder="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vertical="center"/>
    </xf>
    <xf numFmtId="0" fontId="0" fillId="0" borderId="61" xfId="0" applyFont="1" applyBorder="1" applyAlignment="1" applyProtection="1">
      <alignment horizontal="center" vertical="center" wrapText="1"/>
    </xf>
    <xf numFmtId="0" fontId="0" fillId="0" borderId="0" xfId="0" applyAlignment="1" applyProtection="1">
      <alignment horizontal="center" vertical="center"/>
    </xf>
    <xf numFmtId="0" fontId="0" fillId="0" borderId="62" xfId="0" applyBorder="1" applyProtection="1">
      <alignment vertical="center"/>
    </xf>
    <xf numFmtId="0" fontId="0" fillId="0" borderId="0" xfId="0" applyAlignment="1" applyProtection="1">
      <alignment horizontal="center" vertical="center"/>
    </xf>
    <xf numFmtId="0" fontId="29" fillId="11" borderId="0" xfId="0" applyFont="1" applyFill="1">
      <alignment vertical="center"/>
    </xf>
    <xf numFmtId="0" fontId="22" fillId="10" borderId="62" xfId="0" applyFont="1" applyFill="1" applyBorder="1" applyAlignment="1" applyProtection="1">
      <alignment horizontal="center" vertical="center"/>
    </xf>
    <xf numFmtId="0" fontId="25" fillId="0" borderId="16" xfId="0" applyFont="1" applyFill="1" applyBorder="1" applyAlignment="1" applyProtection="1">
      <alignment horizontal="center" vertical="center" wrapText="1"/>
    </xf>
    <xf numFmtId="0" fontId="25" fillId="0" borderId="17" xfId="0" applyFont="1" applyFill="1" applyBorder="1" applyAlignment="1" applyProtection="1">
      <alignment horizontal="center" vertical="center" wrapText="1"/>
    </xf>
    <xf numFmtId="0" fontId="0" fillId="9" borderId="18" xfId="0" applyFill="1" applyBorder="1" applyAlignment="1" applyProtection="1">
      <alignment horizontal="center" vertical="center"/>
    </xf>
    <xf numFmtId="0" fontId="0" fillId="9" borderId="20" xfId="0" applyFill="1" applyBorder="1" applyAlignment="1" applyProtection="1">
      <alignment horizontal="center" vertical="center"/>
    </xf>
    <xf numFmtId="0" fontId="0" fillId="0" borderId="27" xfId="0" applyFill="1" applyBorder="1" applyAlignment="1" applyProtection="1">
      <alignment horizontal="center" vertical="center" wrapText="1"/>
    </xf>
    <xf numFmtId="0" fontId="25" fillId="0" borderId="6" xfId="0" applyFont="1" applyFill="1" applyBorder="1" applyAlignment="1" applyProtection="1">
      <alignment horizontal="center" vertical="center" wrapText="1"/>
    </xf>
    <xf numFmtId="0" fontId="0" fillId="9" borderId="28" xfId="0" applyFill="1" applyBorder="1" applyAlignment="1" applyProtection="1">
      <alignment horizontal="center" vertical="center"/>
    </xf>
    <xf numFmtId="0" fontId="0" fillId="9" borderId="30" xfId="0" applyFill="1" applyBorder="1" applyAlignment="1" applyProtection="1">
      <alignment horizontal="center" vertical="center"/>
    </xf>
    <xf numFmtId="0" fontId="0" fillId="0" borderId="0" xfId="0" applyAlignment="1" applyProtection="1">
      <alignment horizontal="center" vertical="center"/>
    </xf>
    <xf numFmtId="0" fontId="22" fillId="10" borderId="81" xfId="0" applyFont="1" applyFill="1" applyBorder="1" applyAlignment="1" applyProtection="1">
      <alignment horizontal="center" vertical="center"/>
    </xf>
    <xf numFmtId="0" fontId="0" fillId="0" borderId="81" xfId="0" applyFont="1" applyBorder="1" applyAlignment="1" applyProtection="1">
      <alignment horizontal="center" vertical="center"/>
    </xf>
    <xf numFmtId="0" fontId="0" fillId="0" borderId="81" xfId="0" applyFill="1" applyBorder="1" applyAlignment="1">
      <alignment horizontal="center" vertical="center" wrapText="1"/>
    </xf>
    <xf numFmtId="0" fontId="22" fillId="10" borderId="82" xfId="0" applyFont="1" applyFill="1" applyBorder="1" applyAlignment="1" applyProtection="1">
      <alignment horizontal="center" vertical="center"/>
    </xf>
    <xf numFmtId="0" fontId="0" fillId="9" borderId="19" xfId="0" applyFill="1" applyBorder="1" applyProtection="1">
      <alignment vertical="center"/>
    </xf>
    <xf numFmtId="0" fontId="0" fillId="9" borderId="21" xfId="0" applyFill="1" applyBorder="1" applyProtection="1">
      <alignment vertical="center"/>
    </xf>
    <xf numFmtId="0" fontId="25" fillId="9" borderId="65" xfId="0" applyFont="1" applyFill="1" applyBorder="1" applyAlignment="1" applyProtection="1">
      <alignment horizontal="center" vertical="center" wrapText="1"/>
    </xf>
    <xf numFmtId="0" fontId="25" fillId="9" borderId="66" xfId="0" applyFont="1" applyFill="1" applyBorder="1" applyAlignment="1" applyProtection="1">
      <alignment horizontal="center" vertical="center" wrapText="1"/>
    </xf>
    <xf numFmtId="0" fontId="0" fillId="10" borderId="23" xfId="0" applyFill="1" applyBorder="1" applyAlignment="1" applyProtection="1">
      <alignment horizontal="center" vertical="center"/>
    </xf>
    <xf numFmtId="0" fontId="0" fillId="9" borderId="24" xfId="0" applyFill="1" applyBorder="1" applyProtection="1">
      <alignment vertical="center"/>
    </xf>
    <xf numFmtId="0" fontId="0" fillId="10" borderId="25" xfId="0" applyFill="1" applyBorder="1" applyAlignment="1" applyProtection="1">
      <alignment horizontal="center" vertical="center"/>
    </xf>
    <xf numFmtId="0" fontId="0" fillId="9" borderId="26" xfId="0" applyFill="1" applyBorder="1" applyProtection="1">
      <alignment vertical="center"/>
    </xf>
    <xf numFmtId="0" fontId="0" fillId="9" borderId="29" xfId="0" applyFill="1" applyBorder="1" applyProtection="1">
      <alignment vertical="center"/>
    </xf>
    <xf numFmtId="0" fontId="0" fillId="9" borderId="31" xfId="0" applyFill="1" applyBorder="1" applyProtection="1">
      <alignment vertical="center"/>
    </xf>
    <xf numFmtId="0" fontId="23" fillId="10" borderId="32" xfId="0" applyFont="1" applyFill="1" applyBorder="1" applyAlignment="1" applyProtection="1">
      <alignment horizontal="center" vertical="center"/>
    </xf>
    <xf numFmtId="0" fontId="23" fillId="9" borderId="9" xfId="0" applyFont="1" applyFill="1" applyBorder="1" applyAlignment="1" applyProtection="1">
      <alignment horizontal="center" vertical="center"/>
    </xf>
    <xf numFmtId="0" fontId="0" fillId="10" borderId="33" xfId="0" applyFill="1" applyBorder="1" applyAlignment="1" applyProtection="1">
      <alignment horizontal="center" vertical="center"/>
    </xf>
    <xf numFmtId="0" fontId="0" fillId="9" borderId="34" xfId="0" applyFill="1" applyBorder="1" applyProtection="1">
      <alignment vertical="center"/>
    </xf>
    <xf numFmtId="0" fontId="0" fillId="10" borderId="35" xfId="0" applyFill="1" applyBorder="1" applyAlignment="1" applyProtection="1">
      <alignment horizontal="center" vertical="center"/>
    </xf>
    <xf numFmtId="0" fontId="0" fillId="9" borderId="36" xfId="0" applyFill="1" applyBorder="1" applyProtection="1">
      <alignment vertical="center"/>
    </xf>
    <xf numFmtId="0" fontId="0" fillId="8" borderId="4" xfId="0" applyFill="1" applyBorder="1" applyAlignment="1" applyProtection="1">
      <alignment horizontal="center" vertical="center"/>
    </xf>
    <xf numFmtId="0" fontId="0" fillId="8" borderId="8" xfId="0" applyFill="1" applyBorder="1" applyAlignment="1" applyProtection="1">
      <alignment horizontal="center" vertical="center"/>
    </xf>
    <xf numFmtId="0" fontId="0" fillId="8" borderId="64" xfId="0" applyFill="1" applyBorder="1" applyAlignment="1" applyProtection="1">
      <alignment horizontal="center" vertical="center"/>
    </xf>
    <xf numFmtId="0" fontId="0" fillId="0" borderId="0" xfId="0" applyFont="1" applyBorder="1" applyAlignment="1" applyProtection="1">
      <alignment horizontal="center" vertical="center"/>
    </xf>
    <xf numFmtId="0" fontId="29" fillId="3" borderId="0" xfId="0" applyFont="1" applyFill="1" applyAlignment="1">
      <alignment horizontal="center" vertical="center"/>
    </xf>
    <xf numFmtId="0" fontId="14" fillId="5" borderId="0" xfId="0" applyFont="1" applyFill="1" applyAlignment="1">
      <alignment horizontal="left" vertical="center"/>
    </xf>
    <xf numFmtId="0" fontId="0" fillId="8" borderId="2" xfId="0" applyFill="1" applyBorder="1" applyAlignment="1" applyProtection="1">
      <alignment horizontal="center" vertical="center"/>
      <protection locked="0"/>
    </xf>
    <xf numFmtId="0" fontId="10" fillId="11" borderId="56" xfId="0" applyFont="1" applyFill="1" applyBorder="1" applyAlignment="1" applyProtection="1">
      <alignment vertical="top" wrapText="1"/>
    </xf>
    <xf numFmtId="0" fontId="10" fillId="11" borderId="17" xfId="0" applyFont="1" applyFill="1" applyBorder="1" applyAlignment="1" applyProtection="1">
      <alignment vertical="top" wrapText="1"/>
    </xf>
    <xf numFmtId="0" fontId="10" fillId="11" borderId="57" xfId="0" applyFont="1" applyFill="1" applyBorder="1" applyAlignment="1" applyProtection="1">
      <alignment vertical="top" wrapText="1"/>
    </xf>
    <xf numFmtId="0" fontId="10" fillId="11" borderId="37" xfId="0" applyFont="1" applyFill="1" applyBorder="1" applyAlignment="1" applyProtection="1">
      <alignment vertical="top" wrapText="1"/>
    </xf>
    <xf numFmtId="0" fontId="10" fillId="11" borderId="0" xfId="0" applyFont="1" applyFill="1" applyBorder="1" applyAlignment="1" applyProtection="1">
      <alignment vertical="top" wrapText="1"/>
    </xf>
    <xf numFmtId="0" fontId="10" fillId="11" borderId="58" xfId="0" applyFont="1" applyFill="1" applyBorder="1" applyAlignment="1" applyProtection="1">
      <alignment vertical="top" wrapText="1"/>
    </xf>
    <xf numFmtId="0" fontId="10" fillId="11" borderId="59" xfId="0" applyFont="1" applyFill="1" applyBorder="1" applyAlignment="1" applyProtection="1">
      <alignment vertical="top" wrapText="1"/>
    </xf>
    <xf numFmtId="0" fontId="10" fillId="11" borderId="60" xfId="0" applyFont="1" applyFill="1" applyBorder="1" applyAlignment="1" applyProtection="1">
      <alignment vertical="top" wrapText="1"/>
    </xf>
    <xf numFmtId="0" fontId="10" fillId="11" borderId="22" xfId="0" applyFont="1" applyFill="1" applyBorder="1" applyAlignment="1" applyProtection="1">
      <alignment vertical="top" wrapText="1"/>
    </xf>
    <xf numFmtId="0" fontId="22" fillId="7" borderId="79" xfId="0" applyFont="1" applyFill="1" applyBorder="1" applyAlignment="1" applyProtection="1">
      <alignment horizontal="center" vertical="center"/>
    </xf>
    <xf numFmtId="0" fontId="22" fillId="7" borderId="80" xfId="0" applyFont="1" applyFill="1" applyBorder="1" applyAlignment="1" applyProtection="1">
      <alignment horizontal="center" vertical="center"/>
    </xf>
    <xf numFmtId="0" fontId="22" fillId="10" borderId="62" xfId="0" applyFont="1" applyFill="1" applyBorder="1" applyAlignment="1" applyProtection="1">
      <alignment horizontal="center" vertical="center"/>
    </xf>
    <xf numFmtId="0" fontId="0" fillId="12" borderId="44" xfId="0" applyFill="1" applyBorder="1" applyAlignment="1" applyProtection="1">
      <alignment horizontal="center" vertical="center"/>
      <protection locked="0"/>
    </xf>
    <xf numFmtId="0" fontId="0" fillId="12" borderId="1" xfId="0" applyFill="1" applyBorder="1" applyAlignment="1" applyProtection="1">
      <alignment horizontal="center" vertical="center"/>
      <protection locked="0"/>
    </xf>
    <xf numFmtId="0" fontId="0" fillId="12" borderId="54" xfId="0" applyFill="1" applyBorder="1" applyAlignment="1" applyProtection="1">
      <alignment horizontal="center" vertical="center"/>
      <protection locked="0"/>
    </xf>
    <xf numFmtId="0" fontId="0" fillId="12" borderId="53" xfId="0" applyFill="1" applyBorder="1" applyAlignment="1" applyProtection="1">
      <alignment horizontal="center" vertical="center"/>
      <protection locked="0"/>
    </xf>
    <xf numFmtId="0" fontId="0" fillId="8" borderId="5" xfId="0" applyFill="1" applyBorder="1" applyAlignment="1" applyProtection="1">
      <alignment horizontal="center" vertical="center"/>
      <protection locked="0"/>
    </xf>
    <xf numFmtId="0" fontId="0" fillId="12" borderId="63" xfId="0" applyFill="1" applyBorder="1" applyAlignment="1" applyProtection="1">
      <alignment horizontal="center" vertical="center"/>
      <protection locked="0"/>
    </xf>
    <xf numFmtId="0" fontId="0" fillId="8" borderId="1" xfId="0" applyFill="1" applyBorder="1" applyAlignment="1" applyProtection="1">
      <alignment horizontal="center" vertical="center"/>
      <protection locked="0"/>
    </xf>
    <xf numFmtId="0" fontId="0" fillId="8" borderId="44" xfId="0" applyFill="1" applyBorder="1" applyAlignment="1" applyProtection="1">
      <alignment horizontal="center" vertical="center"/>
      <protection locked="0"/>
    </xf>
    <xf numFmtId="0" fontId="0" fillId="0" borderId="27" xfId="0" applyFill="1" applyBorder="1" applyAlignment="1" applyProtection="1">
      <alignment horizontal="center" vertical="center"/>
    </xf>
    <xf numFmtId="0" fontId="0" fillId="0" borderId="45" xfId="0" applyFill="1" applyBorder="1" applyAlignment="1" applyProtection="1">
      <alignment horizontal="center" vertical="center"/>
    </xf>
    <xf numFmtId="0" fontId="0" fillId="0" borderId="39" xfId="0" applyBorder="1" applyAlignment="1" applyProtection="1">
      <alignment horizontal="center" vertical="center"/>
    </xf>
    <xf numFmtId="0" fontId="8" fillId="0" borderId="46" xfId="0" applyFont="1" applyBorder="1" applyAlignment="1" applyProtection="1">
      <alignment horizontal="center" vertical="center" wrapText="1"/>
    </xf>
    <xf numFmtId="0" fontId="8" fillId="0" borderId="3" xfId="0" applyFont="1" applyBorder="1" applyAlignment="1" applyProtection="1">
      <alignment horizontal="center" vertical="center"/>
    </xf>
    <xf numFmtId="0" fontId="0" fillId="0" borderId="46" xfId="0" applyBorder="1" applyAlignment="1" applyProtection="1">
      <alignment horizontal="center" vertical="center"/>
    </xf>
    <xf numFmtId="0" fontId="0" fillId="0" borderId="7" xfId="0" applyBorder="1" applyAlignment="1" applyProtection="1">
      <alignment horizontal="center" vertical="center"/>
    </xf>
    <xf numFmtId="0" fontId="0" fillId="0" borderId="10" xfId="0" applyBorder="1" applyAlignment="1" applyProtection="1">
      <alignment horizontal="center" vertical="center" wrapText="1"/>
    </xf>
    <xf numFmtId="0" fontId="0" fillId="0" borderId="5" xfId="0" applyBorder="1" applyAlignment="1" applyProtection="1">
      <alignment horizontal="center" vertical="center"/>
    </xf>
    <xf numFmtId="0" fontId="0" fillId="0" borderId="5" xfId="0" applyFill="1" applyBorder="1" applyAlignment="1" applyProtection="1">
      <alignment horizontal="center" vertical="center" wrapText="1"/>
    </xf>
    <xf numFmtId="0" fontId="0" fillId="0" borderId="5" xfId="0" applyFont="1" applyFill="1" applyBorder="1" applyAlignment="1" applyProtection="1">
      <alignment horizontal="center" vertical="center"/>
    </xf>
    <xf numFmtId="0" fontId="0" fillId="0" borderId="8" xfId="0" applyFont="1" applyFill="1" applyBorder="1" applyAlignment="1" applyProtection="1">
      <alignment horizontal="center" vertical="center"/>
    </xf>
    <xf numFmtId="0" fontId="26" fillId="0" borderId="10" xfId="0" applyFont="1" applyBorder="1" applyAlignment="1" applyProtection="1">
      <alignment horizontal="center" vertical="center"/>
    </xf>
    <xf numFmtId="0" fontId="26" fillId="0" borderId="5" xfId="0" applyFont="1" applyBorder="1" applyAlignment="1" applyProtection="1">
      <alignment horizontal="center" vertical="center"/>
    </xf>
    <xf numFmtId="0" fontId="0" fillId="0" borderId="0" xfId="0" applyAlignment="1" applyProtection="1">
      <alignment horizontal="center" vertical="center"/>
    </xf>
    <xf numFmtId="0" fontId="0" fillId="0" borderId="10" xfId="0" applyBorder="1" applyAlignment="1" applyProtection="1">
      <alignment horizontal="center" vertical="center"/>
    </xf>
    <xf numFmtId="0" fontId="0" fillId="0" borderId="3" xfId="0" applyBorder="1" applyAlignment="1" applyProtection="1">
      <alignment horizontal="center" vertical="center"/>
    </xf>
    <xf numFmtId="0" fontId="10" fillId="6" borderId="47" xfId="0" applyFont="1" applyFill="1" applyBorder="1" applyAlignment="1" applyProtection="1">
      <alignment horizontal="center" vertical="center" shrinkToFit="1"/>
    </xf>
    <xf numFmtId="0" fontId="0" fillId="0" borderId="39" xfId="0" applyBorder="1" applyAlignment="1" applyProtection="1">
      <alignment horizontal="center" vertical="center" wrapText="1"/>
    </xf>
    <xf numFmtId="49" fontId="0" fillId="9" borderId="48" xfId="0" applyNumberFormat="1" applyFill="1" applyBorder="1" applyAlignment="1" applyProtection="1">
      <alignment horizontal="left" vertical="center"/>
      <protection locked="0"/>
    </xf>
    <xf numFmtId="49" fontId="0" fillId="9" borderId="49" xfId="0" applyNumberFormat="1" applyFill="1" applyBorder="1" applyAlignment="1" applyProtection="1">
      <alignment horizontal="left" vertical="center"/>
      <protection locked="0"/>
    </xf>
    <xf numFmtId="0" fontId="0" fillId="0" borderId="50" xfId="0" applyFill="1" applyBorder="1" applyAlignment="1" applyProtection="1">
      <alignment horizontal="center" vertical="center"/>
    </xf>
    <xf numFmtId="0" fontId="0" fillId="0" borderId="51" xfId="0" applyFill="1" applyBorder="1" applyAlignment="1" applyProtection="1">
      <alignment horizontal="center" vertical="center"/>
    </xf>
    <xf numFmtId="0" fontId="0" fillId="0" borderId="52" xfId="0" applyFill="1" applyBorder="1" applyAlignment="1" applyProtection="1">
      <alignment horizontal="center" vertical="center"/>
    </xf>
    <xf numFmtId="49" fontId="0" fillId="9" borderId="48" xfId="0" applyNumberFormat="1" applyFill="1" applyBorder="1" applyAlignment="1" applyProtection="1">
      <alignment horizontal="center" vertical="center"/>
      <protection locked="0"/>
    </xf>
    <xf numFmtId="49" fontId="0" fillId="9" borderId="42" xfId="0" applyNumberFormat="1" applyFill="1" applyBorder="1" applyAlignment="1" applyProtection="1">
      <alignment horizontal="center" vertical="center"/>
      <protection locked="0"/>
    </xf>
    <xf numFmtId="49" fontId="0" fillId="9" borderId="43" xfId="0" applyNumberFormat="1" applyFill="1" applyBorder="1" applyAlignment="1" applyProtection="1">
      <alignment horizontal="center" vertical="center"/>
      <protection locked="0"/>
    </xf>
    <xf numFmtId="49" fontId="0" fillId="9" borderId="49" xfId="0" applyNumberFormat="1" applyFill="1" applyBorder="1" applyAlignment="1" applyProtection="1">
      <alignment horizontal="center" vertical="center"/>
      <protection locked="0"/>
    </xf>
    <xf numFmtId="0" fontId="0" fillId="0" borderId="53" xfId="0" applyBorder="1" applyAlignment="1" applyProtection="1">
      <alignment horizontal="center" vertical="center"/>
    </xf>
    <xf numFmtId="0" fontId="0" fillId="0" borderId="54" xfId="0" applyBorder="1" applyAlignment="1" applyProtection="1">
      <alignment horizontal="center" vertical="center"/>
    </xf>
    <xf numFmtId="0" fontId="0" fillId="2" borderId="53" xfId="0" applyFill="1" applyBorder="1" applyAlignment="1" applyProtection="1">
      <alignment horizontal="center" vertical="center"/>
    </xf>
    <xf numFmtId="0" fontId="0" fillId="2" borderId="1" xfId="0" applyFill="1" applyBorder="1" applyAlignment="1" applyProtection="1">
      <alignment horizontal="center" vertical="center"/>
    </xf>
    <xf numFmtId="49" fontId="0" fillId="9" borderId="40" xfId="0" applyNumberFormat="1" applyFill="1" applyBorder="1" applyAlignment="1" applyProtection="1">
      <alignment horizontal="center" vertical="center"/>
      <protection locked="0"/>
    </xf>
    <xf numFmtId="49" fontId="0" fillId="9" borderId="41" xfId="0" applyNumberFormat="1" applyFill="1" applyBorder="1" applyAlignment="1" applyProtection="1">
      <alignment horizontal="center" vertical="center"/>
      <protection locked="0"/>
    </xf>
    <xf numFmtId="49" fontId="0" fillId="9" borderId="69" xfId="0" applyNumberFormat="1" applyFill="1" applyBorder="1" applyAlignment="1" applyProtection="1">
      <alignment horizontal="left" vertical="center"/>
      <protection locked="0"/>
    </xf>
    <xf numFmtId="49" fontId="0" fillId="9" borderId="70" xfId="0" applyNumberFormat="1" applyFill="1" applyBorder="1" applyAlignment="1" applyProtection="1">
      <alignment horizontal="left" vertical="center"/>
      <protection locked="0"/>
    </xf>
    <xf numFmtId="49" fontId="0" fillId="9" borderId="71" xfId="0" applyNumberFormat="1" applyFill="1" applyBorder="1" applyAlignment="1" applyProtection="1">
      <alignment horizontal="left" vertical="center"/>
      <protection locked="0"/>
    </xf>
    <xf numFmtId="0" fontId="3" fillId="9" borderId="76" xfId="0" applyFont="1" applyFill="1" applyBorder="1" applyAlignment="1" applyProtection="1">
      <alignment horizontal="center" vertical="center"/>
      <protection locked="0"/>
    </xf>
    <xf numFmtId="0" fontId="8" fillId="9" borderId="77" xfId="0" applyFont="1" applyFill="1" applyBorder="1" applyAlignment="1" applyProtection="1">
      <alignment horizontal="center" vertical="center"/>
      <protection locked="0"/>
    </xf>
    <xf numFmtId="0" fontId="0" fillId="2" borderId="46" xfId="0" applyFill="1" applyBorder="1" applyAlignment="1" applyProtection="1">
      <alignment horizontal="center" vertical="center"/>
    </xf>
    <xf numFmtId="0" fontId="0" fillId="2" borderId="39" xfId="0" applyFill="1" applyBorder="1" applyAlignment="1" applyProtection="1">
      <alignment horizontal="center" vertical="center"/>
    </xf>
    <xf numFmtId="0" fontId="0" fillId="2" borderId="10" xfId="0" applyFill="1" applyBorder="1" applyAlignment="1" applyProtection="1">
      <alignment horizontal="center" vertical="center"/>
    </xf>
    <xf numFmtId="0" fontId="0" fillId="2" borderId="2" xfId="0" applyFill="1" applyBorder="1" applyAlignment="1" applyProtection="1">
      <alignment horizontal="center" vertical="center"/>
    </xf>
    <xf numFmtId="0" fontId="26" fillId="2" borderId="10" xfId="0" applyFont="1" applyFill="1" applyBorder="1" applyAlignment="1" applyProtection="1">
      <alignment horizontal="center" vertical="center" wrapText="1"/>
    </xf>
    <xf numFmtId="0" fontId="26" fillId="2" borderId="2" xfId="0" applyFont="1" applyFill="1" applyBorder="1" applyAlignment="1" applyProtection="1">
      <alignment horizontal="center" vertical="center"/>
    </xf>
    <xf numFmtId="49" fontId="0" fillId="9" borderId="67" xfId="0" applyNumberFormat="1" applyFill="1" applyBorder="1" applyAlignment="1" applyProtection="1">
      <alignment horizontal="center" vertical="center"/>
      <protection locked="0"/>
    </xf>
    <xf numFmtId="49" fontId="0" fillId="9" borderId="68" xfId="0" applyNumberFormat="1" applyFill="1" applyBorder="1" applyAlignment="1" applyProtection="1">
      <alignment horizontal="center" vertical="center"/>
      <protection locked="0"/>
    </xf>
    <xf numFmtId="49" fontId="0" fillId="9" borderId="73" xfId="0" applyNumberFormat="1" applyFill="1" applyBorder="1" applyAlignment="1" applyProtection="1">
      <alignment horizontal="center" vertical="center"/>
      <protection locked="0"/>
    </xf>
    <xf numFmtId="49" fontId="0" fillId="9" borderId="74" xfId="0" applyNumberFormat="1" applyFill="1" applyBorder="1" applyAlignment="1" applyProtection="1">
      <alignment horizontal="center" vertical="center"/>
      <protection locked="0"/>
    </xf>
    <xf numFmtId="0" fontId="0" fillId="0" borderId="55" xfId="0" applyBorder="1" applyAlignment="1" applyProtection="1">
      <alignment horizontal="center" vertical="center"/>
    </xf>
    <xf numFmtId="0" fontId="0" fillId="12" borderId="2" xfId="0" applyFill="1" applyBorder="1" applyAlignment="1" applyProtection="1">
      <alignment horizontal="center" vertical="center"/>
      <protection locked="0"/>
    </xf>
    <xf numFmtId="0" fontId="0" fillId="12" borderId="5" xfId="0" applyFill="1" applyBorder="1" applyAlignment="1" applyProtection="1">
      <alignment horizontal="center" vertical="center"/>
      <protection locked="0"/>
    </xf>
    <xf numFmtId="0" fontId="25" fillId="13" borderId="47" xfId="0" applyFont="1" applyFill="1" applyBorder="1" applyAlignment="1" applyProtection="1">
      <alignment horizontal="center" vertical="center"/>
    </xf>
    <xf numFmtId="0" fontId="0" fillId="0" borderId="0" xfId="0" applyAlignment="1" applyProtection="1">
      <alignment horizontal="right" vertical="center"/>
    </xf>
    <xf numFmtId="0" fontId="0" fillId="0" borderId="0" xfId="0" applyFont="1" applyAlignment="1" applyProtection="1">
      <alignment horizontal="right" vertical="center"/>
    </xf>
    <xf numFmtId="0" fontId="25" fillId="11" borderId="56" xfId="0" applyFont="1" applyFill="1" applyBorder="1" applyAlignment="1" applyProtection="1">
      <alignment vertical="top" wrapText="1"/>
    </xf>
    <xf numFmtId="0" fontId="25" fillId="11" borderId="17" xfId="0" applyFont="1" applyFill="1" applyBorder="1" applyAlignment="1" applyProtection="1">
      <alignment vertical="top" wrapText="1"/>
    </xf>
    <xf numFmtId="0" fontId="25" fillId="11" borderId="57" xfId="0" applyFont="1" applyFill="1" applyBorder="1" applyAlignment="1" applyProtection="1">
      <alignment vertical="top" wrapText="1"/>
    </xf>
    <xf numFmtId="0" fontId="25" fillId="11" borderId="37" xfId="0" applyFont="1" applyFill="1" applyBorder="1" applyAlignment="1" applyProtection="1">
      <alignment vertical="top" wrapText="1"/>
    </xf>
    <xf numFmtId="0" fontId="25" fillId="11" borderId="0" xfId="0" applyFont="1" applyFill="1" applyBorder="1" applyAlignment="1" applyProtection="1">
      <alignment vertical="top" wrapText="1"/>
    </xf>
    <xf numFmtId="0" fontId="25" fillId="11" borderId="58" xfId="0" applyFont="1" applyFill="1" applyBorder="1" applyAlignment="1" applyProtection="1">
      <alignment vertical="top" wrapText="1"/>
    </xf>
    <xf numFmtId="0" fontId="25" fillId="11" borderId="59" xfId="0" applyFont="1" applyFill="1" applyBorder="1" applyAlignment="1" applyProtection="1">
      <alignment vertical="top" wrapText="1"/>
    </xf>
    <xf numFmtId="0" fontId="25" fillId="11" borderId="60" xfId="0" applyFont="1" applyFill="1" applyBorder="1" applyAlignment="1" applyProtection="1">
      <alignment vertical="top" wrapText="1"/>
    </xf>
    <xf numFmtId="0" fontId="25" fillId="11" borderId="22" xfId="0" applyFont="1" applyFill="1" applyBorder="1" applyAlignment="1" applyProtection="1">
      <alignment vertical="top" wrapText="1"/>
    </xf>
  </cellXfs>
  <cellStyles count="2">
    <cellStyle name="標準" xfId="0" builtinId="0"/>
    <cellStyle name="標準 2" xfId="1"/>
  </cellStyles>
  <dxfs count="3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colors>
    <mruColors>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B2:G34"/>
  <sheetViews>
    <sheetView zoomScaleNormal="100" workbookViewId="0">
      <selection activeCell="B3" sqref="B3"/>
    </sheetView>
  </sheetViews>
  <sheetFormatPr defaultRowHeight="18.75" x14ac:dyDescent="0.15"/>
  <cols>
    <col min="1" max="1" width="3.875" style="1" customWidth="1"/>
    <col min="2" max="3" width="4.375" style="1" customWidth="1"/>
    <col min="4" max="4" width="97.75" style="1" customWidth="1"/>
    <col min="5" max="6" width="4.375" style="1" customWidth="1"/>
    <col min="7" max="16384" width="9" style="1"/>
  </cols>
  <sheetData>
    <row r="2" spans="2:7" x14ac:dyDescent="0.15">
      <c r="B2" s="149" t="s">
        <v>21</v>
      </c>
      <c r="C2" s="149"/>
      <c r="D2" s="149"/>
      <c r="E2" s="149"/>
      <c r="F2" s="3"/>
    </row>
    <row r="3" spans="2:7" x14ac:dyDescent="0.15">
      <c r="B3" s="2"/>
      <c r="C3" s="2"/>
      <c r="D3" s="2"/>
      <c r="E3" s="2"/>
      <c r="F3" s="2"/>
    </row>
    <row r="4" spans="2:7" x14ac:dyDescent="0.15">
      <c r="C4" s="150" t="s">
        <v>24</v>
      </c>
      <c r="D4" s="150"/>
      <c r="E4" s="150"/>
      <c r="F4" s="4"/>
      <c r="G4" s="4"/>
    </row>
    <row r="5" spans="2:7" x14ac:dyDescent="0.15">
      <c r="D5" s="1" t="s">
        <v>22</v>
      </c>
    </row>
    <row r="6" spans="2:7" x14ac:dyDescent="0.15">
      <c r="D6" s="1" t="s">
        <v>30</v>
      </c>
    </row>
    <row r="7" spans="2:7" x14ac:dyDescent="0.15">
      <c r="D7" s="1" t="s">
        <v>43</v>
      </c>
    </row>
    <row r="8" spans="2:7" x14ac:dyDescent="0.15">
      <c r="C8" s="150" t="s">
        <v>51</v>
      </c>
      <c r="D8" s="150"/>
      <c r="E8" s="150"/>
      <c r="F8" s="4"/>
      <c r="G8" s="4"/>
    </row>
    <row r="9" spans="2:7" x14ac:dyDescent="0.15">
      <c r="D9" s="1" t="s">
        <v>54</v>
      </c>
    </row>
    <row r="10" spans="2:7" x14ac:dyDescent="0.15">
      <c r="D10" s="114" t="s">
        <v>124</v>
      </c>
    </row>
    <row r="11" spans="2:7" x14ac:dyDescent="0.15">
      <c r="D11" s="1" t="s">
        <v>50</v>
      </c>
    </row>
    <row r="12" spans="2:7" x14ac:dyDescent="0.15">
      <c r="D12" s="1" t="s">
        <v>40</v>
      </c>
    </row>
    <row r="13" spans="2:7" x14ac:dyDescent="0.15">
      <c r="D13" s="1" t="s">
        <v>41</v>
      </c>
    </row>
    <row r="14" spans="2:7" x14ac:dyDescent="0.15">
      <c r="D14" s="1" t="s">
        <v>42</v>
      </c>
    </row>
    <row r="15" spans="2:7" x14ac:dyDescent="0.15">
      <c r="D15" s="114" t="s">
        <v>47</v>
      </c>
    </row>
    <row r="16" spans="2:7" x14ac:dyDescent="0.15">
      <c r="D16" s="114" t="s">
        <v>125</v>
      </c>
    </row>
    <row r="17" spans="3:7" x14ac:dyDescent="0.15">
      <c r="C17" s="150" t="s">
        <v>52</v>
      </c>
      <c r="D17" s="150"/>
      <c r="E17" s="150"/>
      <c r="F17" s="4"/>
      <c r="G17" s="4"/>
    </row>
    <row r="18" spans="3:7" x14ac:dyDescent="0.15">
      <c r="D18" s="1" t="s">
        <v>23</v>
      </c>
    </row>
    <row r="19" spans="3:7" x14ac:dyDescent="0.15">
      <c r="D19" s="1" t="s">
        <v>25</v>
      </c>
    </row>
    <row r="20" spans="3:7" x14ac:dyDescent="0.15">
      <c r="D20" s="1" t="s">
        <v>26</v>
      </c>
    </row>
    <row r="21" spans="3:7" x14ac:dyDescent="0.15">
      <c r="D21" s="1" t="s">
        <v>44</v>
      </c>
    </row>
    <row r="22" spans="3:7" x14ac:dyDescent="0.15">
      <c r="D22" s="1" t="s">
        <v>27</v>
      </c>
    </row>
    <row r="23" spans="3:7" x14ac:dyDescent="0.15">
      <c r="C23" s="1" t="s">
        <v>28</v>
      </c>
      <c r="D23" s="1" t="s">
        <v>29</v>
      </c>
    </row>
    <row r="24" spans="3:7" x14ac:dyDescent="0.15">
      <c r="D24" s="1" t="s">
        <v>31</v>
      </c>
    </row>
    <row r="25" spans="3:7" x14ac:dyDescent="0.15">
      <c r="D25" s="1" t="s">
        <v>45</v>
      </c>
    </row>
    <row r="26" spans="3:7" x14ac:dyDescent="0.15">
      <c r="D26" s="1" t="s">
        <v>46</v>
      </c>
    </row>
    <row r="27" spans="3:7" x14ac:dyDescent="0.15">
      <c r="D27" s="1" t="s">
        <v>32</v>
      </c>
    </row>
    <row r="28" spans="3:7" x14ac:dyDescent="0.15">
      <c r="D28" s="1" t="s">
        <v>33</v>
      </c>
    </row>
    <row r="29" spans="3:7" x14ac:dyDescent="0.15">
      <c r="D29" s="1" t="s">
        <v>34</v>
      </c>
    </row>
    <row r="30" spans="3:7" x14ac:dyDescent="0.15">
      <c r="D30" s="1" t="s">
        <v>35</v>
      </c>
    </row>
    <row r="31" spans="3:7" x14ac:dyDescent="0.15">
      <c r="D31" s="1" t="s">
        <v>36</v>
      </c>
    </row>
    <row r="32" spans="3:7" x14ac:dyDescent="0.15">
      <c r="D32" s="1" t="s">
        <v>37</v>
      </c>
    </row>
    <row r="33" spans="4:4" x14ac:dyDescent="0.15">
      <c r="D33" s="1" t="s">
        <v>38</v>
      </c>
    </row>
    <row r="34" spans="4:4" x14ac:dyDescent="0.15">
      <c r="D34" s="1" t="s">
        <v>39</v>
      </c>
    </row>
  </sheetData>
  <sheetProtection algorithmName="SHA-512" hashValue="Jl5y7MlsUah4hTAtp8qFaZ4tAcbKooCQxEHZkW8Er/puOpRMftKa23SCu9kYyCLhOvr4+JkOG4gG/2Bnae936Q==" saltValue="KgUumAPjt+PeqDxS+TSTzA==" spinCount="100000" sheet="1" objects="1" scenarios="1"/>
  <mergeCells count="4">
    <mergeCell ref="B2:E2"/>
    <mergeCell ref="C4:E4"/>
    <mergeCell ref="C8:E8"/>
    <mergeCell ref="C17:E17"/>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N119"/>
  <sheetViews>
    <sheetView tabSelected="1" zoomScale="80" zoomScaleNormal="80" zoomScaleSheetLayoutView="100" workbookViewId="0">
      <selection activeCell="B4" sqref="B4:C4"/>
    </sheetView>
  </sheetViews>
  <sheetFormatPr defaultRowHeight="13.5" x14ac:dyDescent="0.15"/>
  <cols>
    <col min="1" max="1" width="1.25" style="8" customWidth="1"/>
    <col min="2" max="2" width="7.5" style="10" customWidth="1"/>
    <col min="3" max="3" width="8.625" style="10" customWidth="1"/>
    <col min="4" max="4" width="11.625" style="8" bestFit="1" customWidth="1"/>
    <col min="5" max="5" width="16.875" style="8" customWidth="1"/>
    <col min="6" max="6" width="9.5" style="10" customWidth="1"/>
    <col min="7" max="9" width="13.875" style="10" customWidth="1"/>
    <col min="10" max="10" width="8" style="8" customWidth="1"/>
    <col min="11" max="12" width="9.375" style="8" hidden="1" customWidth="1"/>
    <col min="13" max="21" width="14.625" style="8" hidden="1" customWidth="1"/>
    <col min="22" max="22" width="11.375" style="8" customWidth="1"/>
    <col min="23" max="23" width="11.375" style="10" customWidth="1"/>
    <col min="24" max="24" width="12.125" style="10" customWidth="1"/>
    <col min="25" max="25" width="3" style="10" customWidth="1"/>
    <col min="26" max="27" width="12.25" style="10" bestFit="1" customWidth="1"/>
    <col min="28" max="28" width="11.875" style="10" customWidth="1"/>
    <col min="29" max="29" width="13.25" style="8" bestFit="1" customWidth="1"/>
    <col min="30" max="31" width="14" style="8" bestFit="1" customWidth="1"/>
    <col min="32" max="36" width="12.25" style="8" bestFit="1" customWidth="1"/>
    <col min="37" max="37" width="13.25" style="8" customWidth="1"/>
    <col min="38" max="40" width="9" style="8" customWidth="1"/>
    <col min="41" max="16384" width="9" style="8"/>
  </cols>
  <sheetData>
    <row r="1" spans="1:40" ht="25.5" customHeight="1" thickBot="1" x14ac:dyDescent="0.2">
      <c r="B1" s="189" t="s">
        <v>132</v>
      </c>
      <c r="C1" s="189"/>
      <c r="D1" s="189"/>
      <c r="E1" s="189"/>
      <c r="F1" s="189"/>
      <c r="G1" s="186" t="s">
        <v>63</v>
      </c>
      <c r="H1" s="186"/>
      <c r="I1" s="186"/>
      <c r="V1" s="152" t="s">
        <v>144</v>
      </c>
      <c r="W1" s="153"/>
      <c r="X1" s="153"/>
      <c r="Y1" s="153"/>
      <c r="Z1" s="153"/>
      <c r="AA1" s="153"/>
      <c r="AB1" s="154"/>
      <c r="AC1" s="9"/>
      <c r="AD1" s="9"/>
    </row>
    <row r="2" spans="1:40" ht="6.75" customHeight="1" thickTop="1" thickBot="1" x14ac:dyDescent="0.2">
      <c r="V2" s="155"/>
      <c r="W2" s="156"/>
      <c r="X2" s="156"/>
      <c r="Y2" s="156"/>
      <c r="Z2" s="156"/>
      <c r="AA2" s="156"/>
      <c r="AB2" s="157"/>
      <c r="AC2" s="9">
        <v>1</v>
      </c>
      <c r="AD2" s="9"/>
    </row>
    <row r="3" spans="1:40" ht="27" customHeight="1" x14ac:dyDescent="0.15">
      <c r="B3" s="172" t="s">
        <v>20</v>
      </c>
      <c r="C3" s="173"/>
      <c r="D3" s="193" t="s">
        <v>13</v>
      </c>
      <c r="E3" s="194"/>
      <c r="F3" s="193" t="s">
        <v>0</v>
      </c>
      <c r="G3" s="173"/>
      <c r="H3" s="194" t="s">
        <v>12</v>
      </c>
      <c r="I3" s="195"/>
      <c r="V3" s="155"/>
      <c r="W3" s="156"/>
      <c r="X3" s="156"/>
      <c r="Y3" s="156"/>
      <c r="Z3" s="156"/>
      <c r="AA3" s="156"/>
      <c r="AB3" s="157"/>
      <c r="AL3" s="12">
        <v>1</v>
      </c>
      <c r="AM3" s="13">
        <v>500</v>
      </c>
      <c r="AN3" s="14" t="s">
        <v>55</v>
      </c>
    </row>
    <row r="4" spans="1:40" ht="27" customHeight="1" x14ac:dyDescent="0.15">
      <c r="B4" s="204"/>
      <c r="C4" s="205"/>
      <c r="D4" s="196"/>
      <c r="E4" s="199"/>
      <c r="F4" s="196"/>
      <c r="G4" s="197"/>
      <c r="H4" s="196"/>
      <c r="I4" s="198"/>
      <c r="V4" s="155"/>
      <c r="W4" s="156"/>
      <c r="X4" s="156"/>
      <c r="Y4" s="156"/>
      <c r="Z4" s="156"/>
      <c r="AA4" s="156"/>
      <c r="AB4" s="157"/>
      <c r="AL4" s="12">
        <v>2</v>
      </c>
      <c r="AM4" s="11"/>
      <c r="AN4" s="14" t="s">
        <v>57</v>
      </c>
    </row>
    <row r="5" spans="1:40" ht="27" customHeight="1" thickBot="1" x14ac:dyDescent="0.2">
      <c r="B5" s="190" t="s">
        <v>1</v>
      </c>
      <c r="C5" s="15" t="s">
        <v>2</v>
      </c>
      <c r="D5" s="191"/>
      <c r="E5" s="192"/>
      <c r="F5" s="16" t="s">
        <v>87</v>
      </c>
      <c r="G5" s="206"/>
      <c r="H5" s="207"/>
      <c r="I5" s="208"/>
      <c r="V5" s="155"/>
      <c r="W5" s="156"/>
      <c r="X5" s="156"/>
      <c r="Y5" s="156"/>
      <c r="Z5" s="156"/>
      <c r="AA5" s="156"/>
      <c r="AB5" s="157"/>
      <c r="AL5" s="12">
        <v>3</v>
      </c>
      <c r="AM5" s="11"/>
      <c r="AN5" s="14" t="s">
        <v>56</v>
      </c>
    </row>
    <row r="6" spans="1:40" ht="27" customHeight="1" thickBot="1" x14ac:dyDescent="0.2">
      <c r="B6" s="178"/>
      <c r="C6" s="17" t="s">
        <v>3</v>
      </c>
      <c r="D6" s="217"/>
      <c r="E6" s="218"/>
      <c r="F6" s="218"/>
      <c r="G6" s="97" t="s">
        <v>102</v>
      </c>
      <c r="H6" s="219"/>
      <c r="I6" s="220"/>
      <c r="V6" s="155"/>
      <c r="W6" s="156"/>
      <c r="X6" s="156"/>
      <c r="Y6" s="156"/>
      <c r="Z6" s="156"/>
      <c r="AA6" s="156"/>
      <c r="AB6" s="157"/>
      <c r="AL6" s="12">
        <v>4</v>
      </c>
      <c r="AM6" s="11"/>
    </row>
    <row r="7" spans="1:40" ht="27" customHeight="1" thickBot="1" x14ac:dyDescent="0.2">
      <c r="B7" s="18" t="s">
        <v>14</v>
      </c>
      <c r="C7" s="19"/>
      <c r="D7" s="20"/>
      <c r="E7" s="20"/>
      <c r="F7" s="19"/>
      <c r="G7" s="98" t="s">
        <v>101</v>
      </c>
      <c r="H7" s="209"/>
      <c r="I7" s="210"/>
      <c r="V7" s="155"/>
      <c r="W7" s="156"/>
      <c r="X7" s="156"/>
      <c r="Y7" s="156"/>
      <c r="Z7" s="156"/>
      <c r="AA7" s="156"/>
      <c r="AB7" s="157"/>
      <c r="AL7" s="12">
        <v>5</v>
      </c>
      <c r="AM7" s="21"/>
    </row>
    <row r="8" spans="1:40" ht="27" customHeight="1" x14ac:dyDescent="0.15">
      <c r="B8" s="175" t="s">
        <v>17</v>
      </c>
      <c r="C8" s="176"/>
      <c r="D8" s="49"/>
      <c r="E8" s="22" t="s">
        <v>10</v>
      </c>
      <c r="G8" s="44"/>
      <c r="H8" s="53" t="s">
        <v>83</v>
      </c>
      <c r="I8" s="54" t="s">
        <v>18</v>
      </c>
      <c r="V8" s="155"/>
      <c r="W8" s="156"/>
      <c r="X8" s="156"/>
      <c r="Y8" s="156"/>
      <c r="Z8" s="156"/>
      <c r="AA8" s="156"/>
      <c r="AB8" s="157"/>
      <c r="AF8" s="23"/>
      <c r="AG8" s="23"/>
      <c r="AH8" s="23"/>
      <c r="AI8" s="23"/>
      <c r="AL8" s="12">
        <v>6</v>
      </c>
      <c r="AM8" s="23"/>
      <c r="AN8" s="23"/>
    </row>
    <row r="9" spans="1:40" ht="27" customHeight="1" thickBot="1" x14ac:dyDescent="0.2">
      <c r="B9" s="24">
        <f>SUM(A15+A35+A55+A75+A95)</f>
        <v>0</v>
      </c>
      <c r="C9" s="25">
        <f>SUM(A16+A36+A56+A76+A96)</f>
        <v>0</v>
      </c>
      <c r="D9" s="50"/>
      <c r="E9" s="26">
        <f>IF(B4="小学生",300*C9,(500*C9))</f>
        <v>0</v>
      </c>
      <c r="G9" s="45"/>
      <c r="H9" s="46">
        <f>リレー申込票!I6</f>
        <v>0</v>
      </c>
      <c r="I9" s="46">
        <f>E9+H9</f>
        <v>0</v>
      </c>
      <c r="V9" s="155"/>
      <c r="W9" s="156"/>
      <c r="X9" s="156"/>
      <c r="Y9" s="156"/>
      <c r="Z9" s="156"/>
      <c r="AA9" s="156"/>
      <c r="AB9" s="157"/>
      <c r="AF9" s="23"/>
      <c r="AG9" s="23"/>
      <c r="AH9" s="23"/>
      <c r="AI9" s="23"/>
      <c r="AL9" s="27" t="s">
        <v>58</v>
      </c>
      <c r="AM9" s="13"/>
      <c r="AN9" s="23"/>
    </row>
    <row r="10" spans="1:40" ht="6.75" customHeight="1" thickBot="1" x14ac:dyDescent="0.2">
      <c r="B10" s="18"/>
      <c r="G10" s="18"/>
      <c r="V10" s="155"/>
      <c r="W10" s="156"/>
      <c r="X10" s="156"/>
      <c r="Y10" s="156"/>
      <c r="Z10" s="156"/>
      <c r="AA10" s="156"/>
      <c r="AB10" s="157"/>
      <c r="AC10" s="13"/>
      <c r="AD10" s="13"/>
      <c r="AE10" s="23"/>
      <c r="AF10" s="23"/>
      <c r="AG10" s="23"/>
      <c r="AH10" s="23"/>
      <c r="AI10" s="23"/>
      <c r="AL10" s="8" t="s">
        <v>59</v>
      </c>
    </row>
    <row r="11" spans="1:40" ht="26.25" customHeight="1" x14ac:dyDescent="0.15">
      <c r="B11" s="177" t="s">
        <v>4</v>
      </c>
      <c r="C11" s="179" t="s">
        <v>5</v>
      </c>
      <c r="D11" s="184" t="s">
        <v>19</v>
      </c>
      <c r="E11" s="28" t="s">
        <v>2</v>
      </c>
      <c r="F11" s="200" t="s">
        <v>6</v>
      </c>
      <c r="G11" s="187" t="s">
        <v>15</v>
      </c>
      <c r="H11" s="187"/>
      <c r="I11" s="188"/>
      <c r="K11" s="64" t="s">
        <v>91</v>
      </c>
      <c r="L11" s="64" t="s">
        <v>92</v>
      </c>
      <c r="M11" s="64" t="s">
        <v>86</v>
      </c>
      <c r="N11" s="64" t="s">
        <v>93</v>
      </c>
      <c r="O11" s="64"/>
      <c r="P11" s="64"/>
      <c r="Q11" s="64"/>
      <c r="R11" s="94"/>
      <c r="S11" s="10">
        <v>1</v>
      </c>
      <c r="T11" s="10">
        <v>500</v>
      </c>
      <c r="U11" s="8">
        <v>300</v>
      </c>
      <c r="V11" s="155"/>
      <c r="W11" s="156"/>
      <c r="X11" s="156"/>
      <c r="Y11" s="156"/>
      <c r="Z11" s="156"/>
      <c r="AA11" s="156"/>
      <c r="AB11" s="157"/>
      <c r="AC11" s="30"/>
      <c r="AD11" s="13"/>
      <c r="AE11" s="23"/>
      <c r="AF11" s="23"/>
      <c r="AG11" s="23"/>
      <c r="AH11" s="23"/>
      <c r="AI11" s="23"/>
    </row>
    <row r="12" spans="1:40" ht="26.25" customHeight="1" thickBot="1" x14ac:dyDescent="0.2">
      <c r="B12" s="178"/>
      <c r="C12" s="180"/>
      <c r="D12" s="185"/>
      <c r="E12" s="31" t="s">
        <v>8</v>
      </c>
      <c r="F12" s="201"/>
      <c r="G12" s="181" t="s">
        <v>16</v>
      </c>
      <c r="H12" s="182"/>
      <c r="I12" s="183"/>
      <c r="K12" s="108" t="s">
        <v>111</v>
      </c>
      <c r="L12" s="108" t="s">
        <v>111</v>
      </c>
      <c r="M12" s="108" t="s">
        <v>113</v>
      </c>
      <c r="N12" s="108" t="s">
        <v>113</v>
      </c>
      <c r="O12" s="111"/>
      <c r="P12" s="111"/>
      <c r="Q12" s="57"/>
      <c r="R12" s="57"/>
      <c r="S12" s="32">
        <v>2</v>
      </c>
      <c r="T12" s="32"/>
      <c r="V12" s="155"/>
      <c r="W12" s="156"/>
      <c r="X12" s="156"/>
      <c r="Y12" s="156"/>
      <c r="Z12" s="156"/>
      <c r="AA12" s="156"/>
      <c r="AB12" s="157"/>
      <c r="AC12" s="7"/>
    </row>
    <row r="13" spans="1:40" ht="26.25" customHeight="1" x14ac:dyDescent="0.15">
      <c r="B13" s="211" t="s">
        <v>9</v>
      </c>
      <c r="C13" s="213" t="s">
        <v>11</v>
      </c>
      <c r="D13" s="215" t="s">
        <v>88</v>
      </c>
      <c r="E13" s="74" t="s">
        <v>48</v>
      </c>
      <c r="F13" s="202">
        <v>2</v>
      </c>
      <c r="G13" s="75" t="s">
        <v>60</v>
      </c>
      <c r="H13" s="75" t="s">
        <v>53</v>
      </c>
      <c r="I13" s="5" t="s">
        <v>61</v>
      </c>
      <c r="K13" s="7" t="s">
        <v>116</v>
      </c>
      <c r="L13" s="7" t="s">
        <v>116</v>
      </c>
      <c r="M13" s="111" t="s">
        <v>117</v>
      </c>
      <c r="N13" s="124" t="s">
        <v>117</v>
      </c>
      <c r="O13" s="111"/>
      <c r="P13" s="111"/>
      <c r="Q13" s="57"/>
      <c r="R13" s="57"/>
      <c r="S13" s="32">
        <v>3</v>
      </c>
      <c r="T13" s="32" t="s">
        <v>56</v>
      </c>
      <c r="V13" s="155"/>
      <c r="W13" s="156"/>
      <c r="X13" s="156"/>
      <c r="Y13" s="156"/>
      <c r="Z13" s="156"/>
      <c r="AA13" s="156"/>
      <c r="AB13" s="157"/>
      <c r="AC13" s="35"/>
    </row>
    <row r="14" spans="1:40" ht="26.25" customHeight="1" thickBot="1" x14ac:dyDescent="0.2">
      <c r="B14" s="212"/>
      <c r="C14" s="214"/>
      <c r="D14" s="216"/>
      <c r="E14" s="36" t="s">
        <v>49</v>
      </c>
      <c r="F14" s="203"/>
      <c r="G14" s="65">
        <v>1521</v>
      </c>
      <c r="H14" s="65">
        <v>42566</v>
      </c>
      <c r="I14" s="6">
        <v>165</v>
      </c>
      <c r="K14" s="7" t="s">
        <v>112</v>
      </c>
      <c r="L14" s="7" t="s">
        <v>112</v>
      </c>
      <c r="M14" s="108" t="s">
        <v>119</v>
      </c>
      <c r="N14" s="124" t="s">
        <v>119</v>
      </c>
      <c r="O14" s="111"/>
      <c r="P14" s="111"/>
      <c r="Q14" s="57"/>
      <c r="R14" s="57"/>
      <c r="S14" s="32">
        <v>4</v>
      </c>
      <c r="T14" s="32" t="s">
        <v>57</v>
      </c>
      <c r="V14" s="158"/>
      <c r="W14" s="159"/>
      <c r="X14" s="159"/>
      <c r="Y14" s="159"/>
      <c r="Z14" s="159"/>
      <c r="AA14" s="159"/>
      <c r="AB14" s="160"/>
      <c r="AC14" s="35"/>
    </row>
    <row r="15" spans="1:40" ht="27" customHeight="1" x14ac:dyDescent="0.15">
      <c r="A15" s="37">
        <f>COUNTA(E15,E17,E19,E21,E23,E25,E27,E29,E31,E33)</f>
        <v>0</v>
      </c>
      <c r="B15" s="174">
        <v>1</v>
      </c>
      <c r="C15" s="151"/>
      <c r="D15" s="164"/>
      <c r="E15" s="51"/>
      <c r="F15" s="151"/>
      <c r="G15" s="61"/>
      <c r="H15" s="61"/>
      <c r="I15" s="145"/>
      <c r="K15" s="148" t="s">
        <v>95</v>
      </c>
      <c r="L15" s="148" t="s">
        <v>95</v>
      </c>
      <c r="M15" s="73" t="s">
        <v>133</v>
      </c>
      <c r="N15" s="73" t="s">
        <v>133</v>
      </c>
      <c r="O15" s="73"/>
      <c r="P15" s="111"/>
      <c r="Q15" s="57"/>
      <c r="R15" s="57"/>
      <c r="S15" s="32">
        <v>5</v>
      </c>
      <c r="T15" s="32" t="s">
        <v>55</v>
      </c>
      <c r="V15" s="96"/>
      <c r="W15" s="96"/>
      <c r="X15" s="96"/>
      <c r="Y15" s="96"/>
      <c r="Z15" s="8"/>
      <c r="AA15" s="8"/>
      <c r="AB15" s="34"/>
      <c r="AC15" s="35"/>
    </row>
    <row r="16" spans="1:40" ht="27" customHeight="1" x14ac:dyDescent="0.15">
      <c r="A16" s="38">
        <f>COUNTA(G15:I15,G17:I17,G19:I19,G21:I21,G23:I23,G25:I25,G27:I27,G29:I29,G31:I31,G33:I33)</f>
        <v>0</v>
      </c>
      <c r="B16" s="174"/>
      <c r="C16" s="151"/>
      <c r="D16" s="165"/>
      <c r="E16" s="51"/>
      <c r="F16" s="151"/>
      <c r="G16" s="61"/>
      <c r="H16" s="61"/>
      <c r="I16" s="145"/>
      <c r="K16" s="67" t="s">
        <v>105</v>
      </c>
      <c r="L16" s="67" t="s">
        <v>105</v>
      </c>
      <c r="M16" s="73" t="s">
        <v>135</v>
      </c>
      <c r="N16" s="73" t="s">
        <v>136</v>
      </c>
      <c r="O16" s="148"/>
      <c r="P16" s="67"/>
      <c r="Q16" s="57"/>
      <c r="R16" s="57"/>
      <c r="S16" s="32">
        <v>6</v>
      </c>
      <c r="T16" s="32" t="s">
        <v>97</v>
      </c>
      <c r="V16" s="29" t="s">
        <v>7</v>
      </c>
      <c r="Z16" s="8"/>
      <c r="AA16" s="8"/>
      <c r="AB16" s="34"/>
      <c r="AC16" s="35"/>
    </row>
    <row r="17" spans="2:30" ht="27" customHeight="1" x14ac:dyDescent="0.15">
      <c r="B17" s="174">
        <v>2</v>
      </c>
      <c r="C17" s="151"/>
      <c r="D17" s="164"/>
      <c r="E17" s="51"/>
      <c r="F17" s="151"/>
      <c r="G17" s="61"/>
      <c r="H17" s="61"/>
      <c r="I17" s="145"/>
      <c r="K17" s="67"/>
      <c r="L17" s="148"/>
      <c r="M17" s="7" t="s">
        <v>134</v>
      </c>
      <c r="N17" s="73" t="s">
        <v>137</v>
      </c>
      <c r="O17" s="148"/>
      <c r="P17" s="67"/>
      <c r="Q17" s="57"/>
      <c r="R17" s="57"/>
      <c r="S17" s="32" t="s">
        <v>84</v>
      </c>
      <c r="T17" s="32"/>
      <c r="V17" s="47" t="s">
        <v>98</v>
      </c>
      <c r="W17" s="161" t="s">
        <v>86</v>
      </c>
      <c r="X17" s="162"/>
      <c r="Y17" s="103"/>
      <c r="Z17" s="128" t="s">
        <v>99</v>
      </c>
      <c r="AA17" s="163" t="s">
        <v>64</v>
      </c>
      <c r="AB17" s="163"/>
      <c r="AC17" s="35"/>
    </row>
    <row r="18" spans="2:30" ht="27" customHeight="1" x14ac:dyDescent="0.15">
      <c r="B18" s="174"/>
      <c r="C18" s="151"/>
      <c r="D18" s="165"/>
      <c r="E18" s="51"/>
      <c r="F18" s="151"/>
      <c r="G18" s="61"/>
      <c r="H18" s="61"/>
      <c r="I18" s="145"/>
      <c r="L18" s="69"/>
      <c r="M18" s="148" t="s">
        <v>94</v>
      </c>
      <c r="N18" s="148" t="s">
        <v>94</v>
      </c>
      <c r="O18" s="148"/>
      <c r="P18" s="67"/>
      <c r="Q18" s="71"/>
      <c r="R18" s="71"/>
      <c r="S18" s="32" t="s">
        <v>85</v>
      </c>
      <c r="T18" s="32"/>
      <c r="V18" s="76" t="s">
        <v>115</v>
      </c>
      <c r="W18" s="48" t="s">
        <v>128</v>
      </c>
      <c r="X18" s="48" t="s">
        <v>127</v>
      </c>
      <c r="Y18" s="73"/>
      <c r="Z18" s="106" t="s">
        <v>115</v>
      </c>
      <c r="AA18" s="125" t="s">
        <v>62</v>
      </c>
      <c r="AB18" s="115" t="s">
        <v>129</v>
      </c>
      <c r="AC18" s="35"/>
    </row>
    <row r="19" spans="2:30" ht="27" customHeight="1" x14ac:dyDescent="0.15">
      <c r="B19" s="174">
        <v>3</v>
      </c>
      <c r="C19" s="151"/>
      <c r="D19" s="164"/>
      <c r="E19" s="51"/>
      <c r="F19" s="151"/>
      <c r="G19" s="61"/>
      <c r="H19" s="61"/>
      <c r="I19" s="145"/>
      <c r="K19" s="68"/>
      <c r="L19" s="70"/>
      <c r="M19" s="148" t="s">
        <v>95</v>
      </c>
      <c r="N19" s="148" t="s">
        <v>95</v>
      </c>
      <c r="O19" s="73"/>
      <c r="P19" s="67"/>
      <c r="Q19" s="72"/>
      <c r="R19" s="72"/>
      <c r="S19" s="32"/>
      <c r="T19" s="32"/>
      <c r="V19" s="76" t="s">
        <v>120</v>
      </c>
      <c r="W19" s="76" t="s">
        <v>111</v>
      </c>
      <c r="X19" s="76" t="s">
        <v>111</v>
      </c>
      <c r="Y19" s="39"/>
      <c r="Z19" s="106" t="s">
        <v>120</v>
      </c>
      <c r="AA19" s="126" t="s">
        <v>111</v>
      </c>
      <c r="AB19" s="106" t="s">
        <v>111</v>
      </c>
      <c r="AC19" s="35"/>
    </row>
    <row r="20" spans="2:30" ht="27" customHeight="1" x14ac:dyDescent="0.15">
      <c r="B20" s="174"/>
      <c r="C20" s="151"/>
      <c r="D20" s="165"/>
      <c r="E20" s="51"/>
      <c r="F20" s="151"/>
      <c r="G20" s="61"/>
      <c r="H20" s="61"/>
      <c r="I20" s="145"/>
      <c r="K20" s="68"/>
      <c r="L20" s="66"/>
      <c r="M20" s="67" t="s">
        <v>105</v>
      </c>
      <c r="N20" s="67" t="s">
        <v>105</v>
      </c>
      <c r="O20" s="73"/>
      <c r="Q20" s="72"/>
      <c r="R20" s="72"/>
      <c r="S20" s="32"/>
      <c r="T20" s="32"/>
      <c r="V20" s="110" t="s">
        <v>121</v>
      </c>
      <c r="W20" s="76" t="s">
        <v>118</v>
      </c>
      <c r="X20" s="76" t="s">
        <v>118</v>
      </c>
      <c r="Y20" s="39"/>
      <c r="Z20" s="105" t="s">
        <v>121</v>
      </c>
      <c r="AA20" s="126" t="s">
        <v>118</v>
      </c>
      <c r="AB20" s="106" t="s">
        <v>118</v>
      </c>
      <c r="AC20" s="35"/>
    </row>
    <row r="21" spans="2:30" ht="27" customHeight="1" x14ac:dyDescent="0.15">
      <c r="B21" s="174">
        <v>4</v>
      </c>
      <c r="C21" s="151"/>
      <c r="D21" s="164"/>
      <c r="E21" s="51"/>
      <c r="F21" s="151"/>
      <c r="G21" s="61"/>
      <c r="H21" s="61"/>
      <c r="I21" s="145"/>
      <c r="K21" s="68"/>
      <c r="L21" s="66"/>
      <c r="M21" s="73" t="s">
        <v>122</v>
      </c>
      <c r="N21" s="73" t="s">
        <v>123</v>
      </c>
      <c r="Q21" s="70"/>
      <c r="R21" s="70"/>
      <c r="S21" s="32"/>
      <c r="T21" s="32"/>
      <c r="V21" s="76" t="s">
        <v>95</v>
      </c>
      <c r="W21" s="110" t="s">
        <v>119</v>
      </c>
      <c r="X21" s="110" t="s">
        <v>119</v>
      </c>
      <c r="Y21" s="39"/>
      <c r="Z21" s="106" t="s">
        <v>95</v>
      </c>
      <c r="AA21" s="127" t="s">
        <v>119</v>
      </c>
      <c r="AB21" s="81" t="s">
        <v>119</v>
      </c>
      <c r="AC21" s="35"/>
    </row>
    <row r="22" spans="2:30" ht="27" customHeight="1" x14ac:dyDescent="0.15">
      <c r="B22" s="174"/>
      <c r="C22" s="151"/>
      <c r="D22" s="165"/>
      <c r="E22" s="51"/>
      <c r="F22" s="151"/>
      <c r="G22" s="61"/>
      <c r="H22" s="61"/>
      <c r="I22" s="145"/>
      <c r="K22" s="68"/>
      <c r="L22" s="66"/>
      <c r="M22" s="73" t="s">
        <v>96</v>
      </c>
      <c r="N22" s="67" t="s">
        <v>107</v>
      </c>
      <c r="P22" s="109"/>
      <c r="Q22" s="70"/>
      <c r="R22" s="70"/>
      <c r="S22" s="32"/>
      <c r="T22" s="32"/>
      <c r="V22" s="76" t="s">
        <v>114</v>
      </c>
      <c r="W22" s="76" t="s">
        <v>138</v>
      </c>
      <c r="X22" s="80" t="s">
        <v>140</v>
      </c>
      <c r="Y22" s="39"/>
      <c r="Z22" s="106" t="s">
        <v>114</v>
      </c>
      <c r="AA22" s="106" t="s">
        <v>138</v>
      </c>
      <c r="AB22" s="106" t="s">
        <v>138</v>
      </c>
      <c r="AC22" s="35"/>
    </row>
    <row r="23" spans="2:30" ht="27" customHeight="1" x14ac:dyDescent="0.15">
      <c r="B23" s="174">
        <v>5</v>
      </c>
      <c r="C23" s="151"/>
      <c r="D23" s="164"/>
      <c r="E23" s="51"/>
      <c r="F23" s="151"/>
      <c r="G23" s="61"/>
      <c r="H23" s="61"/>
      <c r="I23" s="145"/>
      <c r="K23" s="68"/>
      <c r="L23" s="66"/>
      <c r="M23" s="73" t="s">
        <v>90</v>
      </c>
      <c r="N23" s="73"/>
      <c r="Q23" s="69"/>
      <c r="R23" s="69"/>
      <c r="S23" s="32"/>
      <c r="T23" s="32"/>
      <c r="V23" s="76"/>
      <c r="W23" s="110" t="s">
        <v>139</v>
      </c>
      <c r="X23" s="110" t="s">
        <v>141</v>
      </c>
      <c r="Y23" s="39"/>
      <c r="Z23" s="106"/>
      <c r="AA23" s="105" t="s">
        <v>142</v>
      </c>
      <c r="AB23" s="105" t="s">
        <v>143</v>
      </c>
      <c r="AC23" s="35"/>
    </row>
    <row r="24" spans="2:30" ht="27" customHeight="1" x14ac:dyDescent="0.15">
      <c r="B24" s="174"/>
      <c r="C24" s="151"/>
      <c r="D24" s="165"/>
      <c r="E24" s="51"/>
      <c r="F24" s="151"/>
      <c r="G24" s="61"/>
      <c r="H24" s="61"/>
      <c r="I24" s="145"/>
      <c r="L24" s="7"/>
      <c r="N24" s="67"/>
      <c r="O24" s="73"/>
      <c r="Q24" s="39"/>
      <c r="R24" s="39"/>
      <c r="S24" s="32"/>
      <c r="T24" s="32"/>
      <c r="V24" s="76"/>
      <c r="W24" s="76" t="s">
        <v>94</v>
      </c>
      <c r="X24" s="76" t="s">
        <v>94</v>
      </c>
      <c r="Z24" s="78"/>
      <c r="AA24" s="106" t="s">
        <v>94</v>
      </c>
      <c r="AB24" s="106" t="s">
        <v>94</v>
      </c>
      <c r="AD24" s="39"/>
    </row>
    <row r="25" spans="2:30" ht="27" customHeight="1" x14ac:dyDescent="0.15">
      <c r="B25" s="174">
        <v>6</v>
      </c>
      <c r="C25" s="151"/>
      <c r="D25" s="164"/>
      <c r="E25" s="51"/>
      <c r="F25" s="151"/>
      <c r="G25" s="61"/>
      <c r="H25" s="61"/>
      <c r="I25" s="145"/>
      <c r="L25" s="32"/>
      <c r="M25" s="73"/>
      <c r="N25" s="73"/>
      <c r="O25" s="73"/>
      <c r="S25" s="32"/>
      <c r="T25" s="32"/>
      <c r="V25" s="76"/>
      <c r="W25" s="76" t="s">
        <v>95</v>
      </c>
      <c r="X25" s="76" t="s">
        <v>95</v>
      </c>
      <c r="Z25" s="79"/>
      <c r="AA25" s="106" t="s">
        <v>95</v>
      </c>
      <c r="AB25" s="106" t="s">
        <v>95</v>
      </c>
      <c r="AC25" s="39"/>
    </row>
    <row r="26" spans="2:30" ht="27" customHeight="1" x14ac:dyDescent="0.15">
      <c r="B26" s="174"/>
      <c r="C26" s="151"/>
      <c r="D26" s="165"/>
      <c r="E26" s="51"/>
      <c r="F26" s="151"/>
      <c r="G26" s="61"/>
      <c r="H26" s="61"/>
      <c r="I26" s="145"/>
      <c r="L26" s="32"/>
      <c r="O26" s="73"/>
      <c r="V26" s="104"/>
      <c r="W26" s="76" t="s">
        <v>105</v>
      </c>
      <c r="X26" s="76" t="s">
        <v>105</v>
      </c>
      <c r="Z26" s="79"/>
      <c r="AA26" s="106" t="s">
        <v>105</v>
      </c>
      <c r="AB26" s="106" t="s">
        <v>105</v>
      </c>
    </row>
    <row r="27" spans="2:30" ht="27" customHeight="1" x14ac:dyDescent="0.15">
      <c r="B27" s="174">
        <v>7</v>
      </c>
      <c r="C27" s="151"/>
      <c r="D27" s="164"/>
      <c r="E27" s="51"/>
      <c r="F27" s="151"/>
      <c r="G27" s="61"/>
      <c r="H27" s="61"/>
      <c r="I27" s="145"/>
      <c r="O27" s="73"/>
      <c r="P27" s="67"/>
      <c r="V27" s="104"/>
      <c r="W27" s="80" t="s">
        <v>126</v>
      </c>
      <c r="X27" s="80" t="s">
        <v>100</v>
      </c>
      <c r="Z27" s="79"/>
      <c r="AA27" s="81" t="s">
        <v>109</v>
      </c>
      <c r="AB27" s="105" t="s">
        <v>110</v>
      </c>
    </row>
    <row r="28" spans="2:30" ht="27" customHeight="1" x14ac:dyDescent="0.15">
      <c r="B28" s="174"/>
      <c r="C28" s="151"/>
      <c r="D28" s="165"/>
      <c r="E28" s="51"/>
      <c r="F28" s="151"/>
      <c r="G28" s="61"/>
      <c r="H28" s="61"/>
      <c r="I28" s="145"/>
      <c r="P28" s="73"/>
      <c r="V28" s="104"/>
      <c r="W28" s="80"/>
      <c r="X28" s="80" t="s">
        <v>108</v>
      </c>
      <c r="Y28" s="56"/>
      <c r="Z28" s="79"/>
      <c r="AA28" s="81"/>
      <c r="AB28" s="105"/>
      <c r="AC28" s="10"/>
    </row>
    <row r="29" spans="2:30" ht="27" customHeight="1" x14ac:dyDescent="0.15">
      <c r="B29" s="174">
        <v>8</v>
      </c>
      <c r="C29" s="151"/>
      <c r="D29" s="164"/>
      <c r="E29" s="51"/>
      <c r="F29" s="151"/>
      <c r="G29" s="61"/>
      <c r="H29" s="61"/>
      <c r="I29" s="145"/>
      <c r="V29" s="104"/>
      <c r="W29" s="80"/>
      <c r="X29" s="80"/>
      <c r="Z29" s="79"/>
      <c r="AA29" s="81"/>
      <c r="AB29" s="106"/>
      <c r="AC29" s="10"/>
    </row>
    <row r="30" spans="2:30" ht="27" customHeight="1" x14ac:dyDescent="0.15">
      <c r="B30" s="174"/>
      <c r="C30" s="151"/>
      <c r="D30" s="165"/>
      <c r="E30" s="51"/>
      <c r="F30" s="151"/>
      <c r="G30" s="61"/>
      <c r="H30" s="61"/>
      <c r="I30" s="145"/>
      <c r="V30" s="104"/>
      <c r="W30" s="76"/>
      <c r="X30" s="80"/>
      <c r="Z30" s="79"/>
      <c r="AA30" s="81"/>
      <c r="AB30" s="105"/>
      <c r="AC30" s="10"/>
    </row>
    <row r="31" spans="2:30" ht="27" customHeight="1" x14ac:dyDescent="0.15">
      <c r="B31" s="174">
        <v>9</v>
      </c>
      <c r="C31" s="151"/>
      <c r="D31" s="164"/>
      <c r="E31" s="51"/>
      <c r="F31" s="151"/>
      <c r="G31" s="61"/>
      <c r="H31" s="61"/>
      <c r="I31" s="145"/>
      <c r="V31" s="104"/>
      <c r="W31" s="80"/>
      <c r="X31" s="80"/>
      <c r="Z31" s="112"/>
      <c r="AA31" s="81"/>
      <c r="AB31" s="81"/>
      <c r="AC31" s="10"/>
    </row>
    <row r="32" spans="2:30" ht="27" customHeight="1" x14ac:dyDescent="0.15">
      <c r="B32" s="174"/>
      <c r="C32" s="151"/>
      <c r="D32" s="165"/>
      <c r="E32" s="51"/>
      <c r="F32" s="151"/>
      <c r="G32" s="61"/>
      <c r="H32" s="61"/>
      <c r="I32" s="145"/>
      <c r="Z32" s="8"/>
      <c r="AA32" s="102"/>
      <c r="AC32" s="10"/>
    </row>
    <row r="33" spans="1:29" ht="27" customHeight="1" x14ac:dyDescent="0.15">
      <c r="B33" s="174">
        <v>10</v>
      </c>
      <c r="C33" s="151"/>
      <c r="D33" s="164"/>
      <c r="E33" s="51"/>
      <c r="F33" s="151"/>
      <c r="G33" s="61"/>
      <c r="H33" s="61"/>
      <c r="I33" s="145"/>
      <c r="Y33" s="107"/>
      <c r="Z33" s="8"/>
      <c r="AA33" s="8"/>
      <c r="AC33" s="10"/>
    </row>
    <row r="34" spans="1:29" ht="27" customHeight="1" thickBot="1" x14ac:dyDescent="0.2">
      <c r="B34" s="178"/>
      <c r="C34" s="168"/>
      <c r="D34" s="166"/>
      <c r="E34" s="52"/>
      <c r="F34" s="168"/>
      <c r="G34" s="63"/>
      <c r="H34" s="63"/>
      <c r="I34" s="146"/>
      <c r="Y34" s="73"/>
      <c r="Z34" s="8"/>
      <c r="AA34" s="8"/>
    </row>
    <row r="35" spans="1:29" ht="27" customHeight="1" x14ac:dyDescent="0.15">
      <c r="A35" s="37">
        <f>COUNTA(E35,E37,E39,E41,E43,E45,E47,E49,E51,E53)</f>
        <v>0</v>
      </c>
      <c r="B35" s="174">
        <v>11</v>
      </c>
      <c r="C35" s="151"/>
      <c r="D35" s="167"/>
      <c r="E35" s="55"/>
      <c r="F35" s="170"/>
      <c r="G35" s="62"/>
      <c r="H35" s="62"/>
      <c r="I35" s="147"/>
      <c r="Y35" s="39"/>
      <c r="Z35" s="8"/>
      <c r="AA35" s="8"/>
      <c r="AC35" s="10"/>
    </row>
    <row r="36" spans="1:29" ht="27" customHeight="1" x14ac:dyDescent="0.15">
      <c r="A36" s="38">
        <f>COUNTA(G35:I35,G37:I37,G39:I39,G41:I41,G43:I43,G45:I45,G47:I47,G49:I49,G51:I51,G53:I53)</f>
        <v>0</v>
      </c>
      <c r="B36" s="174"/>
      <c r="C36" s="151"/>
      <c r="D36" s="165"/>
      <c r="E36" s="51"/>
      <c r="F36" s="151"/>
      <c r="G36" s="61"/>
      <c r="H36" s="61"/>
      <c r="I36" s="145"/>
      <c r="Y36" s="8"/>
      <c r="Z36" s="8"/>
      <c r="AA36" s="8"/>
      <c r="AB36" s="40"/>
    </row>
    <row r="37" spans="1:29" ht="27" customHeight="1" x14ac:dyDescent="0.15">
      <c r="B37" s="174">
        <v>12</v>
      </c>
      <c r="C37" s="151"/>
      <c r="D37" s="164"/>
      <c r="E37" s="51"/>
      <c r="F37" s="151"/>
      <c r="G37" s="61"/>
      <c r="H37" s="61"/>
      <c r="I37" s="145"/>
      <c r="Z37" s="8"/>
      <c r="AA37" s="8"/>
      <c r="AB37" s="40"/>
    </row>
    <row r="38" spans="1:29" ht="27" customHeight="1" x14ac:dyDescent="0.15">
      <c r="B38" s="174"/>
      <c r="C38" s="151"/>
      <c r="D38" s="165"/>
      <c r="E38" s="51"/>
      <c r="F38" s="151"/>
      <c r="G38" s="61"/>
      <c r="H38" s="61"/>
      <c r="I38" s="145"/>
      <c r="Z38" s="8"/>
      <c r="AA38" s="8"/>
      <c r="AB38" s="41"/>
    </row>
    <row r="39" spans="1:29" ht="27" customHeight="1" x14ac:dyDescent="0.15">
      <c r="B39" s="174">
        <v>13</v>
      </c>
      <c r="C39" s="151"/>
      <c r="D39" s="164"/>
      <c r="E39" s="51"/>
      <c r="F39" s="151"/>
      <c r="G39" s="61"/>
      <c r="H39" s="61"/>
      <c r="I39" s="145"/>
      <c r="Z39" s="40"/>
      <c r="AA39" s="41"/>
      <c r="AB39" s="40"/>
    </row>
    <row r="40" spans="1:29" ht="27" customHeight="1" x14ac:dyDescent="0.15">
      <c r="B40" s="174"/>
      <c r="C40" s="151"/>
      <c r="D40" s="165"/>
      <c r="E40" s="51"/>
      <c r="F40" s="151"/>
      <c r="G40" s="61"/>
      <c r="H40" s="61"/>
      <c r="I40" s="145"/>
      <c r="Y40" s="8"/>
      <c r="Z40" s="40"/>
      <c r="AA40" s="41"/>
      <c r="AB40" s="40"/>
    </row>
    <row r="41" spans="1:29" ht="27" customHeight="1" x14ac:dyDescent="0.15">
      <c r="B41" s="174">
        <v>14</v>
      </c>
      <c r="C41" s="151"/>
      <c r="D41" s="164"/>
      <c r="E41" s="51"/>
      <c r="F41" s="151"/>
      <c r="G41" s="61"/>
      <c r="H41" s="61"/>
      <c r="I41" s="145"/>
      <c r="Y41" s="8"/>
      <c r="Z41" s="40"/>
      <c r="AA41" s="40"/>
      <c r="AB41" s="40"/>
    </row>
    <row r="42" spans="1:29" ht="27" customHeight="1" x14ac:dyDescent="0.15">
      <c r="B42" s="174"/>
      <c r="C42" s="151"/>
      <c r="D42" s="165"/>
      <c r="E42" s="51"/>
      <c r="F42" s="151"/>
      <c r="G42" s="61"/>
      <c r="H42" s="61"/>
      <c r="I42" s="145"/>
      <c r="Y42" s="8"/>
      <c r="Z42" s="40"/>
      <c r="AA42" s="41"/>
      <c r="AB42" s="40"/>
    </row>
    <row r="43" spans="1:29" ht="27" customHeight="1" x14ac:dyDescent="0.15">
      <c r="B43" s="174">
        <v>15</v>
      </c>
      <c r="C43" s="151"/>
      <c r="D43" s="164"/>
      <c r="E43" s="51"/>
      <c r="F43" s="151"/>
      <c r="G43" s="61"/>
      <c r="H43" s="61"/>
      <c r="I43" s="145"/>
      <c r="Y43" s="40"/>
      <c r="Z43" s="40"/>
      <c r="AA43" s="41"/>
      <c r="AB43" s="40"/>
    </row>
    <row r="44" spans="1:29" ht="27" customHeight="1" x14ac:dyDescent="0.15">
      <c r="B44" s="174"/>
      <c r="C44" s="151"/>
      <c r="D44" s="165"/>
      <c r="E44" s="51"/>
      <c r="F44" s="151"/>
      <c r="G44" s="61"/>
      <c r="H44" s="61"/>
      <c r="I44" s="145"/>
      <c r="Y44" s="40"/>
      <c r="Z44" s="40"/>
      <c r="AA44" s="40"/>
      <c r="AB44" s="40"/>
    </row>
    <row r="45" spans="1:29" ht="27" customHeight="1" x14ac:dyDescent="0.15">
      <c r="B45" s="174">
        <v>16</v>
      </c>
      <c r="C45" s="151"/>
      <c r="D45" s="164"/>
      <c r="E45" s="51"/>
      <c r="F45" s="151"/>
      <c r="G45" s="61"/>
      <c r="H45" s="61"/>
      <c r="I45" s="145"/>
      <c r="Y45" s="40"/>
      <c r="Z45" s="40"/>
      <c r="AA45" s="40"/>
      <c r="AB45" s="40"/>
    </row>
    <row r="46" spans="1:29" ht="27" customHeight="1" x14ac:dyDescent="0.15">
      <c r="B46" s="174"/>
      <c r="C46" s="151"/>
      <c r="D46" s="165"/>
      <c r="E46" s="51"/>
      <c r="F46" s="151"/>
      <c r="G46" s="61"/>
      <c r="H46" s="61"/>
      <c r="I46" s="145"/>
      <c r="Y46" s="40"/>
      <c r="Z46" s="40"/>
      <c r="AA46" s="41"/>
      <c r="AB46" s="40"/>
    </row>
    <row r="47" spans="1:29" ht="27" customHeight="1" x14ac:dyDescent="0.15">
      <c r="B47" s="174">
        <v>17</v>
      </c>
      <c r="C47" s="151"/>
      <c r="D47" s="164"/>
      <c r="E47" s="51"/>
      <c r="F47" s="151"/>
      <c r="G47" s="61"/>
      <c r="H47" s="61"/>
      <c r="I47" s="145"/>
      <c r="V47" s="33"/>
      <c r="W47" s="95"/>
      <c r="Y47" s="40"/>
      <c r="Z47" s="40"/>
      <c r="AA47" s="40"/>
      <c r="AB47" s="40"/>
    </row>
    <row r="48" spans="1:29" ht="27" customHeight="1" x14ac:dyDescent="0.15">
      <c r="B48" s="174"/>
      <c r="C48" s="151"/>
      <c r="D48" s="165"/>
      <c r="E48" s="51"/>
      <c r="F48" s="151"/>
      <c r="G48" s="61"/>
      <c r="H48" s="61"/>
      <c r="I48" s="145"/>
      <c r="Z48" s="40"/>
      <c r="AA48" s="41"/>
      <c r="AB48" s="40"/>
    </row>
    <row r="49" spans="1:28" ht="27" customHeight="1" x14ac:dyDescent="0.15">
      <c r="B49" s="174">
        <v>18</v>
      </c>
      <c r="C49" s="151"/>
      <c r="D49" s="164"/>
      <c r="E49" s="51"/>
      <c r="F49" s="151"/>
      <c r="G49" s="61"/>
      <c r="H49" s="61"/>
      <c r="I49" s="145"/>
      <c r="Z49" s="40"/>
      <c r="AA49" s="40"/>
      <c r="AB49" s="40"/>
    </row>
    <row r="50" spans="1:28" ht="27" customHeight="1" x14ac:dyDescent="0.15">
      <c r="B50" s="174"/>
      <c r="C50" s="151"/>
      <c r="D50" s="165"/>
      <c r="E50" s="51"/>
      <c r="F50" s="151"/>
      <c r="G50" s="61"/>
      <c r="H50" s="61"/>
      <c r="I50" s="145"/>
      <c r="Z50" s="41"/>
      <c r="AA50" s="41"/>
      <c r="AB50" s="40"/>
    </row>
    <row r="51" spans="1:28" ht="27" customHeight="1" x14ac:dyDescent="0.15">
      <c r="B51" s="174">
        <v>19</v>
      </c>
      <c r="C51" s="151"/>
      <c r="D51" s="164"/>
      <c r="E51" s="51"/>
      <c r="F51" s="151"/>
      <c r="G51" s="61"/>
      <c r="H51" s="61"/>
      <c r="I51" s="145"/>
      <c r="Z51" s="40"/>
      <c r="AA51" s="41"/>
      <c r="AB51" s="40"/>
    </row>
    <row r="52" spans="1:28" ht="27" customHeight="1" x14ac:dyDescent="0.15">
      <c r="B52" s="174"/>
      <c r="C52" s="151"/>
      <c r="D52" s="165"/>
      <c r="E52" s="51"/>
      <c r="F52" s="151"/>
      <c r="G52" s="61"/>
      <c r="H52" s="61"/>
      <c r="I52" s="145"/>
      <c r="V52" s="33"/>
      <c r="W52" s="77"/>
      <c r="X52" s="40"/>
      <c r="Y52" s="40"/>
      <c r="Z52" s="40"/>
      <c r="AA52" s="41"/>
      <c r="AB52" s="40"/>
    </row>
    <row r="53" spans="1:28" ht="27" customHeight="1" x14ac:dyDescent="0.15">
      <c r="B53" s="174">
        <v>20</v>
      </c>
      <c r="C53" s="151"/>
      <c r="D53" s="164"/>
      <c r="E53" s="51"/>
      <c r="F53" s="151"/>
      <c r="G53" s="61"/>
      <c r="H53" s="61"/>
      <c r="I53" s="145"/>
      <c r="V53" s="33"/>
      <c r="W53" s="81"/>
      <c r="X53" s="40"/>
      <c r="Y53" s="40"/>
      <c r="Z53" s="40"/>
      <c r="AA53" s="41"/>
      <c r="AB53" s="40"/>
    </row>
    <row r="54" spans="1:28" ht="27" customHeight="1" thickBot="1" x14ac:dyDescent="0.2">
      <c r="B54" s="178"/>
      <c r="C54" s="168"/>
      <c r="D54" s="166"/>
      <c r="E54" s="52"/>
      <c r="F54" s="168"/>
      <c r="G54" s="63"/>
      <c r="H54" s="63"/>
      <c r="I54" s="146"/>
      <c r="V54" s="43"/>
      <c r="W54" s="41"/>
      <c r="X54" s="40"/>
      <c r="Y54" s="40"/>
      <c r="Z54" s="40"/>
      <c r="AA54" s="41"/>
      <c r="AB54" s="40"/>
    </row>
    <row r="55" spans="1:28" ht="27" customHeight="1" x14ac:dyDescent="0.15">
      <c r="A55" s="37">
        <f>COUNTA(E55,E57,E59,E61,E63,E65,E67,E69,E71,E73)</f>
        <v>0</v>
      </c>
      <c r="B55" s="221">
        <v>21</v>
      </c>
      <c r="C55" s="151"/>
      <c r="D55" s="169"/>
      <c r="E55" s="55"/>
      <c r="F55" s="170"/>
      <c r="G55" s="62"/>
      <c r="H55" s="62"/>
      <c r="I55" s="147"/>
      <c r="V55" s="33"/>
      <c r="W55" s="41"/>
      <c r="X55" s="40"/>
      <c r="Y55" s="40"/>
      <c r="Z55" s="40"/>
      <c r="AA55" s="41"/>
      <c r="AB55" s="40"/>
    </row>
    <row r="56" spans="1:28" ht="27" customHeight="1" x14ac:dyDescent="0.15">
      <c r="A56" s="38">
        <f>COUNTA(G55:I55,G57:I57,G59:I59,G61:I61,G63:I63,G65:I65,G67:I67,G69:I69,G71:I71,G73:I73)</f>
        <v>0</v>
      </c>
      <c r="B56" s="174"/>
      <c r="C56" s="151"/>
      <c r="D56" s="165"/>
      <c r="E56" s="51"/>
      <c r="F56" s="151"/>
      <c r="G56" s="61"/>
      <c r="H56" s="61"/>
      <c r="I56" s="145"/>
      <c r="V56" s="33"/>
      <c r="W56" s="41"/>
      <c r="X56" s="40"/>
      <c r="Y56" s="40"/>
      <c r="Z56" s="40"/>
      <c r="AA56" s="41"/>
      <c r="AB56" s="40"/>
    </row>
    <row r="57" spans="1:28" ht="27" customHeight="1" x14ac:dyDescent="0.15">
      <c r="B57" s="174">
        <v>22</v>
      </c>
      <c r="C57" s="151"/>
      <c r="D57" s="164"/>
      <c r="E57" s="51"/>
      <c r="F57" s="151"/>
      <c r="G57" s="61"/>
      <c r="H57" s="61"/>
      <c r="I57" s="145"/>
      <c r="V57" s="33"/>
      <c r="W57" s="41"/>
      <c r="X57" s="40"/>
      <c r="Y57" s="41"/>
      <c r="Z57" s="40"/>
      <c r="AA57" s="41"/>
      <c r="AB57" s="40"/>
    </row>
    <row r="58" spans="1:28" ht="27" customHeight="1" x14ac:dyDescent="0.15">
      <c r="B58" s="174"/>
      <c r="C58" s="151"/>
      <c r="D58" s="165"/>
      <c r="E58" s="51"/>
      <c r="F58" s="151"/>
      <c r="G58" s="61"/>
      <c r="H58" s="61"/>
      <c r="I58" s="145"/>
      <c r="V58" s="33"/>
      <c r="W58" s="41"/>
      <c r="X58" s="40"/>
      <c r="Y58" s="41"/>
      <c r="Z58" s="41"/>
      <c r="AA58" s="40"/>
      <c r="AB58" s="41"/>
    </row>
    <row r="59" spans="1:28" ht="27" customHeight="1" x14ac:dyDescent="0.15">
      <c r="B59" s="174">
        <v>23</v>
      </c>
      <c r="C59" s="151"/>
      <c r="D59" s="164"/>
      <c r="E59" s="51"/>
      <c r="F59" s="151"/>
      <c r="G59" s="61"/>
      <c r="H59" s="61"/>
      <c r="I59" s="145"/>
      <c r="V59" s="33"/>
      <c r="W59" s="41"/>
      <c r="X59" s="41"/>
      <c r="Y59" s="40"/>
      <c r="Z59" s="40"/>
      <c r="AA59" s="41"/>
      <c r="AB59" s="40"/>
    </row>
    <row r="60" spans="1:28" ht="27" customHeight="1" x14ac:dyDescent="0.15">
      <c r="B60" s="174"/>
      <c r="C60" s="151"/>
      <c r="D60" s="165"/>
      <c r="E60" s="51"/>
      <c r="F60" s="151"/>
      <c r="G60" s="61"/>
      <c r="H60" s="61"/>
      <c r="I60" s="145"/>
      <c r="V60" s="33"/>
      <c r="W60" s="40"/>
      <c r="X60" s="41"/>
      <c r="Y60" s="40"/>
      <c r="Z60" s="40"/>
      <c r="AA60" s="41"/>
      <c r="AB60" s="40"/>
    </row>
    <row r="61" spans="1:28" ht="27" customHeight="1" x14ac:dyDescent="0.15">
      <c r="B61" s="174">
        <v>24</v>
      </c>
      <c r="C61" s="151"/>
      <c r="D61" s="164"/>
      <c r="E61" s="51"/>
      <c r="F61" s="151"/>
      <c r="G61" s="61"/>
      <c r="H61" s="61"/>
      <c r="I61" s="145"/>
      <c r="V61" s="33"/>
      <c r="W61" s="41"/>
      <c r="X61" s="40"/>
      <c r="Y61" s="40"/>
      <c r="Z61" s="40"/>
      <c r="AA61" s="40"/>
      <c r="AB61" s="40"/>
    </row>
    <row r="62" spans="1:28" ht="27" customHeight="1" x14ac:dyDescent="0.15">
      <c r="B62" s="174"/>
      <c r="C62" s="151"/>
      <c r="D62" s="165"/>
      <c r="E62" s="51"/>
      <c r="F62" s="151"/>
      <c r="G62" s="61"/>
      <c r="H62" s="61"/>
      <c r="I62" s="145"/>
      <c r="V62" s="33"/>
      <c r="W62" s="40"/>
      <c r="X62" s="40"/>
      <c r="Y62" s="40"/>
      <c r="Z62" s="40"/>
      <c r="AA62" s="41"/>
      <c r="AB62" s="40"/>
    </row>
    <row r="63" spans="1:28" ht="27" customHeight="1" x14ac:dyDescent="0.15">
      <c r="B63" s="174">
        <v>25</v>
      </c>
      <c r="C63" s="151"/>
      <c r="D63" s="164"/>
      <c r="E63" s="51"/>
      <c r="F63" s="151"/>
      <c r="G63" s="61"/>
      <c r="H63" s="61"/>
      <c r="I63" s="145"/>
      <c r="V63" s="33"/>
      <c r="W63" s="41"/>
      <c r="X63" s="40"/>
      <c r="Y63" s="40"/>
      <c r="Z63" s="40"/>
      <c r="AA63" s="41"/>
      <c r="AB63" s="40"/>
    </row>
    <row r="64" spans="1:28" ht="27" customHeight="1" x14ac:dyDescent="0.15">
      <c r="B64" s="174"/>
      <c r="C64" s="151"/>
      <c r="D64" s="165"/>
      <c r="E64" s="51"/>
      <c r="F64" s="151"/>
      <c r="G64" s="61"/>
      <c r="H64" s="61"/>
      <c r="I64" s="145"/>
      <c r="V64" s="33"/>
      <c r="W64" s="40"/>
      <c r="X64" s="40"/>
      <c r="Y64" s="40"/>
      <c r="Z64" s="40"/>
      <c r="AA64" s="40"/>
      <c r="AB64" s="40"/>
    </row>
    <row r="65" spans="1:28" ht="27" customHeight="1" x14ac:dyDescent="0.15">
      <c r="B65" s="174">
        <v>26</v>
      </c>
      <c r="C65" s="151"/>
      <c r="D65" s="164"/>
      <c r="E65" s="51"/>
      <c r="F65" s="151"/>
      <c r="G65" s="61"/>
      <c r="H65" s="61"/>
      <c r="I65" s="145"/>
      <c r="V65" s="33"/>
      <c r="W65" s="40"/>
      <c r="X65" s="40"/>
      <c r="Y65" s="40"/>
      <c r="Z65" s="40"/>
      <c r="AA65" s="40"/>
      <c r="AB65" s="40"/>
    </row>
    <row r="66" spans="1:28" ht="27" customHeight="1" x14ac:dyDescent="0.15">
      <c r="B66" s="174"/>
      <c r="C66" s="151"/>
      <c r="D66" s="165"/>
      <c r="E66" s="51"/>
      <c r="F66" s="151"/>
      <c r="G66" s="61"/>
      <c r="H66" s="61"/>
      <c r="I66" s="145"/>
      <c r="V66" s="33"/>
      <c r="W66" s="41"/>
      <c r="X66" s="40"/>
      <c r="Y66" s="40"/>
      <c r="Z66" s="40"/>
      <c r="AA66" s="41"/>
      <c r="AB66" s="40"/>
    </row>
    <row r="67" spans="1:28" ht="27" customHeight="1" x14ac:dyDescent="0.15">
      <c r="B67" s="174">
        <v>27</v>
      </c>
      <c r="C67" s="151"/>
      <c r="D67" s="164"/>
      <c r="E67" s="51"/>
      <c r="F67" s="151"/>
      <c r="G67" s="61"/>
      <c r="H67" s="61"/>
      <c r="I67" s="145"/>
      <c r="V67" s="33"/>
      <c r="W67" s="41"/>
      <c r="X67" s="40"/>
      <c r="Y67" s="40"/>
      <c r="Z67" s="40"/>
      <c r="AA67" s="40"/>
      <c r="AB67" s="40"/>
    </row>
    <row r="68" spans="1:28" ht="27" customHeight="1" x14ac:dyDescent="0.15">
      <c r="B68" s="174"/>
      <c r="C68" s="151"/>
      <c r="D68" s="165"/>
      <c r="E68" s="51"/>
      <c r="F68" s="151"/>
      <c r="G68" s="61"/>
      <c r="H68" s="61"/>
      <c r="I68" s="145"/>
      <c r="V68" s="33"/>
      <c r="W68" s="41"/>
      <c r="X68" s="40"/>
      <c r="Y68" s="40"/>
      <c r="Z68" s="40"/>
      <c r="AA68" s="41"/>
      <c r="AB68" s="40"/>
    </row>
    <row r="69" spans="1:28" ht="27" customHeight="1" x14ac:dyDescent="0.15">
      <c r="B69" s="174">
        <v>28</v>
      </c>
      <c r="C69" s="151"/>
      <c r="D69" s="164"/>
      <c r="E69" s="51"/>
      <c r="F69" s="151"/>
      <c r="G69" s="61"/>
      <c r="H69" s="61"/>
      <c r="I69" s="145"/>
      <c r="V69" s="33"/>
      <c r="W69" s="41"/>
      <c r="X69" s="40"/>
      <c r="Y69" s="40"/>
      <c r="Z69" s="40"/>
      <c r="AA69" s="40"/>
      <c r="AB69" s="40"/>
    </row>
    <row r="70" spans="1:28" ht="27" customHeight="1" x14ac:dyDescent="0.15">
      <c r="B70" s="174"/>
      <c r="C70" s="151"/>
      <c r="D70" s="165"/>
      <c r="E70" s="51"/>
      <c r="F70" s="151"/>
      <c r="G70" s="61"/>
      <c r="H70" s="61"/>
      <c r="I70" s="145"/>
      <c r="V70" s="33"/>
      <c r="W70" s="40"/>
      <c r="X70" s="40"/>
      <c r="Y70" s="40"/>
      <c r="Z70" s="41"/>
      <c r="AA70" s="41"/>
      <c r="AB70" s="40"/>
    </row>
    <row r="71" spans="1:28" ht="27" customHeight="1" x14ac:dyDescent="0.15">
      <c r="B71" s="174">
        <v>29</v>
      </c>
      <c r="C71" s="151"/>
      <c r="D71" s="164"/>
      <c r="E71" s="51"/>
      <c r="F71" s="151"/>
      <c r="G71" s="61"/>
      <c r="H71" s="61"/>
      <c r="I71" s="145"/>
      <c r="V71" s="33"/>
      <c r="W71" s="41"/>
      <c r="X71" s="40"/>
      <c r="Y71" s="40"/>
      <c r="Z71" s="40"/>
      <c r="AA71" s="41"/>
      <c r="AB71" s="40"/>
    </row>
    <row r="72" spans="1:28" ht="27" customHeight="1" x14ac:dyDescent="0.15">
      <c r="B72" s="174"/>
      <c r="C72" s="151"/>
      <c r="D72" s="165"/>
      <c r="E72" s="51"/>
      <c r="F72" s="151"/>
      <c r="G72" s="61"/>
      <c r="H72" s="61"/>
      <c r="I72" s="145"/>
      <c r="V72" s="33"/>
      <c r="W72" s="41"/>
      <c r="X72" s="40"/>
      <c r="Y72" s="40"/>
      <c r="Z72" s="40"/>
      <c r="AA72" s="41"/>
      <c r="AB72" s="40"/>
    </row>
    <row r="73" spans="1:28" ht="27" customHeight="1" x14ac:dyDescent="0.15">
      <c r="B73" s="174">
        <v>30</v>
      </c>
      <c r="C73" s="151"/>
      <c r="D73" s="164"/>
      <c r="E73" s="51"/>
      <c r="F73" s="151"/>
      <c r="G73" s="61"/>
      <c r="H73" s="61"/>
      <c r="I73" s="145"/>
      <c r="V73" s="33"/>
      <c r="W73" s="41"/>
      <c r="X73" s="40"/>
      <c r="Y73" s="40"/>
      <c r="Z73" s="40"/>
      <c r="AA73" s="41"/>
      <c r="AB73" s="40"/>
    </row>
    <row r="74" spans="1:28" ht="27" customHeight="1" thickBot="1" x14ac:dyDescent="0.2">
      <c r="B74" s="178"/>
      <c r="C74" s="168"/>
      <c r="D74" s="166"/>
      <c r="E74" s="52"/>
      <c r="F74" s="168"/>
      <c r="G74" s="63"/>
      <c r="H74" s="63"/>
      <c r="I74" s="146"/>
      <c r="V74" s="43"/>
      <c r="W74" s="41"/>
      <c r="X74" s="40"/>
      <c r="Y74" s="40"/>
      <c r="Z74" s="40"/>
      <c r="AA74" s="41"/>
      <c r="AB74" s="40"/>
    </row>
    <row r="75" spans="1:28" ht="27" customHeight="1" x14ac:dyDescent="0.15">
      <c r="A75" s="37">
        <f>COUNTA(E75,E77,E79,E81,E83,E85,E87,E89,E91,E93)</f>
        <v>0</v>
      </c>
      <c r="B75" s="221">
        <v>31</v>
      </c>
      <c r="C75" s="151"/>
      <c r="D75" s="169"/>
      <c r="E75" s="55"/>
      <c r="F75" s="170"/>
      <c r="G75" s="62"/>
      <c r="H75" s="62"/>
      <c r="I75" s="147"/>
      <c r="V75" s="33"/>
      <c r="W75" s="41"/>
      <c r="X75" s="40"/>
      <c r="Y75" s="40"/>
      <c r="Z75" s="40"/>
      <c r="AA75" s="41"/>
      <c r="AB75" s="40"/>
    </row>
    <row r="76" spans="1:28" ht="27" customHeight="1" x14ac:dyDescent="0.15">
      <c r="A76" s="38">
        <f>COUNTA(G75:I75,G77:I77,G79:I79,G81:I81,G83:I83,G85:I85,G87:I87,G89:I89,G91:I91,G93:I93)</f>
        <v>0</v>
      </c>
      <c r="B76" s="174"/>
      <c r="C76" s="151"/>
      <c r="D76" s="165"/>
      <c r="E76" s="51"/>
      <c r="F76" s="151"/>
      <c r="G76" s="61"/>
      <c r="H76" s="61"/>
      <c r="I76" s="145"/>
      <c r="V76" s="33"/>
      <c r="W76" s="41"/>
      <c r="X76" s="40"/>
      <c r="Y76" s="40"/>
      <c r="Z76" s="40"/>
      <c r="AA76" s="41"/>
      <c r="AB76" s="40"/>
    </row>
    <row r="77" spans="1:28" ht="27" customHeight="1" x14ac:dyDescent="0.15">
      <c r="B77" s="174">
        <v>32</v>
      </c>
      <c r="C77" s="151"/>
      <c r="D77" s="164"/>
      <c r="E77" s="51"/>
      <c r="F77" s="151"/>
      <c r="G77" s="61"/>
      <c r="H77" s="61"/>
      <c r="I77" s="145"/>
      <c r="V77" s="33"/>
      <c r="W77" s="41"/>
      <c r="X77" s="40"/>
      <c r="Y77" s="41"/>
      <c r="Z77" s="40"/>
      <c r="AA77" s="41"/>
      <c r="AB77" s="40"/>
    </row>
    <row r="78" spans="1:28" ht="27" customHeight="1" x14ac:dyDescent="0.15">
      <c r="B78" s="174"/>
      <c r="C78" s="151"/>
      <c r="D78" s="165"/>
      <c r="E78" s="51"/>
      <c r="F78" s="151"/>
      <c r="G78" s="61"/>
      <c r="H78" s="61"/>
      <c r="I78" s="145"/>
      <c r="V78" s="33"/>
      <c r="W78" s="41"/>
      <c r="X78" s="40"/>
      <c r="Y78" s="41"/>
      <c r="Z78" s="41"/>
      <c r="AA78" s="40"/>
      <c r="AB78" s="41"/>
    </row>
    <row r="79" spans="1:28" ht="27" customHeight="1" x14ac:dyDescent="0.15">
      <c r="B79" s="174">
        <v>33</v>
      </c>
      <c r="C79" s="151"/>
      <c r="D79" s="164"/>
      <c r="E79" s="51"/>
      <c r="F79" s="151"/>
      <c r="G79" s="61"/>
      <c r="H79" s="61"/>
      <c r="I79" s="145"/>
      <c r="V79" s="33"/>
      <c r="W79" s="41"/>
      <c r="X79" s="41"/>
      <c r="Y79" s="40"/>
      <c r="Z79" s="40"/>
      <c r="AA79" s="41"/>
      <c r="AB79" s="40"/>
    </row>
    <row r="80" spans="1:28" ht="27" customHeight="1" x14ac:dyDescent="0.15">
      <c r="B80" s="174"/>
      <c r="C80" s="151"/>
      <c r="D80" s="165"/>
      <c r="E80" s="51"/>
      <c r="F80" s="151"/>
      <c r="G80" s="61"/>
      <c r="H80" s="61"/>
      <c r="I80" s="145"/>
      <c r="V80" s="33"/>
      <c r="W80" s="40"/>
      <c r="X80" s="41"/>
      <c r="Y80" s="40"/>
      <c r="Z80" s="40"/>
      <c r="AA80" s="41"/>
      <c r="AB80" s="40"/>
    </row>
    <row r="81" spans="1:28" ht="27" customHeight="1" x14ac:dyDescent="0.15">
      <c r="B81" s="174">
        <v>34</v>
      </c>
      <c r="C81" s="151"/>
      <c r="D81" s="164"/>
      <c r="E81" s="51"/>
      <c r="F81" s="151"/>
      <c r="G81" s="61"/>
      <c r="H81" s="61"/>
      <c r="I81" s="145"/>
      <c r="V81" s="33"/>
      <c r="W81" s="41"/>
      <c r="X81" s="40"/>
      <c r="Y81" s="40"/>
      <c r="Z81" s="40"/>
      <c r="AA81" s="40"/>
      <c r="AB81" s="40"/>
    </row>
    <row r="82" spans="1:28" ht="27" customHeight="1" x14ac:dyDescent="0.15">
      <c r="B82" s="174"/>
      <c r="C82" s="151"/>
      <c r="D82" s="165"/>
      <c r="E82" s="51"/>
      <c r="F82" s="151"/>
      <c r="G82" s="61"/>
      <c r="H82" s="61"/>
      <c r="I82" s="145"/>
      <c r="V82" s="33"/>
      <c r="W82" s="40"/>
      <c r="X82" s="40"/>
      <c r="Y82" s="40"/>
      <c r="Z82" s="40"/>
      <c r="AA82" s="41"/>
      <c r="AB82" s="40"/>
    </row>
    <row r="83" spans="1:28" ht="27" customHeight="1" x14ac:dyDescent="0.15">
      <c r="B83" s="174">
        <v>35</v>
      </c>
      <c r="C83" s="151"/>
      <c r="D83" s="164"/>
      <c r="E83" s="51"/>
      <c r="F83" s="151"/>
      <c r="G83" s="61"/>
      <c r="H83" s="61"/>
      <c r="I83" s="145"/>
      <c r="V83" s="33"/>
      <c r="W83" s="41"/>
      <c r="X83" s="40"/>
      <c r="Y83" s="40"/>
      <c r="Z83" s="40"/>
      <c r="AA83" s="41"/>
      <c r="AB83" s="40"/>
    </row>
    <row r="84" spans="1:28" ht="27" customHeight="1" x14ac:dyDescent="0.15">
      <c r="B84" s="174"/>
      <c r="C84" s="151"/>
      <c r="D84" s="165"/>
      <c r="E84" s="51"/>
      <c r="F84" s="151"/>
      <c r="G84" s="61"/>
      <c r="H84" s="61"/>
      <c r="I84" s="145"/>
      <c r="V84" s="33"/>
      <c r="W84" s="40"/>
      <c r="X84" s="40"/>
      <c r="Y84" s="40"/>
      <c r="Z84" s="40"/>
      <c r="AA84" s="40"/>
      <c r="AB84" s="40"/>
    </row>
    <row r="85" spans="1:28" ht="27" customHeight="1" x14ac:dyDescent="0.15">
      <c r="B85" s="174">
        <v>36</v>
      </c>
      <c r="C85" s="151"/>
      <c r="D85" s="164"/>
      <c r="E85" s="51"/>
      <c r="F85" s="151"/>
      <c r="G85" s="61"/>
      <c r="H85" s="61"/>
      <c r="I85" s="145"/>
      <c r="V85" s="33"/>
      <c r="W85" s="40"/>
      <c r="X85" s="40"/>
      <c r="Y85" s="40"/>
      <c r="Z85" s="40"/>
      <c r="AA85" s="40"/>
      <c r="AB85" s="40"/>
    </row>
    <row r="86" spans="1:28" ht="27" customHeight="1" x14ac:dyDescent="0.15">
      <c r="B86" s="174"/>
      <c r="C86" s="151"/>
      <c r="D86" s="165"/>
      <c r="E86" s="51"/>
      <c r="F86" s="151"/>
      <c r="G86" s="61"/>
      <c r="H86" s="61"/>
      <c r="I86" s="145"/>
      <c r="V86" s="33"/>
      <c r="W86" s="41"/>
      <c r="X86" s="40"/>
      <c r="Y86" s="40"/>
      <c r="Z86" s="40"/>
      <c r="AA86" s="41"/>
      <c r="AB86" s="40"/>
    </row>
    <row r="87" spans="1:28" ht="27" customHeight="1" x14ac:dyDescent="0.15">
      <c r="B87" s="174">
        <v>37</v>
      </c>
      <c r="C87" s="151"/>
      <c r="D87" s="164"/>
      <c r="E87" s="51"/>
      <c r="F87" s="151"/>
      <c r="G87" s="61"/>
      <c r="H87" s="61"/>
      <c r="I87" s="145"/>
      <c r="V87" s="33"/>
      <c r="W87" s="41"/>
      <c r="X87" s="40"/>
      <c r="Y87" s="40"/>
      <c r="Z87" s="40"/>
      <c r="AA87" s="40"/>
      <c r="AB87" s="40"/>
    </row>
    <row r="88" spans="1:28" ht="27" customHeight="1" x14ac:dyDescent="0.15">
      <c r="B88" s="174"/>
      <c r="C88" s="151"/>
      <c r="D88" s="165"/>
      <c r="E88" s="51"/>
      <c r="F88" s="151"/>
      <c r="G88" s="61"/>
      <c r="H88" s="61"/>
      <c r="I88" s="145"/>
      <c r="V88" s="33"/>
      <c r="W88" s="41"/>
      <c r="X88" s="40"/>
      <c r="Y88" s="40"/>
      <c r="Z88" s="40"/>
      <c r="AA88" s="41"/>
      <c r="AB88" s="40"/>
    </row>
    <row r="89" spans="1:28" ht="27" customHeight="1" x14ac:dyDescent="0.15">
      <c r="B89" s="174">
        <v>38</v>
      </c>
      <c r="C89" s="151"/>
      <c r="D89" s="164"/>
      <c r="E89" s="51"/>
      <c r="F89" s="151"/>
      <c r="G89" s="61"/>
      <c r="H89" s="61"/>
      <c r="I89" s="145"/>
      <c r="V89" s="33"/>
      <c r="W89" s="41"/>
      <c r="X89" s="40"/>
      <c r="Y89" s="40"/>
      <c r="Z89" s="40"/>
      <c r="AA89" s="40"/>
      <c r="AB89" s="40"/>
    </row>
    <row r="90" spans="1:28" ht="27" customHeight="1" x14ac:dyDescent="0.15">
      <c r="B90" s="174"/>
      <c r="C90" s="151"/>
      <c r="D90" s="165"/>
      <c r="E90" s="51"/>
      <c r="F90" s="151"/>
      <c r="G90" s="61"/>
      <c r="H90" s="61"/>
      <c r="I90" s="145"/>
      <c r="V90" s="33"/>
      <c r="W90" s="40"/>
      <c r="X90" s="40"/>
      <c r="Y90" s="40"/>
      <c r="Z90" s="41"/>
      <c r="AA90" s="41"/>
      <c r="AB90" s="40"/>
    </row>
    <row r="91" spans="1:28" ht="27" customHeight="1" x14ac:dyDescent="0.15">
      <c r="B91" s="174">
        <v>39</v>
      </c>
      <c r="C91" s="151"/>
      <c r="D91" s="164"/>
      <c r="E91" s="51"/>
      <c r="F91" s="151"/>
      <c r="G91" s="61"/>
      <c r="H91" s="61"/>
      <c r="I91" s="145"/>
      <c r="V91" s="33"/>
      <c r="W91" s="41"/>
      <c r="X91" s="40"/>
      <c r="Y91" s="40"/>
      <c r="Z91" s="40"/>
      <c r="AA91" s="41"/>
      <c r="AB91" s="40"/>
    </row>
    <row r="92" spans="1:28" ht="27" customHeight="1" x14ac:dyDescent="0.15">
      <c r="B92" s="174"/>
      <c r="C92" s="151"/>
      <c r="D92" s="165"/>
      <c r="E92" s="51"/>
      <c r="F92" s="151"/>
      <c r="G92" s="61"/>
      <c r="H92" s="61"/>
      <c r="I92" s="145"/>
      <c r="V92" s="33"/>
      <c r="W92" s="41"/>
      <c r="X92" s="40"/>
      <c r="Y92" s="40"/>
      <c r="Z92" s="40"/>
      <c r="AA92" s="41"/>
      <c r="AB92" s="40"/>
    </row>
    <row r="93" spans="1:28" ht="27" customHeight="1" x14ac:dyDescent="0.15">
      <c r="B93" s="174">
        <v>40</v>
      </c>
      <c r="C93" s="151"/>
      <c r="D93" s="164"/>
      <c r="E93" s="51"/>
      <c r="F93" s="151"/>
      <c r="G93" s="61"/>
      <c r="H93" s="61"/>
      <c r="I93" s="145"/>
      <c r="V93" s="33"/>
      <c r="W93" s="41"/>
      <c r="X93" s="40"/>
      <c r="Y93" s="40"/>
      <c r="Z93" s="40"/>
      <c r="AA93" s="41"/>
      <c r="AB93" s="40"/>
    </row>
    <row r="94" spans="1:28" ht="27" customHeight="1" thickBot="1" x14ac:dyDescent="0.2">
      <c r="B94" s="178"/>
      <c r="C94" s="168"/>
      <c r="D94" s="166"/>
      <c r="E94" s="52"/>
      <c r="F94" s="168"/>
      <c r="G94" s="63"/>
      <c r="H94" s="63"/>
      <c r="I94" s="146"/>
      <c r="V94" s="43"/>
      <c r="W94" s="41"/>
      <c r="X94" s="40"/>
      <c r="Y94" s="40"/>
      <c r="Z94" s="40"/>
      <c r="AA94" s="41"/>
      <c r="AB94" s="40"/>
    </row>
    <row r="95" spans="1:28" ht="27" customHeight="1" x14ac:dyDescent="0.15">
      <c r="A95" s="37">
        <f>COUNTA(E95,E97,E99,E101,E103,E105,E107,E109,E111,E113)</f>
        <v>0</v>
      </c>
      <c r="B95" s="221">
        <v>41</v>
      </c>
      <c r="C95" s="151"/>
      <c r="D95" s="169"/>
      <c r="E95" s="55"/>
      <c r="F95" s="170"/>
      <c r="G95" s="62"/>
      <c r="H95" s="62"/>
      <c r="I95" s="147"/>
      <c r="V95" s="33"/>
      <c r="W95" s="41"/>
      <c r="X95" s="40"/>
      <c r="Y95" s="40"/>
      <c r="Z95" s="40"/>
      <c r="AA95" s="41"/>
      <c r="AB95" s="40"/>
    </row>
    <row r="96" spans="1:28" ht="27" customHeight="1" x14ac:dyDescent="0.15">
      <c r="A96" s="38">
        <f>COUNTA(G95:I95,G97:I97,G99:I99,G101:I101,G103:I103,G105:I105,G107:I107,G109:I109,G111:I111,G113:I113)</f>
        <v>0</v>
      </c>
      <c r="B96" s="174"/>
      <c r="C96" s="151"/>
      <c r="D96" s="165"/>
      <c r="E96" s="51"/>
      <c r="F96" s="151"/>
      <c r="G96" s="61"/>
      <c r="H96" s="61"/>
      <c r="I96" s="145"/>
      <c r="V96" s="33"/>
      <c r="W96" s="41"/>
      <c r="X96" s="40"/>
      <c r="Y96" s="40"/>
      <c r="Z96" s="40"/>
      <c r="AA96" s="41"/>
      <c r="AB96" s="40"/>
    </row>
    <row r="97" spans="2:28" ht="27" customHeight="1" x14ac:dyDescent="0.15">
      <c r="B97" s="174">
        <v>42</v>
      </c>
      <c r="C97" s="151"/>
      <c r="D97" s="222"/>
      <c r="E97" s="51"/>
      <c r="F97" s="151"/>
      <c r="G97" s="61"/>
      <c r="H97" s="61"/>
      <c r="I97" s="145"/>
      <c r="V97" s="33"/>
      <c r="W97" s="41"/>
      <c r="X97" s="40"/>
      <c r="Y97" s="41"/>
      <c r="Z97" s="40"/>
      <c r="AA97" s="41"/>
      <c r="AB97" s="40"/>
    </row>
    <row r="98" spans="2:28" ht="27" customHeight="1" x14ac:dyDescent="0.15">
      <c r="B98" s="174"/>
      <c r="C98" s="151"/>
      <c r="D98" s="222"/>
      <c r="E98" s="51"/>
      <c r="F98" s="151"/>
      <c r="G98" s="61"/>
      <c r="H98" s="61"/>
      <c r="I98" s="145"/>
      <c r="V98" s="33"/>
      <c r="W98" s="7"/>
      <c r="X98" s="40"/>
      <c r="Y98" s="41"/>
      <c r="Z98" s="41"/>
      <c r="AA98" s="40"/>
      <c r="AB98" s="41"/>
    </row>
    <row r="99" spans="2:28" ht="27" customHeight="1" x14ac:dyDescent="0.15">
      <c r="B99" s="174">
        <v>43</v>
      </c>
      <c r="C99" s="151"/>
      <c r="D99" s="222"/>
      <c r="E99" s="51"/>
      <c r="F99" s="151"/>
      <c r="G99" s="61"/>
      <c r="H99" s="61"/>
      <c r="I99" s="145"/>
      <c r="V99" s="33"/>
      <c r="X99" s="41"/>
      <c r="Y99" s="40"/>
      <c r="Z99" s="40"/>
      <c r="AA99" s="41"/>
      <c r="AB99" s="40"/>
    </row>
    <row r="100" spans="2:28" ht="27" customHeight="1" x14ac:dyDescent="0.15">
      <c r="B100" s="174"/>
      <c r="C100" s="151"/>
      <c r="D100" s="222"/>
      <c r="E100" s="51"/>
      <c r="F100" s="151"/>
      <c r="G100" s="61"/>
      <c r="H100" s="61"/>
      <c r="I100" s="145"/>
      <c r="V100" s="33"/>
      <c r="X100" s="41"/>
      <c r="Y100" s="40"/>
      <c r="Z100" s="40"/>
      <c r="AA100" s="41"/>
      <c r="AB100" s="40"/>
    </row>
    <row r="101" spans="2:28" ht="27" customHeight="1" x14ac:dyDescent="0.15">
      <c r="B101" s="174">
        <v>44</v>
      </c>
      <c r="C101" s="151"/>
      <c r="D101" s="222"/>
      <c r="E101" s="51"/>
      <c r="F101" s="151"/>
      <c r="G101" s="61"/>
      <c r="H101" s="61"/>
      <c r="I101" s="145"/>
      <c r="V101" s="33"/>
      <c r="X101" s="7"/>
      <c r="Y101" s="40"/>
      <c r="Z101" s="40"/>
      <c r="AA101" s="40"/>
      <c r="AB101" s="40"/>
    </row>
    <row r="102" spans="2:28" ht="27" customHeight="1" x14ac:dyDescent="0.15">
      <c r="B102" s="174"/>
      <c r="C102" s="151"/>
      <c r="D102" s="222"/>
      <c r="E102" s="51"/>
      <c r="F102" s="151"/>
      <c r="G102" s="61"/>
      <c r="H102" s="61"/>
      <c r="I102" s="145"/>
      <c r="V102" s="33"/>
      <c r="Y102" s="40"/>
      <c r="Z102" s="40"/>
      <c r="AA102" s="41"/>
      <c r="AB102" s="40"/>
    </row>
    <row r="103" spans="2:28" ht="27" customHeight="1" x14ac:dyDescent="0.15">
      <c r="B103" s="174">
        <v>45</v>
      </c>
      <c r="C103" s="151"/>
      <c r="D103" s="222"/>
      <c r="E103" s="51"/>
      <c r="F103" s="151"/>
      <c r="G103" s="61"/>
      <c r="H103" s="61"/>
      <c r="I103" s="145"/>
      <c r="V103" s="33"/>
      <c r="Y103" s="40"/>
      <c r="Z103" s="40"/>
      <c r="AA103" s="41"/>
      <c r="AB103" s="40"/>
    </row>
    <row r="104" spans="2:28" ht="27" customHeight="1" x14ac:dyDescent="0.15">
      <c r="B104" s="174"/>
      <c r="C104" s="151"/>
      <c r="D104" s="222"/>
      <c r="E104" s="51"/>
      <c r="F104" s="151"/>
      <c r="G104" s="61"/>
      <c r="H104" s="61"/>
      <c r="I104" s="145"/>
      <c r="V104" s="42"/>
      <c r="Y104" s="40"/>
      <c r="Z104" s="40"/>
      <c r="AA104" s="40"/>
      <c r="AB104" s="40"/>
    </row>
    <row r="105" spans="2:28" ht="27" customHeight="1" x14ac:dyDescent="0.15">
      <c r="B105" s="174">
        <v>46</v>
      </c>
      <c r="C105" s="151"/>
      <c r="D105" s="222"/>
      <c r="E105" s="51"/>
      <c r="F105" s="151"/>
      <c r="G105" s="61"/>
      <c r="H105" s="61"/>
      <c r="I105" s="145"/>
      <c r="Y105" s="40"/>
      <c r="Z105" s="40"/>
      <c r="AA105" s="40"/>
      <c r="AB105" s="40"/>
    </row>
    <row r="106" spans="2:28" ht="27" customHeight="1" x14ac:dyDescent="0.15">
      <c r="B106" s="174"/>
      <c r="C106" s="151"/>
      <c r="D106" s="222"/>
      <c r="E106" s="51"/>
      <c r="F106" s="151"/>
      <c r="G106" s="61"/>
      <c r="H106" s="61"/>
      <c r="I106" s="145"/>
      <c r="Y106" s="40"/>
      <c r="Z106" s="40"/>
      <c r="AA106" s="41"/>
      <c r="AB106" s="40"/>
    </row>
    <row r="107" spans="2:28" ht="27" customHeight="1" x14ac:dyDescent="0.15">
      <c r="B107" s="174">
        <v>47</v>
      </c>
      <c r="C107" s="151"/>
      <c r="D107" s="222"/>
      <c r="E107" s="51"/>
      <c r="F107" s="151"/>
      <c r="G107" s="61"/>
      <c r="H107" s="61"/>
      <c r="I107" s="145"/>
      <c r="Y107" s="40"/>
      <c r="Z107" s="40"/>
      <c r="AA107" s="40"/>
      <c r="AB107" s="40"/>
    </row>
    <row r="108" spans="2:28" ht="27" customHeight="1" x14ac:dyDescent="0.15">
      <c r="B108" s="174"/>
      <c r="C108" s="151"/>
      <c r="D108" s="222"/>
      <c r="E108" s="51"/>
      <c r="F108" s="151"/>
      <c r="G108" s="61"/>
      <c r="H108" s="61"/>
      <c r="I108" s="145"/>
      <c r="Y108" s="40"/>
      <c r="Z108" s="40"/>
      <c r="AA108" s="41"/>
      <c r="AB108" s="40"/>
    </row>
    <row r="109" spans="2:28" ht="27" customHeight="1" x14ac:dyDescent="0.15">
      <c r="B109" s="174">
        <v>48</v>
      </c>
      <c r="C109" s="151"/>
      <c r="D109" s="222"/>
      <c r="E109" s="51"/>
      <c r="F109" s="171"/>
      <c r="G109" s="61"/>
      <c r="H109" s="61"/>
      <c r="I109" s="145"/>
      <c r="Y109" s="40"/>
      <c r="Z109" s="40"/>
      <c r="AA109" s="40"/>
      <c r="AB109" s="40"/>
    </row>
    <row r="110" spans="2:28" ht="27" customHeight="1" x14ac:dyDescent="0.15">
      <c r="B110" s="174"/>
      <c r="C110" s="151"/>
      <c r="D110" s="222"/>
      <c r="E110" s="51"/>
      <c r="F110" s="170"/>
      <c r="G110" s="61"/>
      <c r="H110" s="61"/>
      <c r="I110" s="145"/>
      <c r="Y110" s="40"/>
      <c r="Z110" s="41"/>
      <c r="AA110" s="41"/>
      <c r="AB110" s="40"/>
    </row>
    <row r="111" spans="2:28" ht="27" customHeight="1" x14ac:dyDescent="0.15">
      <c r="B111" s="174">
        <v>49</v>
      </c>
      <c r="C111" s="151"/>
      <c r="D111" s="222"/>
      <c r="E111" s="51"/>
      <c r="F111" s="171"/>
      <c r="G111" s="61"/>
      <c r="H111" s="61"/>
      <c r="I111" s="145"/>
      <c r="Y111" s="40"/>
      <c r="Z111" s="40"/>
      <c r="AA111" s="41"/>
      <c r="AB111" s="40"/>
    </row>
    <row r="112" spans="2:28" ht="27" customHeight="1" x14ac:dyDescent="0.15">
      <c r="B112" s="174"/>
      <c r="C112" s="151"/>
      <c r="D112" s="222"/>
      <c r="E112" s="51"/>
      <c r="F112" s="170"/>
      <c r="G112" s="61"/>
      <c r="H112" s="61"/>
      <c r="I112" s="145"/>
      <c r="Y112" s="40"/>
      <c r="Z112" s="40"/>
      <c r="AA112" s="41"/>
      <c r="AB112" s="40"/>
    </row>
    <row r="113" spans="2:28" ht="27" customHeight="1" x14ac:dyDescent="0.15">
      <c r="B113" s="174">
        <v>50</v>
      </c>
      <c r="C113" s="151"/>
      <c r="D113" s="222"/>
      <c r="E113" s="51"/>
      <c r="F113" s="151"/>
      <c r="G113" s="61"/>
      <c r="H113" s="61"/>
      <c r="I113" s="145"/>
      <c r="Y113" s="40"/>
      <c r="Z113" s="40"/>
      <c r="AA113" s="41"/>
      <c r="AB113" s="40"/>
    </row>
    <row r="114" spans="2:28" ht="27" customHeight="1" thickBot="1" x14ac:dyDescent="0.2">
      <c r="B114" s="178"/>
      <c r="C114" s="168"/>
      <c r="D114" s="223"/>
      <c r="E114" s="52"/>
      <c r="F114" s="168"/>
      <c r="G114" s="63"/>
      <c r="H114" s="63"/>
      <c r="I114" s="146"/>
      <c r="Y114" s="40"/>
      <c r="Z114" s="40"/>
      <c r="AA114" s="41"/>
      <c r="AB114" s="40"/>
    </row>
    <row r="115" spans="2:28" ht="20.25" customHeight="1" x14ac:dyDescent="0.15">
      <c r="Y115" s="40"/>
      <c r="Z115" s="40"/>
      <c r="AA115" s="41"/>
      <c r="AB115" s="40"/>
    </row>
    <row r="116" spans="2:28" ht="20.25" customHeight="1" x14ac:dyDescent="0.15">
      <c r="Y116" s="40"/>
      <c r="Z116" s="7"/>
      <c r="AA116" s="7"/>
      <c r="AB116" s="7"/>
    </row>
    <row r="117" spans="2:28" ht="20.25" customHeight="1" x14ac:dyDescent="0.15">
      <c r="Y117" s="41"/>
    </row>
    <row r="118" spans="2:28" x14ac:dyDescent="0.15">
      <c r="Y118" s="41"/>
    </row>
    <row r="119" spans="2:28" x14ac:dyDescent="0.15">
      <c r="Y119" s="7"/>
    </row>
  </sheetData>
  <sheetProtection algorithmName="SHA-512" hashValue="YFwKQFwG/xiM42LOU29AGSEvgMVIL1C99zYyv/4iLjcpQnP9oEXb1INSSDDJpF9VWYaUJ/ZGAzHLGSeBgxUWbQ==" saltValue="vEI1JTp0pGhMgWlcMF2jaQ==" spinCount="100000" sheet="1" objects="1" scenarios="1" selectLockedCells="1"/>
  <mergeCells count="230">
    <mergeCell ref="C95:C96"/>
    <mergeCell ref="C99:C100"/>
    <mergeCell ref="B101:B102"/>
    <mergeCell ref="D97:D98"/>
    <mergeCell ref="D99:D100"/>
    <mergeCell ref="D101:D102"/>
    <mergeCell ref="D103:D104"/>
    <mergeCell ref="D105:D106"/>
    <mergeCell ref="D107:D108"/>
    <mergeCell ref="D95:D96"/>
    <mergeCell ref="B99:B100"/>
    <mergeCell ref="D113:D114"/>
    <mergeCell ref="B109:B110"/>
    <mergeCell ref="C109:C110"/>
    <mergeCell ref="D109:D110"/>
    <mergeCell ref="B111:B112"/>
    <mergeCell ref="C111:C112"/>
    <mergeCell ref="D111:D112"/>
    <mergeCell ref="B113:B114"/>
    <mergeCell ref="C113:C114"/>
    <mergeCell ref="B73:B74"/>
    <mergeCell ref="C73:C74"/>
    <mergeCell ref="B75:B76"/>
    <mergeCell ref="C75:C76"/>
    <mergeCell ref="B77:B78"/>
    <mergeCell ref="C77:C78"/>
    <mergeCell ref="D91:D92"/>
    <mergeCell ref="D79:D80"/>
    <mergeCell ref="D81:D82"/>
    <mergeCell ref="D83:D84"/>
    <mergeCell ref="D85:D86"/>
    <mergeCell ref="D87:D88"/>
    <mergeCell ref="D89:D90"/>
    <mergeCell ref="C87:C88"/>
    <mergeCell ref="B89:B90"/>
    <mergeCell ref="C89:C90"/>
    <mergeCell ref="B79:B80"/>
    <mergeCell ref="C79:C80"/>
    <mergeCell ref="B81:B82"/>
    <mergeCell ref="C81:C82"/>
    <mergeCell ref="B83:B84"/>
    <mergeCell ref="C83:C84"/>
    <mergeCell ref="D93:D94"/>
    <mergeCell ref="B107:B108"/>
    <mergeCell ref="B85:B86"/>
    <mergeCell ref="C85:C86"/>
    <mergeCell ref="B87:B88"/>
    <mergeCell ref="B67:B68"/>
    <mergeCell ref="C67:C68"/>
    <mergeCell ref="B69:B70"/>
    <mergeCell ref="C69:C70"/>
    <mergeCell ref="B71:B72"/>
    <mergeCell ref="C71:C72"/>
    <mergeCell ref="B91:B92"/>
    <mergeCell ref="C91:C92"/>
    <mergeCell ref="B93:B94"/>
    <mergeCell ref="C93:C94"/>
    <mergeCell ref="B95:B96"/>
    <mergeCell ref="C107:C108"/>
    <mergeCell ref="B97:B98"/>
    <mergeCell ref="C97:C98"/>
    <mergeCell ref="C101:C102"/>
    <mergeCell ref="B105:B106"/>
    <mergeCell ref="C105:C106"/>
    <mergeCell ref="B103:B104"/>
    <mergeCell ref="C103:C104"/>
    <mergeCell ref="B61:B62"/>
    <mergeCell ref="C61:C62"/>
    <mergeCell ref="B63:B64"/>
    <mergeCell ref="C63:C64"/>
    <mergeCell ref="B65:B66"/>
    <mergeCell ref="C65:C66"/>
    <mergeCell ref="B55:B56"/>
    <mergeCell ref="C55:C56"/>
    <mergeCell ref="B57:B58"/>
    <mergeCell ref="C57:C58"/>
    <mergeCell ref="B59:B60"/>
    <mergeCell ref="C59:C60"/>
    <mergeCell ref="B53:B54"/>
    <mergeCell ref="C53:C54"/>
    <mergeCell ref="B49:B50"/>
    <mergeCell ref="C49:C50"/>
    <mergeCell ref="B51:B52"/>
    <mergeCell ref="C51:C52"/>
    <mergeCell ref="B43:B44"/>
    <mergeCell ref="C43:C44"/>
    <mergeCell ref="B45:B46"/>
    <mergeCell ref="C45:C46"/>
    <mergeCell ref="B47:B48"/>
    <mergeCell ref="C47:C48"/>
    <mergeCell ref="B37:B38"/>
    <mergeCell ref="C37:C38"/>
    <mergeCell ref="B39:B40"/>
    <mergeCell ref="C39:C40"/>
    <mergeCell ref="B41:B42"/>
    <mergeCell ref="C41:C42"/>
    <mergeCell ref="B27:B28"/>
    <mergeCell ref="C27:C28"/>
    <mergeCell ref="B29:B30"/>
    <mergeCell ref="C29:C30"/>
    <mergeCell ref="B35:B36"/>
    <mergeCell ref="C35:C36"/>
    <mergeCell ref="B31:B32"/>
    <mergeCell ref="C31:C32"/>
    <mergeCell ref="B33:B34"/>
    <mergeCell ref="C33:C34"/>
    <mergeCell ref="B25:B26"/>
    <mergeCell ref="C25:C26"/>
    <mergeCell ref="B19:B20"/>
    <mergeCell ref="C19:C20"/>
    <mergeCell ref="B21:B22"/>
    <mergeCell ref="C21:C22"/>
    <mergeCell ref="B4:C4"/>
    <mergeCell ref="G5:I5"/>
    <mergeCell ref="H7:I7"/>
    <mergeCell ref="B15:B16"/>
    <mergeCell ref="C15:C16"/>
    <mergeCell ref="B13:B14"/>
    <mergeCell ref="C13:C14"/>
    <mergeCell ref="D13:D14"/>
    <mergeCell ref="D15:D16"/>
    <mergeCell ref="D17:D18"/>
    <mergeCell ref="D19:D20"/>
    <mergeCell ref="D21:D22"/>
    <mergeCell ref="D23:D24"/>
    <mergeCell ref="D25:D26"/>
    <mergeCell ref="F23:F24"/>
    <mergeCell ref="F25:F26"/>
    <mergeCell ref="D6:F6"/>
    <mergeCell ref="H6:I6"/>
    <mergeCell ref="B3:C3"/>
    <mergeCell ref="B23:B24"/>
    <mergeCell ref="C23:C24"/>
    <mergeCell ref="B8:C8"/>
    <mergeCell ref="B11:B12"/>
    <mergeCell ref="C11:C12"/>
    <mergeCell ref="G12:I12"/>
    <mergeCell ref="D11:D12"/>
    <mergeCell ref="G1:I1"/>
    <mergeCell ref="G11:I11"/>
    <mergeCell ref="B1:F1"/>
    <mergeCell ref="B5:B6"/>
    <mergeCell ref="D5:E5"/>
    <mergeCell ref="D3:E3"/>
    <mergeCell ref="F3:G3"/>
    <mergeCell ref="H3:I3"/>
    <mergeCell ref="F4:G4"/>
    <mergeCell ref="H4:I4"/>
    <mergeCell ref="D4:E4"/>
    <mergeCell ref="B17:B18"/>
    <mergeCell ref="C17:C18"/>
    <mergeCell ref="F15:F16"/>
    <mergeCell ref="F11:F12"/>
    <mergeCell ref="F13:F14"/>
    <mergeCell ref="F21:F22"/>
    <mergeCell ref="F39:F40"/>
    <mergeCell ref="F41:F42"/>
    <mergeCell ref="F43:F44"/>
    <mergeCell ref="F45:F46"/>
    <mergeCell ref="F47:F48"/>
    <mergeCell ref="F31:F32"/>
    <mergeCell ref="F33:F34"/>
    <mergeCell ref="F35:F36"/>
    <mergeCell ref="F37:F38"/>
    <mergeCell ref="F27:F28"/>
    <mergeCell ref="F29:F30"/>
    <mergeCell ref="F87:F88"/>
    <mergeCell ref="F63:F64"/>
    <mergeCell ref="F65:F66"/>
    <mergeCell ref="F113:F114"/>
    <mergeCell ref="F101:F102"/>
    <mergeCell ref="F103:F104"/>
    <mergeCell ref="F105:F106"/>
    <mergeCell ref="F107:F108"/>
    <mergeCell ref="F109:F110"/>
    <mergeCell ref="F111:F112"/>
    <mergeCell ref="F99:F100"/>
    <mergeCell ref="F89:F90"/>
    <mergeCell ref="F91:F92"/>
    <mergeCell ref="F93:F94"/>
    <mergeCell ref="F95:F96"/>
    <mergeCell ref="F97:F98"/>
    <mergeCell ref="F85:F86"/>
    <mergeCell ref="F75:F76"/>
    <mergeCell ref="F77:F78"/>
    <mergeCell ref="F79:F80"/>
    <mergeCell ref="F81:F82"/>
    <mergeCell ref="F83:F84"/>
    <mergeCell ref="F67:F68"/>
    <mergeCell ref="F69:F70"/>
    <mergeCell ref="D67:D68"/>
    <mergeCell ref="D69:D70"/>
    <mergeCell ref="D71:D72"/>
    <mergeCell ref="D73:D74"/>
    <mergeCell ref="D75:D76"/>
    <mergeCell ref="D77:D78"/>
    <mergeCell ref="F61:F62"/>
    <mergeCell ref="F55:F56"/>
    <mergeCell ref="F57:F58"/>
    <mergeCell ref="F59:F60"/>
    <mergeCell ref="F71:F72"/>
    <mergeCell ref="F73:F74"/>
    <mergeCell ref="D55:D56"/>
    <mergeCell ref="D57:D58"/>
    <mergeCell ref="D59:D60"/>
    <mergeCell ref="D61:D62"/>
    <mergeCell ref="F17:F18"/>
    <mergeCell ref="F19:F20"/>
    <mergeCell ref="F49:F50"/>
    <mergeCell ref="F51:F52"/>
    <mergeCell ref="V1:AB14"/>
    <mergeCell ref="W17:X17"/>
    <mergeCell ref="AA17:AB17"/>
    <mergeCell ref="D63:D64"/>
    <mergeCell ref="D65:D66"/>
    <mergeCell ref="D27:D28"/>
    <mergeCell ref="D29:D30"/>
    <mergeCell ref="D31:D32"/>
    <mergeCell ref="D33:D34"/>
    <mergeCell ref="D35:D36"/>
    <mergeCell ref="D37:D38"/>
    <mergeCell ref="D39:D40"/>
    <mergeCell ref="D41:D42"/>
    <mergeCell ref="D43:D44"/>
    <mergeCell ref="D45:D46"/>
    <mergeCell ref="D47:D48"/>
    <mergeCell ref="D49:D50"/>
    <mergeCell ref="D51:D52"/>
    <mergeCell ref="D53:D54"/>
    <mergeCell ref="F53:F54"/>
  </mergeCells>
  <phoneticPr fontId="2"/>
  <conditionalFormatting sqref="G12:I12">
    <cfRule type="containsText" dxfId="32" priority="11" operator="containsText" text="未">
      <formula>NOT(ISERROR(SEARCH("未",G12)))</formula>
    </cfRule>
    <cfRule type="containsText" dxfId="31" priority="12" operator="containsText" text="未">
      <formula>NOT(ISERROR(SEARCH("未",G12)))</formula>
    </cfRule>
    <cfRule type="containsText" dxfId="30" priority="13" operator="containsText" text="未">
      <formula>NOT(ISERROR(SEARCH("未",G12)))</formula>
    </cfRule>
  </conditionalFormatting>
  <conditionalFormatting sqref="G12:I12">
    <cfRule type="containsText" dxfId="29" priority="9" operator="containsText" text="未">
      <formula>NOT(ISERROR(SEARCH("未",G12)))</formula>
    </cfRule>
    <cfRule type="containsText" dxfId="28" priority="10" operator="containsText" text="未">
      <formula>NOT(ISERROR(SEARCH("未",G12)))</formula>
    </cfRule>
  </conditionalFormatting>
  <conditionalFormatting sqref="G12:I12">
    <cfRule type="containsText" dxfId="27" priority="7" operator="containsText" text="未入力">
      <formula>NOT(ISERROR(SEARCH("未入力",G12)))</formula>
    </cfRule>
    <cfRule type="containsText" dxfId="26" priority="8" operator="containsText" text="未入力">
      <formula>NOT(ISERROR(SEARCH("未入力",G12)))</formula>
    </cfRule>
  </conditionalFormatting>
  <conditionalFormatting sqref="C15:C114">
    <cfRule type="containsText" dxfId="25" priority="4" stopIfTrue="1" operator="containsText" text="女">
      <formula>NOT(ISERROR(SEARCH("女",C15)))</formula>
    </cfRule>
    <cfRule type="containsText" dxfId="24" priority="5" stopIfTrue="1" operator="containsText" text="男">
      <formula>NOT(ISERROR(SEARCH("男",C15)))</formula>
    </cfRule>
  </conditionalFormatting>
  <dataValidations count="8">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formula1>INDIRECT($C15)</formula1>
    </dataValidation>
    <dataValidation imeMode="halfKatakana" allowBlank="1" showInputMessage="1" showErrorMessage="1" sqref="H4:I4 G5:I5 E16 E18 E20 E22 E24 E26 E28 E30 E32 E34 E36 E38 E40 E42 E44 E46 E48 E50 E52 E54 E56 E58 E60 E62 E64 E66 E68 E70 E72 E74 E76 E78 E80 E82 E84 E86 E88 E90 E92 E94 E96 E98 E100 E102 E104 E106 E108 E110 E112 E114"/>
    <dataValidation type="list" allowBlank="1" showInputMessage="1" showErrorMessage="1" sqref="F15:F114">
      <formula1>$S$11:$S$18</formula1>
    </dataValidation>
    <dataValidation imeMode="halfAlpha" allowBlank="1" showInputMessage="1" showErrorMessage="1" sqref="G16:I16 D61 D77 D93 D79 D81 D83 D85 D87 D89 D91 D63 D65 D67 D69 D73 D75 D97:D114 D95 D15 D31 D17 D19 D21 D23 D25 D27 D29 D33 D35 D37 D51 D39 D41 D43 D45 D47 D49 D53 D55 D57 D71 D59 G18:I18 G20:I20 G22:I22 G24:I24 G26:I26 G28:I28 G30:I30 G32:I32 G34:I34 G36:I36 G38:I38 G40:I40 G42:I42 G44:I44 G46:I46 G48:I48 G50:I50 G52:I52 G54:I54 G56:I56 G58:I58 G60:I60 G62:I62 G64:I64 G66:I66 G68:I68 G70:I70 G72:I72 G74:I74 G76:I76 G78:I78 G80:I80 G82:I82 G84:I84 G86:I86 G88:I88 G90:I90 G92:I92 G94:I94 G96:I96 G98:I98 G100:I100 G102:I102 G104:I104 G106:I106 G108:I108 G110:I110 G112:I112 G114:I114"/>
    <dataValidation imeMode="hiragana" allowBlank="1" showInputMessage="1" showErrorMessage="1" sqref="F4:G4 D4:E5 D6 G6"/>
    <dataValidation type="list" allowBlank="1" showInputMessage="1" showErrorMessage="1" sqref="B4:C4">
      <formula1>$T$13:$T$16</formula1>
    </dataValidation>
    <dataValidation type="list" allowBlank="1" showInputMessage="1" showErrorMessage="1" sqref="C15:C114">
      <formula1>$K$11:$R$11</formula1>
    </dataValidation>
    <dataValidation type="list" imeMode="hiragana" allowBlank="1" showInputMessage="1" showErrorMessage="1" sqref="H6:I6">
      <formula1>"　,あり,なし"</formula1>
    </dataValidation>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X70"/>
  <sheetViews>
    <sheetView zoomScale="80" zoomScaleNormal="80" zoomScaleSheetLayoutView="80" workbookViewId="0">
      <selection activeCell="C10" sqref="C10"/>
    </sheetView>
  </sheetViews>
  <sheetFormatPr defaultRowHeight="13.5" x14ac:dyDescent="0.15"/>
  <cols>
    <col min="1" max="1" width="2.125" style="8" customWidth="1"/>
    <col min="2" max="2" width="12.25" style="8" customWidth="1"/>
    <col min="3" max="3" width="16.625" style="8" customWidth="1"/>
    <col min="4" max="4" width="7" style="113" customWidth="1"/>
    <col min="5" max="5" width="16.875" style="8" customWidth="1"/>
    <col min="6" max="6" width="7" style="113" customWidth="1"/>
    <col min="7" max="7" width="16.875" style="8" customWidth="1"/>
    <col min="8" max="8" width="7" style="113" customWidth="1"/>
    <col min="9" max="9" width="16.875" style="8" customWidth="1"/>
    <col min="10" max="10" width="5.25" style="8" customWidth="1"/>
    <col min="11" max="18" width="5.25" style="8" hidden="1" customWidth="1"/>
    <col min="19" max="19" width="5.25" style="8" customWidth="1"/>
    <col min="20" max="21" width="9" style="8" customWidth="1"/>
    <col min="22" max="16384" width="9" style="8"/>
  </cols>
  <sheetData>
    <row r="1" spans="1:24" ht="25.5" customHeight="1" thickBot="1" x14ac:dyDescent="0.2">
      <c r="B1" s="224" t="str">
        <f>個人種目申込一覧表!B1</f>
        <v>2019年度第１回チャレンジ記録会茅野2019.4/7・日）</v>
      </c>
      <c r="C1" s="224"/>
      <c r="D1" s="224"/>
      <c r="E1" s="224"/>
      <c r="F1" s="224"/>
      <c r="G1" s="113" t="s">
        <v>65</v>
      </c>
      <c r="H1" s="225" t="s">
        <v>82</v>
      </c>
      <c r="I1" s="226"/>
    </row>
    <row r="2" spans="1:24" ht="8.25" customHeight="1" thickTop="1" thickBot="1" x14ac:dyDescent="0.2">
      <c r="B2" s="113"/>
      <c r="C2" s="113"/>
      <c r="G2" s="113"/>
      <c r="I2" s="113"/>
    </row>
    <row r="3" spans="1:24" ht="25.5" customHeight="1" x14ac:dyDescent="0.15">
      <c r="C3" s="82" t="s">
        <v>66</v>
      </c>
      <c r="L3" s="99"/>
      <c r="M3" s="99"/>
      <c r="N3" s="99"/>
      <c r="O3" s="99"/>
      <c r="P3" s="99"/>
      <c r="Q3" s="99"/>
      <c r="R3" s="99"/>
      <c r="S3" s="227" t="s">
        <v>131</v>
      </c>
      <c r="T3" s="228"/>
      <c r="U3" s="228"/>
      <c r="V3" s="228"/>
      <c r="W3" s="228"/>
      <c r="X3" s="229"/>
    </row>
    <row r="4" spans="1:24" ht="6" customHeight="1" thickBot="1" x14ac:dyDescent="0.2">
      <c r="L4" s="99"/>
      <c r="M4" s="99"/>
      <c r="N4" s="99"/>
      <c r="O4" s="99"/>
      <c r="P4" s="99"/>
      <c r="Q4" s="99"/>
      <c r="R4" s="99"/>
      <c r="S4" s="230"/>
      <c r="T4" s="231"/>
      <c r="U4" s="231"/>
      <c r="V4" s="231"/>
      <c r="W4" s="231"/>
      <c r="X4" s="232"/>
    </row>
    <row r="5" spans="1:24" ht="27" customHeight="1" x14ac:dyDescent="0.15">
      <c r="C5" s="83" t="s">
        <v>67</v>
      </c>
      <c r="D5" s="84"/>
      <c r="E5" s="22" t="s">
        <v>68</v>
      </c>
      <c r="G5" s="85" t="s">
        <v>89</v>
      </c>
      <c r="I5" s="22" t="s">
        <v>69</v>
      </c>
      <c r="L5" s="99"/>
      <c r="M5" s="99"/>
      <c r="N5" s="99"/>
      <c r="O5" s="99"/>
      <c r="P5" s="99"/>
      <c r="Q5" s="99"/>
      <c r="R5" s="99"/>
      <c r="S5" s="230"/>
      <c r="T5" s="231"/>
      <c r="U5" s="231"/>
      <c r="V5" s="231"/>
      <c r="W5" s="231"/>
      <c r="X5" s="232"/>
    </row>
    <row r="6" spans="1:24" ht="27" customHeight="1" thickBot="1" x14ac:dyDescent="0.2">
      <c r="C6" s="58">
        <f>COUNTA(E10,E15,E20,E25,E30,E35,E40,E45,E50,E55,E60,E65)</f>
        <v>0</v>
      </c>
      <c r="D6" s="86"/>
      <c r="E6" s="59">
        <f>SUM(K10+K15+K20+K25+K30+K35+K40+K45+K50)</f>
        <v>0</v>
      </c>
      <c r="G6" s="60">
        <v>800</v>
      </c>
      <c r="I6" s="60">
        <f>G6*C6</f>
        <v>0</v>
      </c>
      <c r="L6" s="99"/>
      <c r="M6" s="99"/>
      <c r="N6" s="99"/>
      <c r="O6" s="99"/>
      <c r="P6" s="99"/>
      <c r="Q6" s="99"/>
      <c r="R6" s="99"/>
      <c r="S6" s="230"/>
      <c r="T6" s="231"/>
      <c r="U6" s="231"/>
      <c r="V6" s="231"/>
      <c r="W6" s="231"/>
      <c r="X6" s="232"/>
    </row>
    <row r="7" spans="1:24" ht="6" customHeight="1" thickBot="1" x14ac:dyDescent="0.2">
      <c r="L7" s="100"/>
      <c r="M7" s="100"/>
      <c r="N7" s="100"/>
      <c r="O7" s="100"/>
      <c r="P7" s="100"/>
      <c r="Q7" s="100"/>
      <c r="R7" s="100"/>
      <c r="S7" s="230"/>
      <c r="T7" s="231"/>
      <c r="U7" s="231"/>
      <c r="V7" s="231"/>
      <c r="W7" s="231"/>
      <c r="X7" s="232"/>
    </row>
    <row r="8" spans="1:24" ht="36" customHeight="1" thickBot="1" x14ac:dyDescent="0.2">
      <c r="D8" s="87" t="s">
        <v>70</v>
      </c>
      <c r="E8" s="88" t="s">
        <v>71</v>
      </c>
      <c r="F8" s="89" t="s">
        <v>70</v>
      </c>
      <c r="G8" s="88" t="s">
        <v>71</v>
      </c>
      <c r="H8" s="89" t="s">
        <v>70</v>
      </c>
      <c r="I8" s="90" t="s">
        <v>71</v>
      </c>
      <c r="L8" s="100"/>
      <c r="M8" s="100"/>
      <c r="N8" s="100"/>
      <c r="O8" s="100"/>
      <c r="P8" s="100"/>
      <c r="Q8" s="100"/>
      <c r="R8" s="100"/>
      <c r="S8" s="230"/>
      <c r="T8" s="231"/>
      <c r="U8" s="231"/>
      <c r="V8" s="231"/>
      <c r="W8" s="231"/>
      <c r="X8" s="232"/>
    </row>
    <row r="9" spans="1:24" ht="6" customHeight="1" thickBot="1" x14ac:dyDescent="0.2">
      <c r="A9" s="39"/>
      <c r="B9" s="91"/>
      <c r="C9" s="91"/>
      <c r="D9" s="92"/>
      <c r="E9" s="39"/>
      <c r="F9" s="92"/>
      <c r="G9" s="39"/>
      <c r="H9" s="92"/>
      <c r="I9" s="39"/>
      <c r="J9" s="39"/>
      <c r="S9" s="230"/>
      <c r="T9" s="231"/>
      <c r="U9" s="231"/>
      <c r="V9" s="231"/>
      <c r="W9" s="231"/>
      <c r="X9" s="232"/>
    </row>
    <row r="10" spans="1:24" ht="27" customHeight="1" x14ac:dyDescent="0.15">
      <c r="B10" s="116" t="s">
        <v>72</v>
      </c>
      <c r="C10" s="117" t="s">
        <v>73</v>
      </c>
      <c r="D10" s="118"/>
      <c r="E10" s="129"/>
      <c r="F10" s="119"/>
      <c r="G10" s="129"/>
      <c r="H10" s="119"/>
      <c r="I10" s="130"/>
      <c r="K10" s="8">
        <f>COUNTA(E10,G10,I10,E12,G12,I12)</f>
        <v>0</v>
      </c>
      <c r="L10" s="8" t="s">
        <v>103</v>
      </c>
      <c r="M10" s="8" t="s">
        <v>104</v>
      </c>
      <c r="N10" s="42"/>
      <c r="O10" s="42"/>
      <c r="P10" s="42"/>
      <c r="Q10" s="113"/>
      <c r="R10" s="42"/>
      <c r="S10" s="230"/>
      <c r="T10" s="231"/>
      <c r="U10" s="231"/>
      <c r="V10" s="231"/>
      <c r="W10" s="231"/>
      <c r="X10" s="232"/>
    </row>
    <row r="11" spans="1:24" ht="27" customHeight="1" thickBot="1" x14ac:dyDescent="0.2">
      <c r="B11" s="131"/>
      <c r="C11" s="132"/>
      <c r="D11" s="133"/>
      <c r="E11" s="134"/>
      <c r="F11" s="135"/>
      <c r="G11" s="134"/>
      <c r="H11" s="135"/>
      <c r="I11" s="136"/>
      <c r="L11" s="113" t="s">
        <v>130</v>
      </c>
      <c r="M11" s="113"/>
      <c r="N11" s="113"/>
      <c r="O11" s="113"/>
      <c r="P11" s="113"/>
      <c r="Q11" s="113"/>
      <c r="S11" s="230"/>
      <c r="T11" s="231"/>
      <c r="U11" s="231"/>
      <c r="V11" s="231"/>
      <c r="W11" s="231"/>
      <c r="X11" s="232"/>
    </row>
    <row r="12" spans="1:24" ht="27" customHeight="1" x14ac:dyDescent="0.15">
      <c r="B12" s="120" t="s">
        <v>74</v>
      </c>
      <c r="C12" s="121" t="s">
        <v>75</v>
      </c>
      <c r="D12" s="122"/>
      <c r="E12" s="137"/>
      <c r="F12" s="123"/>
      <c r="G12" s="137"/>
      <c r="H12" s="123"/>
      <c r="I12" s="138"/>
      <c r="L12" s="113"/>
      <c r="M12" s="113"/>
      <c r="N12" s="113">
        <v>3</v>
      </c>
      <c r="O12" s="113">
        <v>4</v>
      </c>
      <c r="P12" s="113">
        <v>5</v>
      </c>
      <c r="Q12" s="113">
        <v>6</v>
      </c>
      <c r="S12" s="230"/>
      <c r="T12" s="231"/>
      <c r="U12" s="231"/>
      <c r="V12" s="231"/>
      <c r="W12" s="231"/>
      <c r="X12" s="232"/>
    </row>
    <row r="13" spans="1:24" ht="27" customHeight="1" thickBot="1" x14ac:dyDescent="0.2">
      <c r="B13" s="139"/>
      <c r="C13" s="140"/>
      <c r="D13" s="141"/>
      <c r="E13" s="142"/>
      <c r="F13" s="143"/>
      <c r="G13" s="142"/>
      <c r="H13" s="143"/>
      <c r="I13" s="144"/>
      <c r="L13" s="113" t="s">
        <v>76</v>
      </c>
      <c r="M13" s="113" t="s">
        <v>77</v>
      </c>
      <c r="N13" s="113" t="s">
        <v>106</v>
      </c>
      <c r="O13" s="113" t="s">
        <v>78</v>
      </c>
      <c r="P13" s="113" t="s">
        <v>79</v>
      </c>
      <c r="Q13" s="113" t="s">
        <v>80</v>
      </c>
      <c r="R13" s="113" t="s">
        <v>81</v>
      </c>
      <c r="S13" s="230"/>
      <c r="T13" s="231"/>
      <c r="U13" s="231"/>
      <c r="V13" s="231"/>
      <c r="W13" s="231"/>
      <c r="X13" s="232"/>
    </row>
    <row r="14" spans="1:24" ht="6" customHeight="1" thickBot="1" x14ac:dyDescent="0.2">
      <c r="B14" s="93"/>
      <c r="C14" s="93"/>
      <c r="D14" s="32"/>
      <c r="E14" s="93"/>
      <c r="F14" s="124"/>
      <c r="H14" s="124"/>
      <c r="S14" s="230"/>
      <c r="T14" s="231"/>
      <c r="U14" s="231"/>
      <c r="V14" s="231"/>
      <c r="W14" s="231"/>
      <c r="X14" s="232"/>
    </row>
    <row r="15" spans="1:24" ht="27" customHeight="1" x14ac:dyDescent="0.15">
      <c r="B15" s="116" t="s">
        <v>72</v>
      </c>
      <c r="C15" s="117" t="s">
        <v>73</v>
      </c>
      <c r="D15" s="118"/>
      <c r="E15" s="129"/>
      <c r="F15" s="119"/>
      <c r="G15" s="129"/>
      <c r="H15" s="119"/>
      <c r="I15" s="130"/>
      <c r="K15" s="8">
        <f>COUNTA(E15,G15,I15,E17,G17,I17)</f>
        <v>0</v>
      </c>
      <c r="S15" s="230"/>
      <c r="T15" s="231"/>
      <c r="U15" s="231"/>
      <c r="V15" s="231"/>
      <c r="W15" s="231"/>
      <c r="X15" s="232"/>
    </row>
    <row r="16" spans="1:24" ht="27" customHeight="1" thickBot="1" x14ac:dyDescent="0.2">
      <c r="B16" s="131"/>
      <c r="C16" s="132"/>
      <c r="D16" s="133"/>
      <c r="E16" s="134"/>
      <c r="F16" s="135"/>
      <c r="G16" s="134"/>
      <c r="H16" s="135"/>
      <c r="I16" s="136"/>
      <c r="S16" s="230"/>
      <c r="T16" s="231"/>
      <c r="U16" s="231"/>
      <c r="V16" s="231"/>
      <c r="W16" s="231"/>
      <c r="X16" s="232"/>
    </row>
    <row r="17" spans="2:24" ht="27" customHeight="1" thickBot="1" x14ac:dyDescent="0.2">
      <c r="B17" s="120" t="s">
        <v>74</v>
      </c>
      <c r="C17" s="121" t="s">
        <v>75</v>
      </c>
      <c r="D17" s="122"/>
      <c r="E17" s="137"/>
      <c r="F17" s="123"/>
      <c r="G17" s="137"/>
      <c r="H17" s="123"/>
      <c r="I17" s="138"/>
      <c r="S17" s="233"/>
      <c r="T17" s="234"/>
      <c r="U17" s="234"/>
      <c r="V17" s="234"/>
      <c r="W17" s="234"/>
      <c r="X17" s="235"/>
    </row>
    <row r="18" spans="2:24" ht="27" customHeight="1" thickBot="1" x14ac:dyDescent="0.2">
      <c r="B18" s="139"/>
      <c r="C18" s="140"/>
      <c r="D18" s="141"/>
      <c r="E18" s="142"/>
      <c r="F18" s="143"/>
      <c r="G18" s="142"/>
      <c r="H18" s="143"/>
      <c r="I18" s="144"/>
      <c r="U18" s="101"/>
    </row>
    <row r="19" spans="2:24" ht="6" customHeight="1" thickBot="1" x14ac:dyDescent="0.2">
      <c r="B19" s="93"/>
      <c r="C19" s="93"/>
      <c r="D19" s="32"/>
      <c r="E19" s="93"/>
      <c r="F19" s="124"/>
      <c r="H19" s="124"/>
    </row>
    <row r="20" spans="2:24" ht="27" customHeight="1" x14ac:dyDescent="0.15">
      <c r="B20" s="116" t="s">
        <v>72</v>
      </c>
      <c r="C20" s="117" t="s">
        <v>73</v>
      </c>
      <c r="D20" s="118"/>
      <c r="E20" s="129"/>
      <c r="F20" s="119"/>
      <c r="G20" s="129"/>
      <c r="H20" s="119"/>
      <c r="I20" s="130"/>
      <c r="K20" s="8">
        <f>COUNTA(E20,G20,I20,E22,G22,I22)</f>
        <v>0</v>
      </c>
    </row>
    <row r="21" spans="2:24" ht="27" customHeight="1" thickBot="1" x14ac:dyDescent="0.2">
      <c r="B21" s="131"/>
      <c r="C21" s="132"/>
      <c r="D21" s="133"/>
      <c r="E21" s="134"/>
      <c r="F21" s="135"/>
      <c r="G21" s="134"/>
      <c r="H21" s="135"/>
      <c r="I21" s="136"/>
    </row>
    <row r="22" spans="2:24" ht="27" customHeight="1" x14ac:dyDescent="0.15">
      <c r="B22" s="120" t="s">
        <v>74</v>
      </c>
      <c r="C22" s="121" t="s">
        <v>75</v>
      </c>
      <c r="D22" s="122"/>
      <c r="E22" s="137"/>
      <c r="F22" s="123"/>
      <c r="G22" s="137"/>
      <c r="H22" s="123"/>
      <c r="I22" s="138"/>
    </row>
    <row r="23" spans="2:24" ht="27.75" customHeight="1" thickBot="1" x14ac:dyDescent="0.2">
      <c r="B23" s="139"/>
      <c r="C23" s="140"/>
      <c r="D23" s="141"/>
      <c r="E23" s="142"/>
      <c r="F23" s="143"/>
      <c r="G23" s="142"/>
      <c r="H23" s="143"/>
      <c r="I23" s="144"/>
    </row>
    <row r="24" spans="2:24" ht="6" customHeight="1" thickBot="1" x14ac:dyDescent="0.2">
      <c r="B24" s="93"/>
      <c r="C24" s="93"/>
      <c r="D24" s="32"/>
      <c r="E24" s="93"/>
      <c r="F24" s="124"/>
      <c r="H24" s="124"/>
    </row>
    <row r="25" spans="2:24" ht="27" customHeight="1" x14ac:dyDescent="0.15">
      <c r="B25" s="116" t="s">
        <v>72</v>
      </c>
      <c r="C25" s="117" t="s">
        <v>73</v>
      </c>
      <c r="D25" s="118"/>
      <c r="E25" s="129"/>
      <c r="F25" s="119"/>
      <c r="G25" s="129"/>
      <c r="H25" s="119"/>
      <c r="I25" s="130"/>
      <c r="K25" s="8">
        <f>COUNTA(E25,G25,I25,E27,G27,I27)</f>
        <v>0</v>
      </c>
    </row>
    <row r="26" spans="2:24" ht="27" customHeight="1" thickBot="1" x14ac:dyDescent="0.2">
      <c r="B26" s="131"/>
      <c r="C26" s="132"/>
      <c r="D26" s="133"/>
      <c r="E26" s="134"/>
      <c r="F26" s="135"/>
      <c r="G26" s="134"/>
      <c r="H26" s="135"/>
      <c r="I26" s="136"/>
    </row>
    <row r="27" spans="2:24" ht="27" customHeight="1" x14ac:dyDescent="0.15">
      <c r="B27" s="120" t="s">
        <v>74</v>
      </c>
      <c r="C27" s="121" t="s">
        <v>75</v>
      </c>
      <c r="D27" s="122"/>
      <c r="E27" s="137"/>
      <c r="F27" s="123"/>
      <c r="G27" s="137"/>
      <c r="H27" s="123"/>
      <c r="I27" s="138"/>
    </row>
    <row r="28" spans="2:24" ht="27.75" customHeight="1" thickBot="1" x14ac:dyDescent="0.2">
      <c r="B28" s="139"/>
      <c r="C28" s="140"/>
      <c r="D28" s="141"/>
      <c r="E28" s="142"/>
      <c r="F28" s="143"/>
      <c r="G28" s="142"/>
      <c r="H28" s="143"/>
      <c r="I28" s="144"/>
    </row>
    <row r="29" spans="2:24" ht="6" customHeight="1" thickBot="1" x14ac:dyDescent="0.2">
      <c r="B29" s="93"/>
      <c r="C29" s="93"/>
      <c r="D29" s="32"/>
      <c r="E29" s="93"/>
      <c r="F29" s="124"/>
      <c r="H29" s="124"/>
    </row>
    <row r="30" spans="2:24" ht="27" customHeight="1" x14ac:dyDescent="0.15">
      <c r="B30" s="116" t="s">
        <v>72</v>
      </c>
      <c r="C30" s="117" t="s">
        <v>73</v>
      </c>
      <c r="D30" s="118"/>
      <c r="E30" s="129"/>
      <c r="F30" s="119"/>
      <c r="G30" s="129"/>
      <c r="H30" s="119"/>
      <c r="I30" s="130"/>
      <c r="K30" s="8">
        <f>COUNTA(E30,G30,I30,E32,G32,I32)</f>
        <v>0</v>
      </c>
    </row>
    <row r="31" spans="2:24" ht="27" customHeight="1" thickBot="1" x14ac:dyDescent="0.2">
      <c r="B31" s="131"/>
      <c r="C31" s="132"/>
      <c r="D31" s="133"/>
      <c r="E31" s="134"/>
      <c r="F31" s="135"/>
      <c r="G31" s="134"/>
      <c r="H31" s="135"/>
      <c r="I31" s="136"/>
    </row>
    <row r="32" spans="2:24" ht="27" customHeight="1" x14ac:dyDescent="0.15">
      <c r="B32" s="120" t="s">
        <v>74</v>
      </c>
      <c r="C32" s="121" t="s">
        <v>75</v>
      </c>
      <c r="D32" s="122"/>
      <c r="E32" s="137"/>
      <c r="F32" s="123"/>
      <c r="G32" s="137"/>
      <c r="H32" s="123"/>
      <c r="I32" s="138"/>
    </row>
    <row r="33" spans="2:11" ht="27.75" customHeight="1" thickBot="1" x14ac:dyDescent="0.2">
      <c r="B33" s="139"/>
      <c r="C33" s="140"/>
      <c r="D33" s="141"/>
      <c r="E33" s="142"/>
      <c r="F33" s="143"/>
      <c r="G33" s="142"/>
      <c r="H33" s="143"/>
      <c r="I33" s="144"/>
    </row>
    <row r="34" spans="2:11" ht="6" customHeight="1" thickBot="1" x14ac:dyDescent="0.2">
      <c r="B34" s="93"/>
      <c r="C34" s="93"/>
      <c r="D34" s="32"/>
      <c r="E34" s="93"/>
      <c r="F34" s="124"/>
      <c r="H34" s="124"/>
    </row>
    <row r="35" spans="2:11" ht="27" customHeight="1" x14ac:dyDescent="0.15">
      <c r="B35" s="116" t="s">
        <v>72</v>
      </c>
      <c r="C35" s="117" t="s">
        <v>73</v>
      </c>
      <c r="D35" s="118"/>
      <c r="E35" s="129"/>
      <c r="F35" s="119"/>
      <c r="G35" s="129"/>
      <c r="H35" s="119"/>
      <c r="I35" s="130"/>
      <c r="K35" s="8">
        <f>COUNTA(E35,G35,I35,E37,G37,I37)</f>
        <v>0</v>
      </c>
    </row>
    <row r="36" spans="2:11" ht="27" customHeight="1" thickBot="1" x14ac:dyDescent="0.2">
      <c r="B36" s="131"/>
      <c r="C36" s="132"/>
      <c r="D36" s="133"/>
      <c r="E36" s="134"/>
      <c r="F36" s="135"/>
      <c r="G36" s="134"/>
      <c r="H36" s="135"/>
      <c r="I36" s="136"/>
    </row>
    <row r="37" spans="2:11" ht="27" customHeight="1" x14ac:dyDescent="0.15">
      <c r="B37" s="120" t="s">
        <v>74</v>
      </c>
      <c r="C37" s="121" t="s">
        <v>75</v>
      </c>
      <c r="D37" s="122"/>
      <c r="E37" s="137"/>
      <c r="F37" s="123"/>
      <c r="G37" s="137"/>
      <c r="H37" s="123"/>
      <c r="I37" s="138"/>
    </row>
    <row r="38" spans="2:11" ht="27.75" customHeight="1" thickBot="1" x14ac:dyDescent="0.2">
      <c r="B38" s="139"/>
      <c r="C38" s="140"/>
      <c r="D38" s="141"/>
      <c r="E38" s="142"/>
      <c r="F38" s="143"/>
      <c r="G38" s="142"/>
      <c r="H38" s="143"/>
      <c r="I38" s="144"/>
    </row>
    <row r="39" spans="2:11" ht="6" customHeight="1" thickBot="1" x14ac:dyDescent="0.2">
      <c r="B39" s="93"/>
      <c r="C39" s="93"/>
      <c r="D39" s="32"/>
      <c r="E39" s="93"/>
      <c r="F39" s="124"/>
      <c r="H39" s="124"/>
    </row>
    <row r="40" spans="2:11" ht="27" customHeight="1" x14ac:dyDescent="0.15">
      <c r="B40" s="116" t="s">
        <v>72</v>
      </c>
      <c r="C40" s="117" t="s">
        <v>73</v>
      </c>
      <c r="D40" s="118"/>
      <c r="E40" s="129"/>
      <c r="F40" s="119"/>
      <c r="G40" s="129"/>
      <c r="H40" s="119"/>
      <c r="I40" s="130"/>
      <c r="K40" s="8">
        <f>COUNTA(E40,G40,I40,E42,G42,I42)</f>
        <v>0</v>
      </c>
    </row>
    <row r="41" spans="2:11" ht="27" customHeight="1" thickBot="1" x14ac:dyDescent="0.2">
      <c r="B41" s="131"/>
      <c r="C41" s="132"/>
      <c r="D41" s="133"/>
      <c r="E41" s="134"/>
      <c r="F41" s="135"/>
      <c r="G41" s="134"/>
      <c r="H41" s="135"/>
      <c r="I41" s="136"/>
    </row>
    <row r="42" spans="2:11" ht="27" customHeight="1" x14ac:dyDescent="0.15">
      <c r="B42" s="120" t="s">
        <v>74</v>
      </c>
      <c r="C42" s="121" t="s">
        <v>75</v>
      </c>
      <c r="D42" s="122"/>
      <c r="E42" s="137"/>
      <c r="F42" s="123"/>
      <c r="G42" s="137"/>
      <c r="H42" s="123"/>
      <c r="I42" s="138"/>
    </row>
    <row r="43" spans="2:11" ht="27.75" customHeight="1" thickBot="1" x14ac:dyDescent="0.2">
      <c r="B43" s="139"/>
      <c r="C43" s="140"/>
      <c r="D43" s="141"/>
      <c r="E43" s="142"/>
      <c r="F43" s="143"/>
      <c r="G43" s="142"/>
      <c r="H43" s="143"/>
      <c r="I43" s="144"/>
    </row>
    <row r="44" spans="2:11" ht="6" customHeight="1" thickBot="1" x14ac:dyDescent="0.2">
      <c r="B44" s="93"/>
      <c r="C44" s="93"/>
      <c r="D44" s="32"/>
      <c r="E44" s="93"/>
      <c r="F44" s="124"/>
      <c r="H44" s="124"/>
    </row>
    <row r="45" spans="2:11" ht="27" customHeight="1" x14ac:dyDescent="0.15">
      <c r="B45" s="116" t="s">
        <v>72</v>
      </c>
      <c r="C45" s="117" t="s">
        <v>73</v>
      </c>
      <c r="D45" s="118"/>
      <c r="E45" s="129"/>
      <c r="F45" s="119"/>
      <c r="G45" s="129"/>
      <c r="H45" s="119"/>
      <c r="I45" s="130"/>
      <c r="K45" s="8">
        <f>COUNTA(E45,G45,I45,E47,G47,I47)</f>
        <v>0</v>
      </c>
    </row>
    <row r="46" spans="2:11" ht="27" customHeight="1" thickBot="1" x14ac:dyDescent="0.2">
      <c r="B46" s="131"/>
      <c r="C46" s="132"/>
      <c r="D46" s="133"/>
      <c r="E46" s="134"/>
      <c r="F46" s="135"/>
      <c r="G46" s="134"/>
      <c r="H46" s="135"/>
      <c r="I46" s="136"/>
    </row>
    <row r="47" spans="2:11" ht="27" customHeight="1" x14ac:dyDescent="0.15">
      <c r="B47" s="120" t="s">
        <v>74</v>
      </c>
      <c r="C47" s="121" t="s">
        <v>75</v>
      </c>
      <c r="D47" s="122"/>
      <c r="E47" s="137"/>
      <c r="F47" s="123"/>
      <c r="G47" s="137"/>
      <c r="H47" s="123"/>
      <c r="I47" s="138"/>
    </row>
    <row r="48" spans="2:11" ht="27.75" customHeight="1" thickBot="1" x14ac:dyDescent="0.2">
      <c r="B48" s="139"/>
      <c r="C48" s="140"/>
      <c r="D48" s="141"/>
      <c r="E48" s="142"/>
      <c r="F48" s="143"/>
      <c r="G48" s="142"/>
      <c r="H48" s="143"/>
      <c r="I48" s="144"/>
    </row>
    <row r="49" spans="2:11" ht="6" customHeight="1" thickBot="1" x14ac:dyDescent="0.2">
      <c r="B49" s="93"/>
      <c r="C49" s="93"/>
      <c r="D49" s="32"/>
      <c r="E49" s="93"/>
      <c r="F49" s="124"/>
      <c r="H49" s="124"/>
    </row>
    <row r="50" spans="2:11" ht="27" customHeight="1" x14ac:dyDescent="0.15">
      <c r="B50" s="116" t="s">
        <v>72</v>
      </c>
      <c r="C50" s="117" t="s">
        <v>73</v>
      </c>
      <c r="D50" s="118"/>
      <c r="E50" s="129"/>
      <c r="F50" s="119"/>
      <c r="G50" s="129"/>
      <c r="H50" s="119"/>
      <c r="I50" s="130"/>
      <c r="K50" s="8">
        <f>COUNTA(E50,G50,I50,E52,G52,I52)</f>
        <v>0</v>
      </c>
    </row>
    <row r="51" spans="2:11" ht="27" customHeight="1" thickBot="1" x14ac:dyDescent="0.2">
      <c r="B51" s="131"/>
      <c r="C51" s="132"/>
      <c r="D51" s="133"/>
      <c r="E51" s="134"/>
      <c r="F51" s="135"/>
      <c r="G51" s="134"/>
      <c r="H51" s="135"/>
      <c r="I51" s="136"/>
    </row>
    <row r="52" spans="2:11" ht="27" customHeight="1" x14ac:dyDescent="0.15">
      <c r="B52" s="120" t="s">
        <v>74</v>
      </c>
      <c r="C52" s="121" t="s">
        <v>75</v>
      </c>
      <c r="D52" s="122"/>
      <c r="E52" s="137"/>
      <c r="F52" s="123"/>
      <c r="G52" s="137"/>
      <c r="H52" s="123"/>
      <c r="I52" s="138"/>
    </row>
    <row r="53" spans="2:11" ht="27.75" customHeight="1" thickBot="1" x14ac:dyDescent="0.2">
      <c r="B53" s="139"/>
      <c r="C53" s="140"/>
      <c r="D53" s="141"/>
      <c r="E53" s="142"/>
      <c r="F53" s="143"/>
      <c r="G53" s="142"/>
      <c r="H53" s="143"/>
      <c r="I53" s="144"/>
    </row>
    <row r="54" spans="2:11" ht="6" customHeight="1" thickBot="1" x14ac:dyDescent="0.2">
      <c r="B54" s="93"/>
      <c r="C54" s="93"/>
      <c r="D54" s="32"/>
      <c r="E54" s="93"/>
      <c r="F54" s="124"/>
      <c r="H54" s="124"/>
    </row>
    <row r="55" spans="2:11" ht="27" customHeight="1" x14ac:dyDescent="0.15">
      <c r="B55" s="116" t="s">
        <v>72</v>
      </c>
      <c r="C55" s="117" t="s">
        <v>73</v>
      </c>
      <c r="D55" s="118"/>
      <c r="E55" s="129"/>
      <c r="F55" s="119"/>
      <c r="G55" s="129"/>
      <c r="H55" s="119"/>
      <c r="I55" s="130"/>
      <c r="K55" s="8">
        <f>COUNTA(E55,G55,I55,E57,G57,I57)</f>
        <v>0</v>
      </c>
    </row>
    <row r="56" spans="2:11" ht="27" customHeight="1" thickBot="1" x14ac:dyDescent="0.2">
      <c r="B56" s="131"/>
      <c r="C56" s="132"/>
      <c r="D56" s="133"/>
      <c r="E56" s="134"/>
      <c r="F56" s="135"/>
      <c r="G56" s="134"/>
      <c r="H56" s="135"/>
      <c r="I56" s="136"/>
    </row>
    <row r="57" spans="2:11" ht="27" customHeight="1" x14ac:dyDescent="0.15">
      <c r="B57" s="120" t="s">
        <v>74</v>
      </c>
      <c r="C57" s="121" t="s">
        <v>75</v>
      </c>
      <c r="D57" s="122"/>
      <c r="E57" s="137"/>
      <c r="F57" s="123"/>
      <c r="G57" s="137"/>
      <c r="H57" s="123"/>
      <c r="I57" s="138"/>
    </row>
    <row r="58" spans="2:11" ht="27.75" customHeight="1" thickBot="1" x14ac:dyDescent="0.2">
      <c r="B58" s="139"/>
      <c r="C58" s="140"/>
      <c r="D58" s="141"/>
      <c r="E58" s="142"/>
      <c r="F58" s="143"/>
      <c r="G58" s="142"/>
      <c r="H58" s="143"/>
      <c r="I58" s="144"/>
    </row>
    <row r="59" spans="2:11" ht="6" customHeight="1" thickBot="1" x14ac:dyDescent="0.2">
      <c r="B59" s="93"/>
      <c r="C59" s="93"/>
      <c r="D59" s="32"/>
      <c r="E59" s="93"/>
      <c r="F59" s="124"/>
      <c r="H59" s="124"/>
    </row>
    <row r="60" spans="2:11" ht="27" customHeight="1" x14ac:dyDescent="0.15">
      <c r="B60" s="116" t="s">
        <v>72</v>
      </c>
      <c r="C60" s="117" t="s">
        <v>73</v>
      </c>
      <c r="D60" s="118"/>
      <c r="E60" s="129"/>
      <c r="F60" s="119"/>
      <c r="G60" s="129"/>
      <c r="H60" s="119"/>
      <c r="I60" s="130"/>
      <c r="K60" s="8">
        <f>COUNTA(E60,G60,I60,E62,G62,I62)</f>
        <v>0</v>
      </c>
    </row>
    <row r="61" spans="2:11" ht="27" customHeight="1" thickBot="1" x14ac:dyDescent="0.2">
      <c r="B61" s="131"/>
      <c r="C61" s="132"/>
      <c r="D61" s="133"/>
      <c r="E61" s="134"/>
      <c r="F61" s="135"/>
      <c r="G61" s="134"/>
      <c r="H61" s="135"/>
      <c r="I61" s="136"/>
    </row>
    <row r="62" spans="2:11" ht="27" customHeight="1" x14ac:dyDescent="0.15">
      <c r="B62" s="120" t="s">
        <v>74</v>
      </c>
      <c r="C62" s="121" t="s">
        <v>75</v>
      </c>
      <c r="D62" s="122"/>
      <c r="E62" s="137"/>
      <c r="F62" s="123"/>
      <c r="G62" s="137"/>
      <c r="H62" s="123"/>
      <c r="I62" s="138"/>
    </row>
    <row r="63" spans="2:11" ht="27.75" customHeight="1" thickBot="1" x14ac:dyDescent="0.2">
      <c r="B63" s="139"/>
      <c r="C63" s="140"/>
      <c r="D63" s="141"/>
      <c r="E63" s="142"/>
      <c r="F63" s="143"/>
      <c r="G63" s="142"/>
      <c r="H63" s="143"/>
      <c r="I63" s="144"/>
    </row>
    <row r="64" spans="2:11" ht="6" customHeight="1" thickBot="1" x14ac:dyDescent="0.2">
      <c r="B64" s="93"/>
      <c r="C64" s="93"/>
      <c r="D64" s="32"/>
      <c r="E64" s="93"/>
      <c r="F64" s="124"/>
      <c r="H64" s="124"/>
    </row>
    <row r="65" spans="2:11" ht="27" customHeight="1" x14ac:dyDescent="0.15">
      <c r="B65" s="116" t="s">
        <v>72</v>
      </c>
      <c r="C65" s="117" t="s">
        <v>73</v>
      </c>
      <c r="D65" s="118"/>
      <c r="E65" s="129"/>
      <c r="F65" s="119"/>
      <c r="G65" s="129"/>
      <c r="H65" s="119"/>
      <c r="I65" s="130"/>
      <c r="K65" s="8">
        <f>COUNTA(E65,G65,I65,E67,G67,I67)</f>
        <v>0</v>
      </c>
    </row>
    <row r="66" spans="2:11" ht="27" customHeight="1" thickBot="1" x14ac:dyDescent="0.2">
      <c r="B66" s="131"/>
      <c r="C66" s="132"/>
      <c r="D66" s="133"/>
      <c r="E66" s="134"/>
      <c r="F66" s="135"/>
      <c r="G66" s="134"/>
      <c r="H66" s="135"/>
      <c r="I66" s="136"/>
    </row>
    <row r="67" spans="2:11" ht="27" customHeight="1" x14ac:dyDescent="0.15">
      <c r="B67" s="120" t="s">
        <v>74</v>
      </c>
      <c r="C67" s="121" t="s">
        <v>75</v>
      </c>
      <c r="D67" s="122"/>
      <c r="E67" s="137"/>
      <c r="F67" s="123"/>
      <c r="G67" s="137"/>
      <c r="H67" s="123"/>
      <c r="I67" s="138"/>
    </row>
    <row r="68" spans="2:11" ht="27.75" customHeight="1" thickBot="1" x14ac:dyDescent="0.2">
      <c r="B68" s="139"/>
      <c r="C68" s="140"/>
      <c r="D68" s="141"/>
      <c r="E68" s="142"/>
      <c r="F68" s="143"/>
      <c r="G68" s="142"/>
      <c r="H68" s="143"/>
      <c r="I68" s="144"/>
    </row>
    <row r="69" spans="2:11" ht="21" customHeight="1" x14ac:dyDescent="0.15">
      <c r="B69" s="93"/>
      <c r="C69" s="93"/>
      <c r="D69" s="32"/>
      <c r="E69" s="93"/>
    </row>
    <row r="70" spans="2:11" ht="21" customHeight="1" x14ac:dyDescent="0.15"/>
  </sheetData>
  <sheetProtection algorithmName="SHA-512" hashValue="tBPCM+QPzWd/uSmHqaOKjH0CMW5WEEv6u0DOWQ8nhZiDz1KeSJR0IB3AeGXezGxUbMu5JQNcPdCvjkYGIf41cQ==" saltValue="NZh7pqn/4Wu+H3PfVmHtNw==" spinCount="100000" sheet="1" objects="1" scenarios="1" selectLockedCells="1"/>
  <mergeCells count="3">
    <mergeCell ref="B1:F1"/>
    <mergeCell ref="H1:I1"/>
    <mergeCell ref="S3:X17"/>
  </mergeCells>
  <phoneticPr fontId="17"/>
  <conditionalFormatting sqref="B11">
    <cfRule type="containsText" dxfId="23" priority="209" stopIfTrue="1" operator="containsText" text="女">
      <formula>NOT(ISERROR(SEARCH("女",B11)))</formula>
    </cfRule>
    <cfRule type="containsText" dxfId="22" priority="210" stopIfTrue="1" operator="containsText" text="男">
      <formula>NOT(ISERROR(SEARCH("男",B11)))</formula>
    </cfRule>
  </conditionalFormatting>
  <conditionalFormatting sqref="B16">
    <cfRule type="containsText" dxfId="21" priority="21" stopIfTrue="1" operator="containsText" text="女">
      <formula>NOT(ISERROR(SEARCH("女",B16)))</formula>
    </cfRule>
    <cfRule type="containsText" dxfId="20" priority="22" stopIfTrue="1" operator="containsText" text="男">
      <formula>NOT(ISERROR(SEARCH("男",B16)))</formula>
    </cfRule>
  </conditionalFormatting>
  <conditionalFormatting sqref="B21">
    <cfRule type="containsText" dxfId="19" priority="19" stopIfTrue="1" operator="containsText" text="女">
      <formula>NOT(ISERROR(SEARCH("女",B21)))</formula>
    </cfRule>
    <cfRule type="containsText" dxfId="18" priority="20" stopIfTrue="1" operator="containsText" text="男">
      <formula>NOT(ISERROR(SEARCH("男",B21)))</formula>
    </cfRule>
  </conditionalFormatting>
  <conditionalFormatting sqref="B26">
    <cfRule type="containsText" dxfId="17" priority="17" stopIfTrue="1" operator="containsText" text="女">
      <formula>NOT(ISERROR(SEARCH("女",B26)))</formula>
    </cfRule>
    <cfRule type="containsText" dxfId="16" priority="18" stopIfTrue="1" operator="containsText" text="男">
      <formula>NOT(ISERROR(SEARCH("男",B26)))</formula>
    </cfRule>
  </conditionalFormatting>
  <conditionalFormatting sqref="B31">
    <cfRule type="containsText" dxfId="15" priority="15" stopIfTrue="1" operator="containsText" text="女">
      <formula>NOT(ISERROR(SEARCH("女",B31)))</formula>
    </cfRule>
    <cfRule type="containsText" dxfId="14" priority="16" stopIfTrue="1" operator="containsText" text="男">
      <formula>NOT(ISERROR(SEARCH("男",B31)))</formula>
    </cfRule>
  </conditionalFormatting>
  <conditionalFormatting sqref="B36">
    <cfRule type="containsText" dxfId="13" priority="13" stopIfTrue="1" operator="containsText" text="女">
      <formula>NOT(ISERROR(SEARCH("女",B36)))</formula>
    </cfRule>
    <cfRule type="containsText" dxfId="12" priority="14" stopIfTrue="1" operator="containsText" text="男">
      <formula>NOT(ISERROR(SEARCH("男",B36)))</formula>
    </cfRule>
  </conditionalFormatting>
  <conditionalFormatting sqref="B41">
    <cfRule type="containsText" dxfId="11" priority="11" stopIfTrue="1" operator="containsText" text="女">
      <formula>NOT(ISERROR(SEARCH("女",B41)))</formula>
    </cfRule>
    <cfRule type="containsText" dxfId="10" priority="12" stopIfTrue="1" operator="containsText" text="男">
      <formula>NOT(ISERROR(SEARCH("男",B41)))</formula>
    </cfRule>
  </conditionalFormatting>
  <conditionalFormatting sqref="B46">
    <cfRule type="containsText" dxfId="9" priority="9" stopIfTrue="1" operator="containsText" text="女">
      <formula>NOT(ISERROR(SEARCH("女",B46)))</formula>
    </cfRule>
    <cfRule type="containsText" dxfId="8" priority="10" stopIfTrue="1" operator="containsText" text="男">
      <formula>NOT(ISERROR(SEARCH("男",B46)))</formula>
    </cfRule>
  </conditionalFormatting>
  <conditionalFormatting sqref="B51">
    <cfRule type="containsText" dxfId="7" priority="7" stopIfTrue="1" operator="containsText" text="女">
      <formula>NOT(ISERROR(SEARCH("女",B51)))</formula>
    </cfRule>
    <cfRule type="containsText" dxfId="6" priority="8" stopIfTrue="1" operator="containsText" text="男">
      <formula>NOT(ISERROR(SEARCH("男",B51)))</formula>
    </cfRule>
  </conditionalFormatting>
  <conditionalFormatting sqref="B56">
    <cfRule type="containsText" dxfId="5" priority="5" stopIfTrue="1" operator="containsText" text="女">
      <formula>NOT(ISERROR(SEARCH("女",B56)))</formula>
    </cfRule>
    <cfRule type="containsText" dxfId="4" priority="6" stopIfTrue="1" operator="containsText" text="男">
      <formula>NOT(ISERROR(SEARCH("男",B56)))</formula>
    </cfRule>
  </conditionalFormatting>
  <conditionalFormatting sqref="B61">
    <cfRule type="containsText" dxfId="3" priority="3" stopIfTrue="1" operator="containsText" text="女">
      <formula>NOT(ISERROR(SEARCH("女",B61)))</formula>
    </cfRule>
    <cfRule type="containsText" dxfId="2" priority="4" stopIfTrue="1" operator="containsText" text="男">
      <formula>NOT(ISERROR(SEARCH("男",B61)))</formula>
    </cfRule>
  </conditionalFormatting>
  <conditionalFormatting sqref="B66">
    <cfRule type="containsText" dxfId="1" priority="1" stopIfTrue="1" operator="containsText" text="女">
      <formula>NOT(ISERROR(SEARCH("女",B66)))</formula>
    </cfRule>
    <cfRule type="containsText" dxfId="0" priority="2" stopIfTrue="1" operator="containsText" text="男">
      <formula>NOT(ISERROR(SEARCH("男",B66)))</formula>
    </cfRule>
  </conditionalFormatting>
  <dataValidations count="8">
    <dataValidation type="list" allowBlank="1" showInputMessage="1" showErrorMessage="1" sqref="B13 B43 B38 B33 B28 B23 B18 B63 B58 B53 B48 B68">
      <formula1>$L$13:$R$13</formula1>
    </dataValidation>
    <dataValidation type="whole" allowBlank="1" showInputMessage="1" showErrorMessage="1" sqref="C13 C43 C38 C33 C28 C23 C18 C63 C58 C53 C48 C68">
      <formula1>1111</formula1>
      <formula2>999999</formula2>
    </dataValidation>
    <dataValidation imeMode="halfKatakana" showInputMessage="1" showErrorMessage="1" sqref="E11 E41 E36 E31 E26 E21 E16 E61 E56 E51 E46 I11 I41 I36 I31 I26 I21 I16 I61 I56 I51 I46 G11 G41 G36 G31 G26 G21 G16 G61 G56 G51 G46 G13 G43 G38 G33 G28 G23 G18 G63 G58 G53 G48 E13 E43 E38 E33 E28 E23 E18 E63 E58 E53 E48 E66 I66 G66 G68 E68"/>
    <dataValidation type="list" allowBlank="1" showInputMessage="1" showErrorMessage="1" sqref="D11 D41 D36 D31 D26 D21 D16 D61 D56 D51 D46 F11 F41 F36 F31 F26 F21 F16 F61 F56 F51 F46 H13 H43 H38 H33 H28 H23 H18 H63 H58 H53 H48 F13 F43 F38 F33 F28 F23 F18 F63 F58 F53 F48 D13 D43 D38 D33 D28 D23 D18 D63 D58 D53 D48 H11 H41 H36 H31 H26 H21 H16 H61 H56 H51 H46 D66 F66 H68 F68 D68 H66">
      <formula1>$L$12:$Q$12</formula1>
    </dataValidation>
    <dataValidation imeMode="hiragana" allowBlank="1" showInputMessage="1" showErrorMessage="1" sqref="E10 G10 I10 E12 G12 I12 E45 G45 I45 E47 G47 I47 E50 G50 I50 E52 G52 I52 E55 G55 I55 E57 G57 I57 E60 G60 I60 E62 G62 I62 E15 G15 I15 E17 G17 I17 E20 G20 I20 E22 G22 I22 E25 G25 I25 E27 G27 I27 E30 G30 I30 E32 G32 I32 E35 G35 I35 E37 G37 I37 E40 G40 I40 E42 G42 I42 E65 G65 I65 E67 G67 I67"/>
    <dataValidation imeMode="halfKatakana" allowBlank="1" showInputMessage="1" showErrorMessage="1" sqref="I13 I48 I53 I58 I63 I18 I23 I28 I33 I38 I43 I68"/>
    <dataValidation type="list" allowBlank="1" showInputMessage="1" showErrorMessage="1" sqref="B11 B41 B46 B51 B56 B61 B16 B21 B26 B31 B36 B66">
      <formula1>$L$10:$R$10</formula1>
    </dataValidation>
    <dataValidation type="list" allowBlank="1" showInputMessage="1" showErrorMessage="1" sqref="C11 C51 C56 C61 C16 C21 C26 C31 C36 C41 C46 C66">
      <formula1>$L$11:$M$11</formula1>
    </dataValidation>
  </dataValidations>
  <pageMargins left="0.7" right="0.7" top="0.53" bottom="3.48"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注意事項</vt:lpstr>
      <vt:lpstr>個人種目申込一覧表</vt:lpstr>
      <vt:lpstr>リレー申込票</vt:lpstr>
      <vt:lpstr>リレー申込票!Print_Area</vt:lpstr>
      <vt:lpstr>個人種目申込一覧表!Print_Area</vt:lpstr>
      <vt:lpstr>ﾏｽﾀｰｽﾞ女子</vt:lpstr>
      <vt:lpstr>ﾏｽﾀｰｽﾞ男子</vt:lpstr>
      <vt:lpstr>女子</vt:lpstr>
      <vt:lpstr>小学女子</vt:lpstr>
      <vt:lpstr>小学男子</vt:lpstr>
      <vt:lpstr>男子</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小平　昌紀</cp:lastModifiedBy>
  <cp:lastPrinted>2019-01-29T05:35:41Z</cp:lastPrinted>
  <dcterms:created xsi:type="dcterms:W3CDTF">2009-03-04T01:02:54Z</dcterms:created>
  <dcterms:modified xsi:type="dcterms:W3CDTF">2019-03-06T06:11:02Z</dcterms:modified>
</cp:coreProperties>
</file>