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R1\新人戦\陸協HP掲載\"/>
    </mc:Choice>
  </mc:AlternateContent>
  <bookViews>
    <workbookView xWindow="0" yWindow="600" windowWidth="20490" windowHeight="642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H4" i="1" l="1"/>
  <c r="F4" i="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<sst xmlns="http://schemas.openxmlformats.org/spreadsheetml/2006/main" count="258" uniqueCount="195">
  <si>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</si>
  <si>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</si>
  <si>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</si>
  <si>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</si>
  <si>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</si>
  <si>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</si>
  <si>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</si>
  <si>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</si>
  <si>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</si>
  <si>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</si>
  <si>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</si>
  <si>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</si>
  <si>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</si>
  <si>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</si>
  <si>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</si>
  <si>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</si>
  <si>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</si>
  <si>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</si>
  <si>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</si>
  <si>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</si>
  <si>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</si>
  <si>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</si>
  <si>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</si>
  <si>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</si>
  <si>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</si>
  <si>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</si>
  <si>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</si>
  <si>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</si>
  <si>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</si>
  <si>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</si>
  <si>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</si>
  <si>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</si>
  <si>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</si>
  <si>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</si>
  <si>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</si>
  <si>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</si>
  <si>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</si>
  <si>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</si>
  <si>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</si>
  <si>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</si>
  <si>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</si>
  <si>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</si>
  <si>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</si>
  <si>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</si>
  <si>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</si>
  <si>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</si>
  <si>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</si>
  <si>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</si>
  <si>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</si>
  <si>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</si>
  <si>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</si>
  <si>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</si>
  <si>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</si>
  <si>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</si>
  <si>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</si>
  <si>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</si>
  <si>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</si>
  <si>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</si>
  <si>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</si>
  <si>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</si>
  <si>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</si>
  <si>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</si>
  <si>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</si>
  <si>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</si>
  <si>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</si>
  <si>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</si>
  <si>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</si>
  <si>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</si>
  <si>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</si>
  <si>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</si>
  <si>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</si>
  <si>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</si>
  <si>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</si>
  <si>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</si>
  <si>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</si>
  <si>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</si>
  <si>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</si>
  <si>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</si>
  <si>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</si>
  <si>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</si>
  <si>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</si>
  <si>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</si>
  <si>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</si>
  <si>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</si>
  <si>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</si>
  <si>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</si>
  <si>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</si>
  <si>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</si>
  <si>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</si>
  <si>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</si>
  <si>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</si>
  <si>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</si>
  <si>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</si>
  <si>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</si>
  <si>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</si>
  <si>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</si>
  <si>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</si>
  <si>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</si>
  <si>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</si>
  <si>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</si>
  <si>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</si>
  <si>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</si>
  <si>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</si>
  <si>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</si>
  <si>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</si>
  <si>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</si>
  <si>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</si>
  <si>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</si>
  <si>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</si>
  <si>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</si>
  <si>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</si>
  <si>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</si>
  <si>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</si>
  <si>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</si>
  <si>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</si>
  <si>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</si>
  <si>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</si>
  <si>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</si>
  <si>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</si>
  <si>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</si>
  <si>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</si>
  <si>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</si>
  <si>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</si>
  <si>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</si>
  <si>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</si>
  <si>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</si>
  <si>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</si>
  <si>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</si>
  <si>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</si>
  <si>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</si>
  <si>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</si>
  <si>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</si>
  <si>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</si>
  <si>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</si>
  <si>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</si>
  <si>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</si>
  <si>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</si>
  <si>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</si>
  <si>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</si>
  <si>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</si>
  <si>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</si>
  <si>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</si>
  <si>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</si>
  <si>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</si>
  <si>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</si>
  <si>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</si>
  <si>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</si>
  <si>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</si>
  <si>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</si>
  <si>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</si>
  <si>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</si>
  <si>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</si>
  <si>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</si>
  <si>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</si>
  <si>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</si>
  <si>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</si>
  <si>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</si>
  <si>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</si>
  <si>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</si>
  <si>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</si>
  <si>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</si>
  <si>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</si>
  <si>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</si>
  <si>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</si>
  <si>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</si>
  <si>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</si>
  <si>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</si>
  <si>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</si>
  <si>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</si>
  <si>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</si>
  <si>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</si>
  <si>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</si>
  <si>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</si>
  <si>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</si>
  <si>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</si>
  <si>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</si>
  <si>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</si>
  <si>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</si>
  <si>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</si>
  <si>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</si>
  <si>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</si>
  <si>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</si>
  <si>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</si>
  <si>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</si>
  <si>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</si>
  <si>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</si>
  <si>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</si>
  <si>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</si>
  <si>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</si>
  <si>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</si>
  <si>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</si>
  <si>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</si>
  <si>
    <t>　変えて保存してください。（例：2019sinjin_entryfile を 2019sinjin_下諏訪向陽高校 に変更）</t>
    <rPh sb="1" eb="2">
      <t>カ</t>
    </rPh>
    <rPh sb="4" eb="6">
      <t>ホゾン</t>
    </rPh>
    <rPh sb="14" eb="15">
      <t>レイ</t>
    </rPh>
    <rPh sb="50" eb="53">
      <t>シモスワ</t>
    </rPh>
    <rPh sb="53" eb="55">
      <t>コウヨウ</t>
    </rPh>
    <rPh sb="55" eb="57">
      <t>コウコウ</t>
    </rPh>
    <rPh sb="59" eb="61">
      <t>ヘンコウ</t>
    </rPh>
    <phoneticPr fontId="1"/>
  </si>
  <si>
    <t xml:space="preserve">  ※1，2年生は、前年度の登録番号と同じものを使用してください。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</si>
  <si>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令和元年度南信高等学校新人体育大会陸上競技大会</t>
    <rPh sb="0" eb="2">
      <t>レイワ</t>
    </rPh>
    <rPh sb="2" eb="3">
      <t>モト</t>
    </rPh>
    <rPh sb="3" eb="5">
      <t>ネンド</t>
    </rPh>
    <rPh sb="5" eb="7">
      <t>ナンシン</t>
    </rPh>
    <rPh sb="7" eb="9">
      <t>コウトウ</t>
    </rPh>
    <rPh sb="9" eb="11">
      <t>ガッコウ</t>
    </rPh>
    <rPh sb="11" eb="13">
      <t>シンジン</t>
    </rPh>
    <rPh sb="13" eb="15">
      <t>タイイク</t>
    </rPh>
    <rPh sb="15" eb="17">
      <t>タイカイ</t>
    </rPh>
    <rPh sb="17" eb="19">
      <t>リクジョウ</t>
    </rPh>
    <rPh sb="19" eb="21">
      <t>キョウギ</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</si>
</sst>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1" borderId="9" xfId="0" applyFill="1" applyBorder="1" applyAlignment="1" applyProtection="1">
      <alignment horizontal="center" vertical="center" shrinkToFit="1"/>
      <protection locked="0"/>
    </xf>
    <xf numFmtId="0" fontId="0" fillId="11" borderId="9"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36" xfId="0" applyBorder="1" applyAlignment="1">
      <alignment horizontal="center" vertical="center"/>
    </xf>
    <xf numFmtId="0" fontId="0" fillId="11" borderId="3"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zoomScale="115" zoomScaleNormal="115" workbookViewId="0">
      <selection activeCell="C18" sqref="C18"/>
    </sheetView>
  </sheetViews>
  <sheetFormatPr defaultRowHeight="18.75"/>
  <cols>
    <col min="1" max="2" width="4.375" style="37" customWidth="1"/>
    <col min="3" max="16384" width="9" style="37"/>
  </cols>
  <sheetData>
    <row r="2" spans="1:13">
      <c r="A2" s="37" t="s">
        <v>35</v>
      </c>
    </row>
    <row r="3" spans="1:13">
      <c r="B3" s="153" t="s">
        <v>81</v>
      </c>
      <c r="C3" s="153"/>
      <c r="D3" s="153"/>
      <c r="E3" s="153"/>
      <c r="F3" s="153"/>
      <c r="G3" s="153"/>
    </row>
    <row r="4" spans="1:13">
      <c r="C4" s="37" t="s">
        <v>85</v>
      </c>
    </row>
    <row r="5" spans="1:13">
      <c r="C5" s="37" t="s">
        <v>86</v>
      </c>
    </row>
    <row r="6" spans="1:13">
      <c r="C6" s="37" t="s">
        <v>169</v>
      </c>
    </row>
    <row r="7" spans="1:13">
      <c r="C7" s="119" t="s">
        <v>87</v>
      </c>
    </row>
    <row r="8" spans="1:13">
      <c r="C8" s="37" t="s">
        <v>95</v>
      </c>
    </row>
    <row r="9" spans="1:13">
      <c r="C9" s="37" t="s">
        <v>93</v>
      </c>
    </row>
    <row r="10" spans="1:13">
      <c r="C10" s="119" t="s">
        <v>88</v>
      </c>
    </row>
    <row r="11" spans="1:13">
      <c r="C11" s="37" t="s">
        <v>89</v>
      </c>
    </row>
    <row r="12" spans="1:13">
      <c r="C12" s="37" t="s">
        <v>192</v>
      </c>
    </row>
    <row r="13" spans="1:13">
      <c r="C13" s="37" t="s">
        <v>94</v>
      </c>
    </row>
    <row r="14" spans="1:13">
      <c r="B14" s="153" t="s">
        <v>91</v>
      </c>
      <c r="C14" s="153"/>
      <c r="D14" s="153"/>
      <c r="E14" s="153"/>
      <c r="F14" s="153"/>
      <c r="G14" s="153"/>
      <c r="H14" s="153"/>
      <c r="I14" s="153"/>
      <c r="J14" s="153"/>
      <c r="K14" s="153"/>
      <c r="L14" s="153"/>
      <c r="M14" s="153"/>
    </row>
    <row r="15" spans="1:13">
      <c r="C15" s="37" t="s">
        <v>179</v>
      </c>
    </row>
    <row r="16" spans="1:13">
      <c r="C16" s="37" t="s">
        <v>92</v>
      </c>
    </row>
    <row r="17" spans="2:9">
      <c r="C17" s="37" t="s">
        <v>193</v>
      </c>
    </row>
    <row r="18" spans="2:9">
      <c r="C18" s="37" t="s">
        <v>170</v>
      </c>
    </row>
    <row r="19" spans="2:9">
      <c r="C19" s="37" t="s">
        <v>90</v>
      </c>
    </row>
    <row r="20" spans="2:9">
      <c r="B20" s="153" t="s">
        <v>84</v>
      </c>
      <c r="C20" s="153"/>
      <c r="D20" s="153"/>
      <c r="E20" s="153"/>
      <c r="F20" s="153"/>
      <c r="G20" s="153"/>
      <c r="H20" s="153"/>
      <c r="I20" s="153"/>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zoomScaleNormal="100" workbookViewId="0">
      <selection activeCell="D4" sqref="D4:E4"/>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95" t="s">
        <v>194</v>
      </c>
      <c r="C1" s="195"/>
      <c r="D1" s="195"/>
      <c r="E1" s="195"/>
      <c r="F1" s="195"/>
      <c r="G1" s="193" t="s">
        <v>167</v>
      </c>
      <c r="H1" s="193"/>
      <c r="I1" s="193"/>
      <c r="O1" s="15"/>
      <c r="P1" s="15"/>
      <c r="Q1" s="15"/>
      <c r="R1" s="15"/>
      <c r="S1" s="15"/>
      <c r="T1" s="15"/>
      <c r="U1" s="15"/>
      <c r="V1" s="15"/>
    </row>
    <row r="2" spans="1:27" ht="6.75" customHeight="1" thickTop="1" thickBot="1">
      <c r="O2" s="15"/>
      <c r="P2" s="15"/>
      <c r="Q2" s="15"/>
      <c r="R2" s="15"/>
      <c r="S2" s="15"/>
      <c r="T2" s="15"/>
      <c r="U2" s="15"/>
      <c r="V2" s="15"/>
    </row>
    <row r="3" spans="1:27" ht="27" customHeight="1">
      <c r="B3" s="206"/>
      <c r="C3" s="207"/>
      <c r="D3" s="182" t="s">
        <v>166</v>
      </c>
      <c r="E3" s="182"/>
      <c r="F3" s="208" t="s">
        <v>0</v>
      </c>
      <c r="G3" s="209"/>
      <c r="H3" s="182" t="s">
        <v>15</v>
      </c>
      <c r="I3" s="183"/>
      <c r="O3" s="154" t="s">
        <v>186</v>
      </c>
      <c r="P3" s="155"/>
      <c r="Q3" s="156"/>
      <c r="R3" s="67"/>
      <c r="S3" s="69"/>
      <c r="T3" s="22"/>
      <c r="U3" s="21"/>
      <c r="V3" s="21"/>
    </row>
    <row r="4" spans="1:27" ht="27" customHeight="1" thickBot="1">
      <c r="B4" s="199"/>
      <c r="C4" s="200"/>
      <c r="D4" s="201"/>
      <c r="E4" s="202"/>
      <c r="F4" s="173" t="str">
        <f>IF(D4="","団体名称を選択して下さい。",VLOOKUP(D4,$L$35:$M$62,2,0))</f>
        <v>団体名称を選択して下さい。</v>
      </c>
      <c r="G4" s="184"/>
      <c r="H4" s="173" t="str">
        <f>IF(D4="","団体名称を選択して下さい。",VLOOKUP(D4,$L$35:$N$62,3,0))</f>
        <v>団体名称を選択して下さい。</v>
      </c>
      <c r="I4" s="174"/>
      <c r="O4" s="157"/>
      <c r="P4" s="158"/>
      <c r="Q4" s="159"/>
      <c r="R4" s="68"/>
      <c r="S4" s="68"/>
      <c r="T4" s="15"/>
      <c r="U4" s="15"/>
      <c r="V4" s="21"/>
    </row>
    <row r="5" spans="1:27" ht="27" customHeight="1">
      <c r="B5" s="196" t="s">
        <v>1</v>
      </c>
      <c r="C5" s="117" t="s">
        <v>2</v>
      </c>
      <c r="D5" s="197"/>
      <c r="E5" s="198"/>
      <c r="F5" s="2" t="s">
        <v>3</v>
      </c>
      <c r="G5" s="212"/>
      <c r="H5" s="213"/>
      <c r="I5" s="214"/>
      <c r="O5" s="157"/>
      <c r="P5" s="158"/>
      <c r="Q5" s="159"/>
      <c r="R5" s="68"/>
      <c r="S5" s="68"/>
      <c r="T5" s="15"/>
      <c r="U5" s="15"/>
      <c r="V5" s="21"/>
    </row>
    <row r="6" spans="1:27" ht="27" customHeight="1" thickBot="1">
      <c r="B6" s="166"/>
      <c r="C6" s="118" t="s">
        <v>4</v>
      </c>
      <c r="D6" s="189"/>
      <c r="E6" s="189"/>
      <c r="F6" s="189"/>
      <c r="G6" s="189"/>
      <c r="H6" s="189"/>
      <c r="I6" s="190"/>
      <c r="O6" s="160"/>
      <c r="P6" s="161"/>
      <c r="Q6" s="162"/>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210"/>
      <c r="C8" s="211"/>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85" t="s">
        <v>5</v>
      </c>
      <c r="C11" s="186" t="s">
        <v>6</v>
      </c>
      <c r="D11" s="175" t="s">
        <v>29</v>
      </c>
      <c r="E11" s="3" t="s">
        <v>2</v>
      </c>
      <c r="F11" s="203" t="s">
        <v>7</v>
      </c>
      <c r="G11" s="175" t="s">
        <v>27</v>
      </c>
      <c r="H11" s="175"/>
      <c r="I11" s="194"/>
      <c r="O11" s="16" t="s">
        <v>8</v>
      </c>
      <c r="S11" s="31"/>
      <c r="T11" s="31"/>
      <c r="U11" s="31"/>
      <c r="V11" s="30"/>
      <c r="W11" s="29"/>
      <c r="X11" s="29"/>
      <c r="Y11" s="29"/>
      <c r="Z11" s="29"/>
      <c r="AA11" s="29"/>
    </row>
    <row r="12" spans="1:27" ht="26.25" customHeight="1" thickBot="1">
      <c r="B12" s="166"/>
      <c r="C12" s="176"/>
      <c r="D12" s="176"/>
      <c r="E12" s="13" t="s">
        <v>9</v>
      </c>
      <c r="F12" s="204"/>
      <c r="G12" s="179" t="s">
        <v>28</v>
      </c>
      <c r="H12" s="180"/>
      <c r="I12" s="181"/>
      <c r="O12" s="60"/>
      <c r="P12" s="61"/>
      <c r="Q12" s="62"/>
      <c r="S12" s="28"/>
      <c r="T12" s="30"/>
      <c r="U12" s="32"/>
      <c r="V12" s="30"/>
      <c r="W12" s="29"/>
      <c r="X12" s="29"/>
      <c r="Y12" s="29"/>
      <c r="Z12" s="29"/>
      <c r="AA12" s="29"/>
    </row>
    <row r="13" spans="1:27" ht="26.25" customHeight="1">
      <c r="B13" s="187" t="s">
        <v>10</v>
      </c>
      <c r="C13" s="177" t="s">
        <v>14</v>
      </c>
      <c r="D13" s="177">
        <v>1234</v>
      </c>
      <c r="E13" s="35" t="s">
        <v>31</v>
      </c>
      <c r="F13" s="205">
        <v>2</v>
      </c>
      <c r="G13" s="79" t="s">
        <v>30</v>
      </c>
      <c r="H13" s="80" t="s">
        <v>22</v>
      </c>
      <c r="I13" s="81" t="s">
        <v>182</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188"/>
      <c r="C14" s="178"/>
      <c r="D14" s="178"/>
      <c r="E14" s="36" t="s">
        <v>32</v>
      </c>
      <c r="F14" s="177"/>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65">
        <v>1</v>
      </c>
      <c r="C15" s="163"/>
      <c r="D15" s="164"/>
      <c r="E15" s="150"/>
      <c r="F15" s="191"/>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65"/>
      <c r="C16" s="163"/>
      <c r="D16" s="164"/>
      <c r="E16" s="150"/>
      <c r="F16" s="192"/>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65">
        <v>2</v>
      </c>
      <c r="C17" s="169"/>
      <c r="D17" s="164"/>
      <c r="E17" s="150"/>
      <c r="F17" s="191"/>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65"/>
      <c r="C18" s="170"/>
      <c r="D18" s="164"/>
      <c r="E18" s="150"/>
      <c r="F18" s="192"/>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65">
        <v>3</v>
      </c>
      <c r="C19" s="169"/>
      <c r="D19" s="164"/>
      <c r="E19" s="150"/>
      <c r="F19" s="191"/>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65"/>
      <c r="C20" s="170"/>
      <c r="D20" s="164"/>
      <c r="E20" s="150"/>
      <c r="F20" s="192"/>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65">
        <v>4</v>
      </c>
      <c r="C21" s="169"/>
      <c r="D21" s="164"/>
      <c r="E21" s="150"/>
      <c r="F21" s="191"/>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65"/>
      <c r="C22" s="170"/>
      <c r="D22" s="164"/>
      <c r="E22" s="150"/>
      <c r="F22" s="192"/>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65">
        <v>5</v>
      </c>
      <c r="C23" s="169"/>
      <c r="D23" s="164"/>
      <c r="E23" s="150"/>
      <c r="F23" s="191"/>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65"/>
      <c r="C24" s="170"/>
      <c r="D24" s="164"/>
      <c r="E24" s="150"/>
      <c r="F24" s="192"/>
      <c r="G24" s="145"/>
      <c r="H24" s="145"/>
      <c r="I24" s="120"/>
      <c r="L24" s="59" t="s">
        <v>11</v>
      </c>
      <c r="M24" s="59" t="s">
        <v>21</v>
      </c>
      <c r="O24" s="71" t="str">
        <f t="shared" si="0"/>
        <v>走高跳</v>
      </c>
      <c r="P24" s="74" t="str">
        <f t="shared" si="1"/>
        <v>棒高跳</v>
      </c>
      <c r="Q24" s="62"/>
      <c r="T24" s="14"/>
      <c r="U24" s="14"/>
      <c r="V24" s="14"/>
    </row>
    <row r="25" spans="2:27" ht="27" customHeight="1">
      <c r="B25" s="165">
        <v>6</v>
      </c>
      <c r="C25" s="169"/>
      <c r="D25" s="164"/>
      <c r="E25" s="150"/>
      <c r="F25" s="191"/>
      <c r="G25" s="145"/>
      <c r="H25" s="145"/>
      <c r="I25" s="120"/>
      <c r="L25" s="59" t="s">
        <v>21</v>
      </c>
      <c r="M25" s="59" t="s">
        <v>22</v>
      </c>
      <c r="O25" s="71" t="str">
        <f t="shared" si="0"/>
        <v>棒高跳</v>
      </c>
      <c r="P25" s="74" t="str">
        <f t="shared" si="1"/>
        <v>走幅跳</v>
      </c>
      <c r="Q25" s="62"/>
    </row>
    <row r="26" spans="2:27" ht="27" customHeight="1">
      <c r="B26" s="165"/>
      <c r="C26" s="170"/>
      <c r="D26" s="164"/>
      <c r="E26" s="150"/>
      <c r="F26" s="192"/>
      <c r="G26" s="145"/>
      <c r="H26" s="145"/>
      <c r="I26" s="120"/>
      <c r="L26" s="59" t="s">
        <v>22</v>
      </c>
      <c r="M26" s="59" t="s">
        <v>23</v>
      </c>
      <c r="O26" s="71" t="str">
        <f t="shared" si="0"/>
        <v>走幅跳</v>
      </c>
      <c r="P26" s="74" t="s">
        <v>187</v>
      </c>
      <c r="Q26" s="62"/>
    </row>
    <row r="27" spans="2:27" ht="27" customHeight="1">
      <c r="B27" s="165">
        <v>7</v>
      </c>
      <c r="C27" s="169"/>
      <c r="D27" s="164"/>
      <c r="E27" s="150"/>
      <c r="F27" s="191"/>
      <c r="G27" s="145"/>
      <c r="H27" s="145"/>
      <c r="I27" s="120"/>
      <c r="L27" s="59" t="s">
        <v>23</v>
      </c>
      <c r="M27" s="59" t="s">
        <v>33</v>
      </c>
      <c r="O27" s="71" t="str">
        <f t="shared" si="0"/>
        <v>三段跳</v>
      </c>
      <c r="P27" s="74" t="str">
        <f>M27</f>
        <v>砲丸投(4.000kg)</v>
      </c>
      <c r="Q27" s="62"/>
      <c r="U27" s="1"/>
    </row>
    <row r="28" spans="2:27" ht="27" customHeight="1">
      <c r="B28" s="165"/>
      <c r="C28" s="170"/>
      <c r="D28" s="164"/>
      <c r="E28" s="150"/>
      <c r="F28" s="192"/>
      <c r="G28" s="145"/>
      <c r="H28" s="145"/>
      <c r="I28" s="120"/>
      <c r="L28" s="59" t="s">
        <v>41</v>
      </c>
      <c r="M28" s="59" t="s">
        <v>34</v>
      </c>
      <c r="O28" s="71" t="str">
        <f t="shared" si="0"/>
        <v>砲丸投(6.000kg)</v>
      </c>
      <c r="P28" s="74" t="str">
        <f>M28</f>
        <v>円盤投(1.000kg)</v>
      </c>
      <c r="Q28" s="62"/>
      <c r="U28" s="1"/>
    </row>
    <row r="29" spans="2:27" ht="27" customHeight="1">
      <c r="B29" s="165">
        <v>8</v>
      </c>
      <c r="C29" s="169"/>
      <c r="D29" s="164"/>
      <c r="E29" s="150"/>
      <c r="F29" s="191"/>
      <c r="G29" s="145"/>
      <c r="H29" s="145"/>
      <c r="I29" s="120"/>
      <c r="L29" s="59" t="s">
        <v>42</v>
      </c>
      <c r="M29" s="59" t="s">
        <v>181</v>
      </c>
      <c r="O29" s="71" t="str">
        <f t="shared" si="0"/>
        <v>円盤投(1.750kg)</v>
      </c>
      <c r="P29" s="74" t="s">
        <v>188</v>
      </c>
      <c r="Q29" s="62"/>
      <c r="U29" s="1"/>
    </row>
    <row r="30" spans="2:27" ht="27" customHeight="1">
      <c r="B30" s="165"/>
      <c r="C30" s="170"/>
      <c r="D30" s="164"/>
      <c r="E30" s="150"/>
      <c r="F30" s="192"/>
      <c r="G30" s="145"/>
      <c r="H30" s="145"/>
      <c r="I30" s="120"/>
      <c r="L30" s="59" t="s">
        <v>43</v>
      </c>
      <c r="M30" s="59" t="s">
        <v>39</v>
      </c>
      <c r="O30" s="71" t="str">
        <f t="shared" si="0"/>
        <v>ﾊﾝﾏｰ投(6.000kg)</v>
      </c>
      <c r="P30" s="74" t="str">
        <f>M30</f>
        <v>やり投(0.600kg)</v>
      </c>
      <c r="Q30" s="61"/>
      <c r="U30" s="1"/>
    </row>
    <row r="31" spans="2:27" ht="27" customHeight="1">
      <c r="B31" s="165">
        <v>9</v>
      </c>
      <c r="C31" s="169"/>
      <c r="D31" s="164"/>
      <c r="E31" s="150"/>
      <c r="F31" s="191"/>
      <c r="G31" s="145"/>
      <c r="H31" s="145"/>
      <c r="I31" s="120"/>
      <c r="L31" s="59" t="s">
        <v>40</v>
      </c>
      <c r="M31" s="59" t="s">
        <v>171</v>
      </c>
      <c r="O31" s="71" t="str">
        <f t="shared" si="0"/>
        <v>やり投(0.800kg)</v>
      </c>
      <c r="P31" s="152" t="str">
        <f>M31</f>
        <v>七種競技</v>
      </c>
      <c r="Q31" s="61"/>
      <c r="U31" s="1"/>
    </row>
    <row r="32" spans="2:27" ht="27" customHeight="1">
      <c r="B32" s="165"/>
      <c r="C32" s="170"/>
      <c r="D32" s="164"/>
      <c r="E32" s="150"/>
      <c r="F32" s="192"/>
      <c r="G32" s="145"/>
      <c r="H32" s="145"/>
      <c r="I32" s="120"/>
      <c r="L32" s="59" t="s">
        <v>44</v>
      </c>
      <c r="O32" s="72" t="str">
        <f t="shared" si="0"/>
        <v>八種競技</v>
      </c>
      <c r="P32" s="144"/>
      <c r="Q32" s="61"/>
      <c r="U32" s="1"/>
    </row>
    <row r="33" spans="1:21" ht="27" customHeight="1">
      <c r="B33" s="165">
        <v>10</v>
      </c>
      <c r="C33" s="169"/>
      <c r="D33" s="164"/>
      <c r="E33" s="150"/>
      <c r="F33" s="164"/>
      <c r="G33" s="145"/>
      <c r="H33" s="145"/>
      <c r="I33" s="120"/>
      <c r="O33" s="63"/>
      <c r="P33" s="66"/>
      <c r="Q33" s="61"/>
    </row>
    <row r="34" spans="1:21" ht="27" customHeight="1" thickBot="1">
      <c r="B34" s="166"/>
      <c r="C34" s="172"/>
      <c r="D34" s="168"/>
      <c r="E34" s="151"/>
      <c r="F34" s="168"/>
      <c r="G34" s="146"/>
      <c r="H34" s="146"/>
      <c r="I34" s="121"/>
      <c r="L34" s="122" t="s">
        <v>142</v>
      </c>
      <c r="M34" s="122" t="s">
        <v>143</v>
      </c>
      <c r="O34" s="63"/>
      <c r="P34" s="66"/>
      <c r="Q34" s="61"/>
      <c r="U34" s="1"/>
    </row>
    <row r="35" spans="1:21" ht="27" customHeight="1">
      <c r="A35" s="24"/>
      <c r="B35" s="165">
        <v>11</v>
      </c>
      <c r="C35" s="171"/>
      <c r="D35" s="164"/>
      <c r="E35" s="150"/>
      <c r="F35" s="191"/>
      <c r="G35" s="145"/>
      <c r="H35" s="145"/>
      <c r="I35" s="120"/>
      <c r="J35">
        <f>COUNTIF($C$35:$C$54,"男子")</f>
        <v>0</v>
      </c>
      <c r="L35" s="59" t="s">
        <v>180</v>
      </c>
      <c r="M35" s="59" t="s">
        <v>134</v>
      </c>
      <c r="N35" s="59" t="s">
        <v>160</v>
      </c>
      <c r="O35" s="63"/>
      <c r="P35" s="65"/>
      <c r="Q35" s="61"/>
      <c r="R35" s="10"/>
      <c r="S35" s="11"/>
      <c r="T35" s="7"/>
    </row>
    <row r="36" spans="1:21" ht="27" customHeight="1">
      <c r="A36" s="34">
        <f>COUNTA(G35:I35,G37:I37,G39:I39,G41:I41,G43:I43,G45:I45,G47:I47,G49:I49,G51:I51,G53:I53)</f>
        <v>0</v>
      </c>
      <c r="B36" s="165"/>
      <c r="C36" s="170"/>
      <c r="D36" s="164"/>
      <c r="E36" s="150"/>
      <c r="F36" s="192"/>
      <c r="G36" s="145"/>
      <c r="H36" s="145"/>
      <c r="I36" s="120"/>
      <c r="J36">
        <f>COUNTIF($C$35:$C$54,"女子")</f>
        <v>0</v>
      </c>
      <c r="L36" s="59" t="s">
        <v>113</v>
      </c>
      <c r="M36" s="59" t="s">
        <v>132</v>
      </c>
      <c r="N36" s="59" t="s">
        <v>144</v>
      </c>
      <c r="O36" s="63"/>
      <c r="P36" s="64"/>
      <c r="Q36" s="61"/>
      <c r="R36" s="10"/>
      <c r="S36" s="11"/>
      <c r="T36" s="7"/>
    </row>
    <row r="37" spans="1:21" ht="27" customHeight="1">
      <c r="B37" s="165">
        <v>12</v>
      </c>
      <c r="C37" s="169"/>
      <c r="D37" s="164"/>
      <c r="E37" s="150"/>
      <c r="F37" s="191"/>
      <c r="G37" s="145"/>
      <c r="H37" s="145"/>
      <c r="I37" s="120"/>
      <c r="L37" s="59" t="s">
        <v>104</v>
      </c>
      <c r="M37" s="59" t="s">
        <v>126</v>
      </c>
      <c r="N37" s="59" t="s">
        <v>177</v>
      </c>
      <c r="O37" s="63"/>
      <c r="P37" s="65"/>
      <c r="Q37" s="61"/>
      <c r="R37" s="11"/>
      <c r="S37" s="10"/>
      <c r="T37" s="7"/>
    </row>
    <row r="38" spans="1:21" ht="27" customHeight="1">
      <c r="B38" s="165"/>
      <c r="C38" s="170"/>
      <c r="D38" s="164"/>
      <c r="E38" s="150"/>
      <c r="F38" s="192"/>
      <c r="G38" s="145"/>
      <c r="H38" s="145"/>
      <c r="I38" s="120"/>
      <c r="L38" s="59" t="s">
        <v>172</v>
      </c>
      <c r="M38" s="59" t="s">
        <v>175</v>
      </c>
      <c r="N38" s="59" t="s">
        <v>176</v>
      </c>
      <c r="O38" s="63"/>
      <c r="P38" s="64"/>
      <c r="Q38" s="61"/>
      <c r="R38" s="10"/>
      <c r="S38" s="11"/>
      <c r="T38" s="7"/>
    </row>
    <row r="39" spans="1:21" ht="27" customHeight="1">
      <c r="B39" s="165">
        <v>13</v>
      </c>
      <c r="C39" s="169"/>
      <c r="D39" s="164"/>
      <c r="E39" s="150"/>
      <c r="F39" s="191"/>
      <c r="G39" s="145"/>
      <c r="H39" s="145"/>
      <c r="I39" s="120"/>
      <c r="L39" s="59" t="s">
        <v>141</v>
      </c>
      <c r="M39" s="59" t="s">
        <v>106</v>
      </c>
      <c r="N39" s="59" t="s">
        <v>162</v>
      </c>
      <c r="O39" s="63"/>
      <c r="P39" s="65"/>
      <c r="Q39" s="61"/>
      <c r="R39" s="10"/>
      <c r="S39" s="11"/>
      <c r="T39" s="7"/>
    </row>
    <row r="40" spans="1:21" ht="27" customHeight="1">
      <c r="B40" s="165"/>
      <c r="C40" s="170"/>
      <c r="D40" s="164"/>
      <c r="E40" s="150"/>
      <c r="F40" s="192"/>
      <c r="G40" s="145"/>
      <c r="H40" s="145"/>
      <c r="I40" s="120"/>
      <c r="L40" s="59" t="s">
        <v>107</v>
      </c>
      <c r="M40" s="59" t="s">
        <v>127</v>
      </c>
      <c r="N40" s="59" t="s">
        <v>163</v>
      </c>
      <c r="O40" s="63"/>
      <c r="P40" s="64"/>
      <c r="Q40" s="61"/>
      <c r="R40" s="11"/>
      <c r="S40" s="11"/>
      <c r="T40" s="7"/>
    </row>
    <row r="41" spans="1:21" ht="27" customHeight="1">
      <c r="B41" s="165">
        <v>14</v>
      </c>
      <c r="C41" s="169"/>
      <c r="D41" s="164"/>
      <c r="E41" s="150"/>
      <c r="F41" s="191"/>
      <c r="G41" s="145"/>
      <c r="H41" s="145"/>
      <c r="I41" s="120"/>
      <c r="L41" s="59" t="s">
        <v>110</v>
      </c>
      <c r="M41" s="59" t="s">
        <v>129</v>
      </c>
      <c r="N41" s="59" t="s">
        <v>146</v>
      </c>
      <c r="O41" s="9"/>
      <c r="P41" s="65"/>
      <c r="Q41" s="11"/>
      <c r="R41" s="10"/>
      <c r="S41" s="11"/>
      <c r="T41" s="7"/>
    </row>
    <row r="42" spans="1:21" ht="27" customHeight="1">
      <c r="B42" s="165"/>
      <c r="C42" s="170"/>
      <c r="D42" s="164"/>
      <c r="E42" s="150"/>
      <c r="F42" s="192"/>
      <c r="G42" s="145"/>
      <c r="H42" s="145"/>
      <c r="I42" s="120"/>
      <c r="L42" s="59" t="s">
        <v>140</v>
      </c>
      <c r="M42" s="59" t="s">
        <v>117</v>
      </c>
      <c r="N42" s="59" t="s">
        <v>145</v>
      </c>
      <c r="O42" s="9"/>
      <c r="P42" s="64"/>
      <c r="Q42" s="11"/>
      <c r="R42" s="10"/>
      <c r="S42" s="11"/>
      <c r="T42" s="7"/>
    </row>
    <row r="43" spans="1:21" ht="27" customHeight="1">
      <c r="B43" s="165">
        <v>15</v>
      </c>
      <c r="C43" s="169"/>
      <c r="D43" s="164"/>
      <c r="E43" s="150"/>
      <c r="F43" s="191"/>
      <c r="G43" s="145"/>
      <c r="H43" s="145"/>
      <c r="I43" s="120"/>
      <c r="L43" s="59" t="s">
        <v>108</v>
      </c>
      <c r="M43" s="59" t="s">
        <v>128</v>
      </c>
      <c r="N43" s="59" t="s">
        <v>147</v>
      </c>
      <c r="O43" s="9"/>
      <c r="P43" s="11"/>
      <c r="Q43" s="11"/>
      <c r="R43" s="11"/>
      <c r="S43" s="11"/>
      <c r="T43" s="7"/>
    </row>
    <row r="44" spans="1:21" ht="27" customHeight="1">
      <c r="B44" s="165"/>
      <c r="C44" s="170"/>
      <c r="D44" s="164"/>
      <c r="E44" s="150"/>
      <c r="F44" s="192"/>
      <c r="G44" s="145"/>
      <c r="H44" s="145"/>
      <c r="I44" s="120"/>
      <c r="L44" s="59" t="s">
        <v>101</v>
      </c>
      <c r="M44" s="59" t="s">
        <v>137</v>
      </c>
      <c r="N44" s="59" t="s">
        <v>148</v>
      </c>
      <c r="O44" s="9"/>
      <c r="P44" s="11"/>
      <c r="Q44" s="11"/>
      <c r="R44" s="11"/>
      <c r="S44" s="11"/>
      <c r="T44" s="7"/>
    </row>
    <row r="45" spans="1:21" ht="27" customHeight="1">
      <c r="B45" s="165">
        <v>16</v>
      </c>
      <c r="C45" s="169"/>
      <c r="D45" s="164"/>
      <c r="E45" s="150"/>
      <c r="F45" s="191"/>
      <c r="G45" s="145"/>
      <c r="H45" s="145"/>
      <c r="I45" s="120"/>
      <c r="L45" s="59" t="s">
        <v>102</v>
      </c>
      <c r="M45" s="59" t="s">
        <v>124</v>
      </c>
      <c r="N45" s="59" t="s">
        <v>149</v>
      </c>
      <c r="O45" s="12"/>
      <c r="P45" s="10"/>
      <c r="Q45" s="11"/>
      <c r="R45" s="10"/>
      <c r="S45" s="11"/>
      <c r="T45" s="7"/>
    </row>
    <row r="46" spans="1:21" ht="27" customHeight="1">
      <c r="B46" s="165"/>
      <c r="C46" s="170"/>
      <c r="D46" s="164"/>
      <c r="E46" s="150"/>
      <c r="F46" s="192"/>
      <c r="G46" s="145"/>
      <c r="H46" s="145"/>
      <c r="I46" s="120"/>
      <c r="L46" s="59" t="s">
        <v>103</v>
      </c>
      <c r="M46" s="59" t="s">
        <v>125</v>
      </c>
      <c r="N46" s="59" t="s">
        <v>150</v>
      </c>
      <c r="O46" s="9"/>
      <c r="P46" s="10"/>
      <c r="Q46" s="11"/>
      <c r="R46" s="11"/>
      <c r="S46" s="11"/>
      <c r="T46" s="7"/>
    </row>
    <row r="47" spans="1:21" ht="27" customHeight="1">
      <c r="B47" s="165">
        <v>17</v>
      </c>
      <c r="C47" s="169"/>
      <c r="D47" s="164"/>
      <c r="E47" s="150"/>
      <c r="F47" s="191"/>
      <c r="G47" s="145"/>
      <c r="H47" s="145"/>
      <c r="I47" s="120"/>
      <c r="L47" s="59" t="s">
        <v>118</v>
      </c>
      <c r="M47" s="59" t="s">
        <v>139</v>
      </c>
      <c r="N47" s="59" t="s">
        <v>157</v>
      </c>
      <c r="O47" s="9"/>
      <c r="P47" s="10"/>
      <c r="Q47" s="11"/>
      <c r="R47" s="10"/>
      <c r="S47" s="11"/>
      <c r="T47" s="7"/>
    </row>
    <row r="48" spans="1:21" ht="27" customHeight="1">
      <c r="B48" s="165"/>
      <c r="C48" s="170"/>
      <c r="D48" s="164"/>
      <c r="E48" s="150"/>
      <c r="F48" s="192"/>
      <c r="G48" s="145"/>
      <c r="H48" s="145"/>
      <c r="I48" s="120"/>
      <c r="L48" s="59" t="s">
        <v>115</v>
      </c>
      <c r="M48" s="59" t="s">
        <v>173</v>
      </c>
      <c r="N48" s="59" t="s">
        <v>154</v>
      </c>
      <c r="O48" s="9"/>
      <c r="P48" s="10"/>
      <c r="Q48" s="11"/>
      <c r="R48" s="11"/>
      <c r="S48" s="11"/>
      <c r="T48" s="7"/>
    </row>
    <row r="49" spans="1:20" ht="27" customHeight="1">
      <c r="B49" s="165">
        <v>18</v>
      </c>
      <c r="C49" s="169"/>
      <c r="D49" s="164"/>
      <c r="E49" s="150"/>
      <c r="F49" s="191"/>
      <c r="G49" s="145"/>
      <c r="H49" s="145"/>
      <c r="I49" s="120"/>
      <c r="L49" s="59" t="s">
        <v>105</v>
      </c>
      <c r="M49" s="59" t="s">
        <v>138</v>
      </c>
      <c r="N49" s="59" t="s">
        <v>151</v>
      </c>
      <c r="O49" s="9"/>
      <c r="P49" s="11"/>
      <c r="Q49" s="10"/>
      <c r="R49" s="10"/>
      <c r="S49" s="11"/>
      <c r="T49" s="7"/>
    </row>
    <row r="50" spans="1:20" ht="27" customHeight="1">
      <c r="B50" s="165"/>
      <c r="C50" s="170"/>
      <c r="D50" s="164"/>
      <c r="E50" s="150"/>
      <c r="F50" s="192"/>
      <c r="G50" s="145"/>
      <c r="H50" s="145"/>
      <c r="I50" s="120"/>
      <c r="L50" s="59" t="s">
        <v>100</v>
      </c>
      <c r="M50" s="59" t="s">
        <v>123</v>
      </c>
      <c r="N50" s="59" t="s">
        <v>152</v>
      </c>
      <c r="O50" s="9"/>
      <c r="P50" s="10"/>
      <c r="Q50" s="11"/>
      <c r="R50" s="10"/>
      <c r="S50" s="11"/>
      <c r="T50" s="7"/>
    </row>
    <row r="51" spans="1:20" ht="27" customHeight="1">
      <c r="B51" s="165">
        <v>19</v>
      </c>
      <c r="C51" s="163"/>
      <c r="D51" s="164"/>
      <c r="E51" s="150"/>
      <c r="F51" s="191"/>
      <c r="G51" s="145"/>
      <c r="H51" s="145"/>
      <c r="I51" s="120"/>
      <c r="L51" s="59" t="s">
        <v>97</v>
      </c>
      <c r="M51" s="59" t="s">
        <v>136</v>
      </c>
      <c r="N51" s="59" t="s">
        <v>178</v>
      </c>
      <c r="O51" s="9"/>
      <c r="P51" s="10"/>
      <c r="Q51" s="11"/>
      <c r="R51" s="10"/>
      <c r="S51" s="11"/>
      <c r="T51" s="7"/>
    </row>
    <row r="52" spans="1:20" ht="27" customHeight="1">
      <c r="B52" s="165"/>
      <c r="C52" s="163"/>
      <c r="D52" s="164"/>
      <c r="E52" s="150"/>
      <c r="F52" s="192"/>
      <c r="G52" s="145"/>
      <c r="H52" s="145"/>
      <c r="I52" s="120"/>
      <c r="L52" s="59" t="s">
        <v>98</v>
      </c>
      <c r="M52" s="59" t="s">
        <v>121</v>
      </c>
      <c r="N52" s="59" t="s">
        <v>158</v>
      </c>
      <c r="O52" s="9"/>
      <c r="P52" s="10"/>
      <c r="Q52" s="11"/>
      <c r="R52" s="10"/>
      <c r="S52" s="11"/>
      <c r="T52" s="7"/>
    </row>
    <row r="53" spans="1:20" ht="27" customHeight="1">
      <c r="B53" s="165">
        <v>20</v>
      </c>
      <c r="C53" s="163"/>
      <c r="D53" s="164"/>
      <c r="E53" s="150"/>
      <c r="F53" s="164"/>
      <c r="G53" s="145"/>
      <c r="H53" s="145"/>
      <c r="I53" s="120"/>
      <c r="L53" s="59" t="s">
        <v>99</v>
      </c>
      <c r="M53" s="59" t="s">
        <v>122</v>
      </c>
      <c r="N53" s="59" t="s">
        <v>159</v>
      </c>
      <c r="O53" s="9"/>
      <c r="P53" s="10"/>
      <c r="Q53" s="11"/>
      <c r="R53" s="10"/>
      <c r="S53" s="11"/>
      <c r="T53" s="7"/>
    </row>
    <row r="54" spans="1:20" ht="27" customHeight="1" thickBot="1">
      <c r="B54" s="166"/>
      <c r="C54" s="167"/>
      <c r="D54" s="168"/>
      <c r="E54" s="151"/>
      <c r="F54" s="168"/>
      <c r="G54" s="146"/>
      <c r="H54" s="146"/>
      <c r="I54" s="121"/>
      <c r="L54" s="59" t="s">
        <v>109</v>
      </c>
      <c r="M54" s="59" t="s">
        <v>174</v>
      </c>
      <c r="N54" s="59" t="s">
        <v>155</v>
      </c>
      <c r="O54" s="9"/>
      <c r="P54" s="10"/>
      <c r="Q54" s="11"/>
      <c r="R54" s="10"/>
      <c r="S54" s="11"/>
      <c r="T54" s="7"/>
    </row>
    <row r="55" spans="1:20" ht="27" customHeight="1">
      <c r="A55" s="24"/>
      <c r="B55" s="165">
        <v>21</v>
      </c>
      <c r="C55" s="163"/>
      <c r="D55" s="164"/>
      <c r="E55" s="150"/>
      <c r="F55" s="191"/>
      <c r="G55" s="145"/>
      <c r="H55" s="145"/>
      <c r="I55" s="120"/>
      <c r="J55">
        <f>COUNTIF($C$55:$C$74,"男子")</f>
        <v>0</v>
      </c>
      <c r="L55" s="59" t="s">
        <v>112</v>
      </c>
      <c r="M55" s="59" t="s">
        <v>131</v>
      </c>
      <c r="N55" s="59" t="s">
        <v>161</v>
      </c>
      <c r="O55" s="9"/>
      <c r="P55" s="10"/>
      <c r="Q55" s="11"/>
      <c r="R55" s="10"/>
      <c r="S55" s="11"/>
      <c r="T55" s="7"/>
    </row>
    <row r="56" spans="1:20" ht="27" customHeight="1">
      <c r="A56" s="34">
        <f>COUNTA(G55:I55,G57:I57,G59:I59,G61:I61,G63:I63,G65:I65,G67:I67,G69:I69,G71:I71,G73:I73)</f>
        <v>0</v>
      </c>
      <c r="B56" s="165"/>
      <c r="C56" s="163"/>
      <c r="D56" s="164"/>
      <c r="E56" s="150"/>
      <c r="F56" s="192"/>
      <c r="G56" s="145"/>
      <c r="H56" s="145"/>
      <c r="I56" s="120"/>
      <c r="J56">
        <f>COUNTIF($C$55:$C$74,"女子")</f>
        <v>0</v>
      </c>
      <c r="L56" s="59" t="s">
        <v>96</v>
      </c>
      <c r="M56" s="59" t="s">
        <v>120</v>
      </c>
      <c r="N56" s="59" t="s">
        <v>153</v>
      </c>
      <c r="O56" s="9"/>
      <c r="P56" s="10"/>
      <c r="Q56" s="11"/>
      <c r="R56" s="10"/>
      <c r="S56" s="11"/>
      <c r="T56" s="7"/>
    </row>
    <row r="57" spans="1:20" ht="27" customHeight="1">
      <c r="B57" s="165">
        <v>22</v>
      </c>
      <c r="C57" s="163"/>
      <c r="D57" s="164"/>
      <c r="E57" s="150"/>
      <c r="F57" s="191"/>
      <c r="G57" s="145"/>
      <c r="H57" s="145"/>
      <c r="I57" s="120"/>
      <c r="L57" s="59" t="s">
        <v>183</v>
      </c>
      <c r="M57" s="59" t="s">
        <v>184</v>
      </c>
      <c r="N57" s="59" t="s">
        <v>185</v>
      </c>
      <c r="O57" s="9"/>
      <c r="P57" s="10"/>
      <c r="Q57" s="10"/>
      <c r="R57" s="11"/>
      <c r="S57" s="10"/>
      <c r="T57" s="7"/>
    </row>
    <row r="58" spans="1:20" ht="27" customHeight="1">
      <c r="B58" s="165"/>
      <c r="C58" s="163"/>
      <c r="D58" s="164"/>
      <c r="E58" s="150"/>
      <c r="F58" s="192"/>
      <c r="G58" s="145"/>
      <c r="H58" s="145"/>
      <c r="I58" s="120"/>
      <c r="L58" s="59" t="s">
        <v>111</v>
      </c>
      <c r="M58" s="59" t="s">
        <v>130</v>
      </c>
      <c r="N58" s="59" t="s">
        <v>164</v>
      </c>
      <c r="O58" s="9"/>
      <c r="P58" s="10"/>
      <c r="Q58" s="11"/>
      <c r="R58" s="10"/>
      <c r="S58" s="11"/>
      <c r="T58" s="7"/>
    </row>
    <row r="59" spans="1:20" ht="27" customHeight="1">
      <c r="B59" s="165">
        <v>23</v>
      </c>
      <c r="C59" s="163"/>
      <c r="D59" s="164"/>
      <c r="E59" s="150"/>
      <c r="F59" s="191"/>
      <c r="G59" s="145"/>
      <c r="H59" s="145"/>
      <c r="I59" s="120"/>
      <c r="L59" s="59" t="s">
        <v>114</v>
      </c>
      <c r="M59" s="59" t="s">
        <v>133</v>
      </c>
      <c r="N59" s="59" t="s">
        <v>156</v>
      </c>
      <c r="O59" s="9"/>
      <c r="P59" s="11"/>
      <c r="Q59" s="11"/>
      <c r="R59" s="10"/>
      <c r="S59" s="11"/>
      <c r="T59" s="7"/>
    </row>
    <row r="60" spans="1:20" ht="27" customHeight="1">
      <c r="B60" s="165"/>
      <c r="C60" s="163"/>
      <c r="D60" s="164"/>
      <c r="E60" s="150"/>
      <c r="F60" s="192"/>
      <c r="G60" s="145"/>
      <c r="H60" s="145"/>
      <c r="I60" s="120"/>
      <c r="L60" s="59" t="s">
        <v>119</v>
      </c>
      <c r="M60" s="59" t="s">
        <v>135</v>
      </c>
      <c r="N60" s="59" t="s">
        <v>165</v>
      </c>
      <c r="O60" s="9"/>
      <c r="P60" s="10"/>
      <c r="Q60" s="11"/>
      <c r="R60" s="11"/>
      <c r="S60" s="11"/>
      <c r="T60" s="7"/>
    </row>
    <row r="61" spans="1:20" ht="27" customHeight="1">
      <c r="B61" s="165">
        <v>24</v>
      </c>
      <c r="C61" s="163"/>
      <c r="D61" s="164"/>
      <c r="E61" s="150"/>
      <c r="F61" s="191"/>
      <c r="G61" s="145"/>
      <c r="H61" s="145"/>
      <c r="I61" s="120"/>
      <c r="L61" s="59" t="s">
        <v>116</v>
      </c>
      <c r="M61" s="59" t="s">
        <v>134</v>
      </c>
      <c r="N61" s="59" t="s">
        <v>160</v>
      </c>
      <c r="O61" s="9"/>
      <c r="P61" s="11"/>
      <c r="Q61" s="11"/>
      <c r="R61" s="10"/>
      <c r="S61" s="11"/>
      <c r="T61" s="7"/>
    </row>
    <row r="62" spans="1:20" ht="27" customHeight="1">
      <c r="B62" s="165"/>
      <c r="C62" s="163"/>
      <c r="D62" s="164"/>
      <c r="E62" s="150"/>
      <c r="F62" s="192"/>
      <c r="G62" s="145"/>
      <c r="H62" s="145"/>
      <c r="I62" s="120"/>
      <c r="L62" s="59" t="s">
        <v>189</v>
      </c>
      <c r="M62" s="59" t="s">
        <v>190</v>
      </c>
      <c r="N62" s="59" t="s">
        <v>191</v>
      </c>
      <c r="O62" s="9"/>
      <c r="P62" s="10"/>
      <c r="Q62" s="11"/>
      <c r="R62" s="10"/>
      <c r="S62" s="11"/>
      <c r="T62" s="7"/>
    </row>
    <row r="63" spans="1:20" ht="27" customHeight="1">
      <c r="B63" s="165">
        <v>25</v>
      </c>
      <c r="C63" s="163"/>
      <c r="D63" s="164"/>
      <c r="E63" s="150"/>
      <c r="F63" s="191"/>
      <c r="G63" s="145"/>
      <c r="H63" s="145"/>
      <c r="I63" s="120"/>
      <c r="O63" s="9"/>
      <c r="P63" s="11"/>
      <c r="Q63" s="11"/>
      <c r="R63" s="11"/>
      <c r="S63" s="11"/>
      <c r="T63" s="7"/>
    </row>
    <row r="64" spans="1:20" ht="27" customHeight="1">
      <c r="B64" s="165"/>
      <c r="C64" s="163"/>
      <c r="D64" s="164"/>
      <c r="E64" s="150"/>
      <c r="F64" s="192"/>
      <c r="G64" s="145"/>
      <c r="H64" s="145"/>
      <c r="I64" s="120"/>
      <c r="O64" s="9"/>
      <c r="P64" s="11"/>
      <c r="Q64" s="11"/>
      <c r="R64" s="11"/>
      <c r="S64" s="11"/>
      <c r="T64" s="7"/>
    </row>
    <row r="65" spans="1:20" ht="27" customHeight="1">
      <c r="B65" s="165">
        <v>26</v>
      </c>
      <c r="C65" s="163"/>
      <c r="D65" s="164"/>
      <c r="E65" s="150"/>
      <c r="F65" s="191"/>
      <c r="G65" s="145"/>
      <c r="H65" s="145"/>
      <c r="I65" s="120"/>
      <c r="O65" s="12"/>
      <c r="P65" s="10"/>
      <c r="Q65" s="11"/>
      <c r="R65" s="10"/>
      <c r="S65" s="11"/>
      <c r="T65" s="7"/>
    </row>
    <row r="66" spans="1:20" ht="27" customHeight="1">
      <c r="B66" s="165"/>
      <c r="C66" s="163"/>
      <c r="D66" s="164"/>
      <c r="E66" s="150"/>
      <c r="F66" s="192"/>
      <c r="G66" s="145"/>
      <c r="H66" s="145"/>
      <c r="I66" s="120"/>
      <c r="O66" s="9"/>
      <c r="P66" s="10"/>
      <c r="Q66" s="11"/>
      <c r="R66" s="11"/>
      <c r="S66" s="11"/>
      <c r="T66" s="7"/>
    </row>
    <row r="67" spans="1:20" ht="27" customHeight="1">
      <c r="B67" s="165">
        <v>27</v>
      </c>
      <c r="C67" s="163"/>
      <c r="D67" s="164"/>
      <c r="E67" s="150"/>
      <c r="F67" s="191"/>
      <c r="G67" s="145"/>
      <c r="H67" s="145"/>
      <c r="I67" s="120"/>
      <c r="O67" s="9"/>
      <c r="P67" s="10"/>
      <c r="Q67" s="11"/>
      <c r="R67" s="10"/>
      <c r="S67" s="11"/>
      <c r="T67" s="7"/>
    </row>
    <row r="68" spans="1:20" ht="27" customHeight="1">
      <c r="B68" s="165"/>
      <c r="C68" s="163"/>
      <c r="D68" s="164"/>
      <c r="E68" s="150"/>
      <c r="F68" s="192"/>
      <c r="G68" s="145"/>
      <c r="H68" s="145"/>
      <c r="I68" s="120"/>
      <c r="O68" s="9"/>
      <c r="P68" s="10"/>
      <c r="Q68" s="11"/>
      <c r="R68" s="11"/>
      <c r="S68" s="11"/>
      <c r="T68" s="7"/>
    </row>
    <row r="69" spans="1:20" ht="27" customHeight="1">
      <c r="B69" s="165">
        <v>28</v>
      </c>
      <c r="C69" s="163"/>
      <c r="D69" s="164"/>
      <c r="E69" s="150"/>
      <c r="F69" s="191"/>
      <c r="G69" s="145"/>
      <c r="H69" s="145"/>
      <c r="I69" s="120"/>
      <c r="O69" s="9"/>
      <c r="P69" s="11"/>
      <c r="Q69" s="10"/>
      <c r="R69" s="10"/>
      <c r="S69" s="11"/>
      <c r="T69" s="7"/>
    </row>
    <row r="70" spans="1:20" ht="27" customHeight="1">
      <c r="B70" s="165"/>
      <c r="C70" s="163"/>
      <c r="D70" s="164"/>
      <c r="E70" s="150"/>
      <c r="F70" s="192"/>
      <c r="G70" s="145"/>
      <c r="H70" s="145"/>
      <c r="I70" s="120"/>
      <c r="O70" s="9"/>
      <c r="P70" s="10"/>
      <c r="Q70" s="11"/>
      <c r="R70" s="10"/>
      <c r="S70" s="11"/>
      <c r="T70" s="7"/>
    </row>
    <row r="71" spans="1:20" ht="27" customHeight="1">
      <c r="B71" s="165">
        <v>29</v>
      </c>
      <c r="C71" s="163"/>
      <c r="D71" s="164"/>
      <c r="E71" s="150"/>
      <c r="F71" s="191"/>
      <c r="G71" s="145"/>
      <c r="H71" s="145"/>
      <c r="I71" s="120"/>
      <c r="O71" s="9"/>
      <c r="P71" s="10"/>
      <c r="Q71" s="11"/>
      <c r="R71" s="10"/>
      <c r="S71" s="11"/>
      <c r="T71" s="7"/>
    </row>
    <row r="72" spans="1:20" ht="27" customHeight="1">
      <c r="B72" s="165"/>
      <c r="C72" s="163"/>
      <c r="D72" s="164"/>
      <c r="E72" s="150"/>
      <c r="F72" s="192"/>
      <c r="G72" s="145"/>
      <c r="H72" s="145"/>
      <c r="I72" s="120"/>
      <c r="O72" s="9"/>
      <c r="P72" s="10"/>
      <c r="Q72" s="11"/>
      <c r="R72" s="10"/>
      <c r="S72" s="11"/>
      <c r="T72" s="7"/>
    </row>
    <row r="73" spans="1:20" ht="27" customHeight="1">
      <c r="B73" s="165">
        <v>30</v>
      </c>
      <c r="C73" s="163"/>
      <c r="D73" s="164"/>
      <c r="E73" s="150"/>
      <c r="F73" s="164"/>
      <c r="G73" s="145"/>
      <c r="H73" s="145"/>
      <c r="I73" s="120"/>
      <c r="O73" s="9"/>
      <c r="P73" s="10"/>
      <c r="Q73" s="11"/>
      <c r="R73" s="10"/>
      <c r="S73" s="11"/>
      <c r="T73" s="7"/>
    </row>
    <row r="74" spans="1:20" ht="27" customHeight="1" thickBot="1">
      <c r="B74" s="166"/>
      <c r="C74" s="167"/>
      <c r="D74" s="168"/>
      <c r="E74" s="151"/>
      <c r="F74" s="168"/>
      <c r="G74" s="146"/>
      <c r="H74" s="146"/>
      <c r="I74" s="121"/>
      <c r="O74" s="9"/>
      <c r="P74" s="10"/>
      <c r="Q74" s="11"/>
      <c r="R74" s="10"/>
      <c r="S74" s="11"/>
      <c r="T74" s="7"/>
    </row>
    <row r="75" spans="1:20" ht="27" customHeight="1">
      <c r="A75" s="24"/>
      <c r="B75" s="165">
        <v>31</v>
      </c>
      <c r="C75" s="163"/>
      <c r="D75" s="164"/>
      <c r="E75" s="150"/>
      <c r="F75" s="191"/>
      <c r="G75" s="145"/>
      <c r="H75" s="145"/>
      <c r="I75" s="120"/>
      <c r="J75">
        <f>COUNTIF($C$75:$C$94,"男子")</f>
        <v>0</v>
      </c>
      <c r="O75" s="9"/>
      <c r="P75" s="10"/>
      <c r="Q75" s="11"/>
      <c r="R75" s="10"/>
      <c r="S75" s="11"/>
      <c r="T75" s="7"/>
    </row>
    <row r="76" spans="1:20" ht="27" customHeight="1">
      <c r="A76" s="34">
        <f>COUNTA(G75:I75,G77:I77,G79:I79,G81:I81,G83:I83,G85:I85,G87:I87,G89:I89,G91:I91,G93:I93)</f>
        <v>0</v>
      </c>
      <c r="B76" s="165"/>
      <c r="C76" s="163"/>
      <c r="D76" s="164"/>
      <c r="E76" s="150"/>
      <c r="F76" s="192"/>
      <c r="G76" s="145"/>
      <c r="H76" s="145"/>
      <c r="I76" s="120"/>
      <c r="J76">
        <f>COUNTIF($C$75:$C$94,"女子")</f>
        <v>0</v>
      </c>
      <c r="O76" s="9"/>
      <c r="P76" s="10"/>
      <c r="Q76" s="11"/>
      <c r="R76" s="10"/>
      <c r="S76" s="11"/>
      <c r="T76" s="7"/>
    </row>
    <row r="77" spans="1:20" ht="27" customHeight="1">
      <c r="B77" s="165">
        <v>32</v>
      </c>
      <c r="C77" s="163"/>
      <c r="D77" s="164"/>
      <c r="E77" s="150"/>
      <c r="F77" s="191"/>
      <c r="G77" s="145"/>
      <c r="H77" s="145"/>
      <c r="I77" s="120"/>
      <c r="O77" s="9"/>
      <c r="P77" s="10"/>
      <c r="Q77" s="10"/>
      <c r="R77" s="11"/>
      <c r="S77" s="10"/>
      <c r="T77" s="7"/>
    </row>
    <row r="78" spans="1:20" ht="27" customHeight="1">
      <c r="B78" s="165"/>
      <c r="C78" s="163"/>
      <c r="D78" s="164"/>
      <c r="E78" s="150"/>
      <c r="F78" s="192"/>
      <c r="G78" s="145"/>
      <c r="H78" s="145"/>
      <c r="I78" s="120"/>
      <c r="O78" s="9"/>
      <c r="P78" s="10"/>
      <c r="Q78" s="11"/>
      <c r="R78" s="10"/>
      <c r="S78" s="11"/>
      <c r="T78" s="7"/>
    </row>
    <row r="79" spans="1:20" ht="27" customHeight="1">
      <c r="B79" s="165">
        <v>33</v>
      </c>
      <c r="C79" s="163"/>
      <c r="D79" s="164"/>
      <c r="E79" s="150"/>
      <c r="F79" s="191"/>
      <c r="G79" s="145"/>
      <c r="H79" s="145"/>
      <c r="I79" s="120"/>
      <c r="O79" s="9"/>
      <c r="P79" s="11"/>
      <c r="Q79" s="11"/>
      <c r="R79" s="10"/>
      <c r="S79" s="11"/>
      <c r="T79" s="7"/>
    </row>
    <row r="80" spans="1:20" ht="27" customHeight="1">
      <c r="B80" s="165"/>
      <c r="C80" s="163"/>
      <c r="D80" s="164"/>
      <c r="E80" s="150"/>
      <c r="F80" s="192"/>
      <c r="G80" s="145"/>
      <c r="H80" s="145"/>
      <c r="I80" s="120"/>
      <c r="O80" s="9"/>
      <c r="P80" s="10"/>
      <c r="Q80" s="11"/>
      <c r="R80" s="11"/>
      <c r="S80" s="11"/>
      <c r="T80" s="7"/>
    </row>
    <row r="81" spans="1:20" ht="27" customHeight="1">
      <c r="B81" s="165">
        <v>34</v>
      </c>
      <c r="C81" s="163"/>
      <c r="D81" s="164"/>
      <c r="E81" s="150"/>
      <c r="F81" s="191"/>
      <c r="G81" s="145"/>
      <c r="H81" s="145"/>
      <c r="I81" s="120"/>
      <c r="O81" s="9"/>
      <c r="P81" s="11"/>
      <c r="Q81" s="11"/>
      <c r="R81" s="10"/>
      <c r="S81" s="11"/>
      <c r="T81" s="7"/>
    </row>
    <row r="82" spans="1:20" ht="27" customHeight="1">
      <c r="B82" s="165"/>
      <c r="C82" s="163"/>
      <c r="D82" s="164"/>
      <c r="E82" s="150"/>
      <c r="F82" s="192"/>
      <c r="G82" s="145"/>
      <c r="H82" s="145"/>
      <c r="I82" s="120"/>
      <c r="O82" s="9"/>
      <c r="P82" s="10"/>
      <c r="Q82" s="11"/>
      <c r="R82" s="10"/>
      <c r="S82" s="11"/>
      <c r="T82" s="7"/>
    </row>
    <row r="83" spans="1:20" ht="27" customHeight="1">
      <c r="B83" s="165">
        <v>35</v>
      </c>
      <c r="C83" s="163"/>
      <c r="D83" s="164"/>
      <c r="E83" s="150"/>
      <c r="F83" s="191"/>
      <c r="G83" s="145"/>
      <c r="H83" s="145"/>
      <c r="I83" s="120"/>
      <c r="O83" s="9"/>
      <c r="P83" s="11"/>
      <c r="Q83" s="11"/>
      <c r="R83" s="11"/>
      <c r="S83" s="11"/>
      <c r="T83" s="7"/>
    </row>
    <row r="84" spans="1:20" ht="27" customHeight="1">
      <c r="B84" s="165"/>
      <c r="C84" s="163"/>
      <c r="D84" s="164"/>
      <c r="E84" s="150"/>
      <c r="F84" s="192"/>
      <c r="G84" s="145"/>
      <c r="H84" s="145"/>
      <c r="I84" s="120"/>
      <c r="O84" s="9"/>
      <c r="P84" s="11"/>
      <c r="Q84" s="11"/>
      <c r="R84" s="11"/>
      <c r="S84" s="11"/>
      <c r="T84" s="7"/>
    </row>
    <row r="85" spans="1:20" ht="27" customHeight="1">
      <c r="B85" s="165">
        <v>36</v>
      </c>
      <c r="C85" s="163"/>
      <c r="D85" s="164"/>
      <c r="E85" s="150"/>
      <c r="F85" s="191"/>
      <c r="G85" s="145"/>
      <c r="H85" s="145"/>
      <c r="I85" s="120"/>
      <c r="O85" s="12"/>
      <c r="P85" s="10"/>
      <c r="Q85" s="11"/>
      <c r="R85" s="10"/>
      <c r="S85" s="11"/>
      <c r="T85" s="7"/>
    </row>
    <row r="86" spans="1:20" ht="27" customHeight="1">
      <c r="B86" s="165"/>
      <c r="C86" s="163"/>
      <c r="D86" s="164"/>
      <c r="E86" s="150"/>
      <c r="F86" s="192"/>
      <c r="G86" s="145"/>
      <c r="H86" s="145"/>
      <c r="I86" s="120"/>
      <c r="O86" s="9"/>
      <c r="P86" s="10"/>
      <c r="Q86" s="11"/>
      <c r="R86" s="11"/>
      <c r="S86" s="11"/>
      <c r="T86" s="7"/>
    </row>
    <row r="87" spans="1:20" ht="27" customHeight="1">
      <c r="B87" s="165">
        <v>37</v>
      </c>
      <c r="C87" s="163"/>
      <c r="D87" s="164"/>
      <c r="E87" s="150"/>
      <c r="F87" s="191"/>
      <c r="G87" s="145"/>
      <c r="H87" s="145"/>
      <c r="I87" s="120"/>
      <c r="O87" s="9"/>
      <c r="P87" s="10"/>
      <c r="Q87" s="11"/>
      <c r="R87" s="10"/>
      <c r="S87" s="11"/>
      <c r="T87" s="7"/>
    </row>
    <row r="88" spans="1:20" ht="27" customHeight="1">
      <c r="B88" s="165"/>
      <c r="C88" s="163"/>
      <c r="D88" s="164"/>
      <c r="E88" s="150"/>
      <c r="F88" s="192"/>
      <c r="G88" s="145"/>
      <c r="H88" s="145"/>
      <c r="I88" s="120"/>
      <c r="O88" s="9"/>
      <c r="P88" s="10"/>
      <c r="Q88" s="11"/>
      <c r="R88" s="11"/>
      <c r="S88" s="11"/>
      <c r="T88" s="7"/>
    </row>
    <row r="89" spans="1:20" ht="27" customHeight="1">
      <c r="B89" s="165">
        <v>38</v>
      </c>
      <c r="C89" s="163"/>
      <c r="D89" s="164"/>
      <c r="E89" s="150"/>
      <c r="F89" s="191"/>
      <c r="G89" s="145"/>
      <c r="H89" s="145"/>
      <c r="I89" s="120"/>
      <c r="O89" s="9"/>
      <c r="P89" s="11"/>
      <c r="Q89" s="10"/>
      <c r="R89" s="10"/>
      <c r="S89" s="11"/>
      <c r="T89" s="7"/>
    </row>
    <row r="90" spans="1:20" ht="27" customHeight="1">
      <c r="B90" s="165"/>
      <c r="C90" s="163"/>
      <c r="D90" s="164"/>
      <c r="E90" s="150"/>
      <c r="F90" s="192"/>
      <c r="G90" s="145"/>
      <c r="H90" s="145"/>
      <c r="I90" s="120"/>
      <c r="O90" s="9"/>
      <c r="P90" s="10"/>
      <c r="Q90" s="11"/>
      <c r="R90" s="10"/>
      <c r="S90" s="11"/>
      <c r="T90" s="7"/>
    </row>
    <row r="91" spans="1:20" ht="27" customHeight="1">
      <c r="B91" s="165">
        <v>39</v>
      </c>
      <c r="C91" s="163"/>
      <c r="D91" s="164"/>
      <c r="E91" s="150"/>
      <c r="F91" s="191"/>
      <c r="G91" s="145"/>
      <c r="H91" s="145"/>
      <c r="I91" s="120"/>
      <c r="O91" s="9"/>
      <c r="P91" s="10"/>
      <c r="Q91" s="11"/>
      <c r="R91" s="10"/>
      <c r="S91" s="11"/>
      <c r="T91" s="7"/>
    </row>
    <row r="92" spans="1:20" ht="27" customHeight="1">
      <c r="B92" s="165"/>
      <c r="C92" s="163"/>
      <c r="D92" s="164"/>
      <c r="E92" s="150"/>
      <c r="F92" s="192"/>
      <c r="G92" s="145"/>
      <c r="H92" s="145"/>
      <c r="I92" s="120"/>
      <c r="O92" s="9"/>
      <c r="P92" s="10"/>
      <c r="Q92" s="11"/>
      <c r="R92" s="10"/>
      <c r="S92" s="11"/>
      <c r="T92" s="7"/>
    </row>
    <row r="93" spans="1:20" ht="27" customHeight="1">
      <c r="B93" s="165">
        <v>40</v>
      </c>
      <c r="C93" s="163"/>
      <c r="D93" s="164"/>
      <c r="E93" s="150"/>
      <c r="F93" s="164"/>
      <c r="G93" s="145"/>
      <c r="H93" s="145"/>
      <c r="I93" s="120"/>
      <c r="O93" s="9"/>
      <c r="P93" s="10"/>
      <c r="Q93" s="11"/>
      <c r="R93" s="10"/>
      <c r="S93" s="11"/>
      <c r="T93" s="7"/>
    </row>
    <row r="94" spans="1:20" ht="27" customHeight="1" thickBot="1">
      <c r="B94" s="166"/>
      <c r="C94" s="167"/>
      <c r="D94" s="168"/>
      <c r="E94" s="151"/>
      <c r="F94" s="168"/>
      <c r="G94" s="146"/>
      <c r="H94" s="146"/>
      <c r="I94" s="121"/>
      <c r="O94" s="9"/>
      <c r="P94" s="10"/>
      <c r="Q94" s="11"/>
      <c r="R94" s="10"/>
      <c r="S94" s="11"/>
      <c r="T94" s="7"/>
    </row>
    <row r="95" spans="1:20" ht="27" customHeight="1">
      <c r="A95" s="24"/>
      <c r="B95" s="165">
        <v>41</v>
      </c>
      <c r="C95" s="163"/>
      <c r="D95" s="164"/>
      <c r="E95" s="150"/>
      <c r="F95" s="191"/>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65"/>
      <c r="C96" s="163"/>
      <c r="D96" s="164"/>
      <c r="E96" s="150"/>
      <c r="F96" s="192"/>
      <c r="G96" s="145"/>
      <c r="H96" s="145"/>
      <c r="I96" s="120"/>
      <c r="J96">
        <f>COUNTIF($C$95:$C$114,"女子")</f>
        <v>0</v>
      </c>
      <c r="O96" s="9"/>
      <c r="P96" s="10"/>
      <c r="Q96" s="11"/>
      <c r="R96" s="10"/>
      <c r="S96" s="11"/>
      <c r="T96" s="7"/>
    </row>
    <row r="97" spans="2:20" ht="27" customHeight="1">
      <c r="B97" s="165">
        <v>42</v>
      </c>
      <c r="C97" s="163"/>
      <c r="D97" s="164"/>
      <c r="E97" s="150"/>
      <c r="F97" s="191"/>
      <c r="G97" s="145"/>
      <c r="H97" s="145"/>
      <c r="I97" s="120"/>
      <c r="O97" s="9"/>
      <c r="P97" s="10"/>
      <c r="Q97" s="10"/>
      <c r="R97" s="11"/>
      <c r="S97" s="10"/>
      <c r="T97" s="7"/>
    </row>
    <row r="98" spans="2:20" ht="27" customHeight="1">
      <c r="B98" s="165"/>
      <c r="C98" s="163"/>
      <c r="D98" s="164"/>
      <c r="E98" s="150"/>
      <c r="F98" s="192"/>
      <c r="G98" s="145"/>
      <c r="H98" s="145"/>
      <c r="I98" s="120"/>
      <c r="O98" s="9"/>
      <c r="P98" s="10"/>
      <c r="Q98" s="11"/>
      <c r="R98" s="10"/>
      <c r="S98" s="11"/>
      <c r="T98" s="7"/>
    </row>
    <row r="99" spans="2:20" ht="27" customHeight="1">
      <c r="B99" s="165">
        <v>43</v>
      </c>
      <c r="C99" s="163"/>
      <c r="D99" s="164"/>
      <c r="E99" s="150"/>
      <c r="F99" s="191"/>
      <c r="G99" s="145"/>
      <c r="H99" s="145"/>
      <c r="I99" s="120"/>
      <c r="O99" s="9"/>
      <c r="P99" s="11"/>
      <c r="Q99" s="11"/>
      <c r="R99" s="10"/>
      <c r="S99" s="11"/>
      <c r="T99" s="7"/>
    </row>
    <row r="100" spans="2:20" ht="27" customHeight="1">
      <c r="B100" s="165"/>
      <c r="C100" s="163"/>
      <c r="D100" s="164"/>
      <c r="E100" s="150"/>
      <c r="F100" s="192"/>
      <c r="G100" s="145"/>
      <c r="H100" s="145"/>
      <c r="I100" s="120"/>
      <c r="O100" s="9"/>
      <c r="P100" s="10"/>
      <c r="Q100" s="11"/>
      <c r="R100" s="11"/>
      <c r="S100" s="11"/>
      <c r="T100" s="7"/>
    </row>
    <row r="101" spans="2:20" ht="27" customHeight="1">
      <c r="B101" s="165">
        <v>44</v>
      </c>
      <c r="C101" s="163"/>
      <c r="D101" s="164"/>
      <c r="E101" s="150"/>
      <c r="F101" s="191"/>
      <c r="G101" s="145"/>
      <c r="H101" s="145"/>
      <c r="I101" s="120"/>
      <c r="O101" s="9"/>
      <c r="P101" s="11"/>
      <c r="Q101" s="11"/>
      <c r="R101" s="10"/>
      <c r="S101" s="11"/>
      <c r="T101" s="7"/>
    </row>
    <row r="102" spans="2:20" ht="27" customHeight="1">
      <c r="B102" s="165"/>
      <c r="C102" s="163"/>
      <c r="D102" s="164"/>
      <c r="E102" s="150"/>
      <c r="F102" s="192"/>
      <c r="G102" s="145"/>
      <c r="H102" s="145"/>
      <c r="I102" s="120"/>
      <c r="O102" s="9"/>
      <c r="P102" s="10"/>
      <c r="Q102" s="11"/>
      <c r="R102" s="10"/>
      <c r="S102" s="11"/>
      <c r="T102" s="7"/>
    </row>
    <row r="103" spans="2:20" ht="27" customHeight="1">
      <c r="B103" s="165">
        <v>45</v>
      </c>
      <c r="C103" s="163"/>
      <c r="D103" s="164"/>
      <c r="E103" s="150"/>
      <c r="F103" s="191"/>
      <c r="G103" s="145"/>
      <c r="H103" s="145"/>
      <c r="I103" s="120"/>
      <c r="O103" s="9"/>
      <c r="P103" s="11"/>
      <c r="Q103" s="11"/>
      <c r="R103" s="11"/>
      <c r="S103" s="11"/>
      <c r="T103" s="7"/>
    </row>
    <row r="104" spans="2:20" ht="27" customHeight="1">
      <c r="B104" s="165"/>
      <c r="C104" s="163"/>
      <c r="D104" s="164"/>
      <c r="E104" s="150"/>
      <c r="F104" s="192"/>
      <c r="G104" s="145"/>
      <c r="H104" s="145"/>
      <c r="I104" s="120"/>
      <c r="O104" s="9"/>
      <c r="P104" s="11"/>
      <c r="Q104" s="11"/>
      <c r="R104" s="11"/>
      <c r="S104" s="11"/>
      <c r="T104" s="7"/>
    </row>
    <row r="105" spans="2:20" ht="27" customHeight="1">
      <c r="B105" s="165">
        <v>46</v>
      </c>
      <c r="C105" s="163"/>
      <c r="D105" s="164"/>
      <c r="E105" s="150"/>
      <c r="F105" s="191"/>
      <c r="G105" s="145"/>
      <c r="H105" s="145"/>
      <c r="I105" s="120"/>
      <c r="O105" s="12"/>
      <c r="P105" s="10"/>
      <c r="Q105" s="11"/>
      <c r="R105" s="10"/>
      <c r="S105" s="11"/>
      <c r="T105" s="7"/>
    </row>
    <row r="106" spans="2:20" ht="27" customHeight="1">
      <c r="B106" s="165"/>
      <c r="C106" s="163"/>
      <c r="D106" s="164"/>
      <c r="E106" s="150"/>
      <c r="F106" s="192"/>
      <c r="G106" s="145"/>
      <c r="H106" s="145"/>
      <c r="I106" s="120"/>
      <c r="O106" s="9"/>
      <c r="P106" s="10"/>
      <c r="Q106" s="11"/>
      <c r="R106" s="11"/>
      <c r="S106" s="11"/>
      <c r="T106" s="7"/>
    </row>
    <row r="107" spans="2:20" ht="27" customHeight="1">
      <c r="B107" s="165">
        <v>47</v>
      </c>
      <c r="C107" s="163"/>
      <c r="D107" s="164"/>
      <c r="E107" s="150"/>
      <c r="F107" s="191"/>
      <c r="G107" s="145"/>
      <c r="H107" s="145"/>
      <c r="I107" s="120"/>
      <c r="O107" s="9"/>
      <c r="P107" s="10"/>
      <c r="Q107" s="11"/>
      <c r="R107" s="10"/>
      <c r="S107" s="11"/>
      <c r="T107" s="7"/>
    </row>
    <row r="108" spans="2:20" ht="27" customHeight="1">
      <c r="B108" s="165"/>
      <c r="C108" s="163"/>
      <c r="D108" s="164"/>
      <c r="E108" s="150"/>
      <c r="F108" s="192"/>
      <c r="G108" s="145"/>
      <c r="H108" s="145"/>
      <c r="I108" s="120"/>
      <c r="O108" s="9"/>
      <c r="P108" s="10"/>
      <c r="Q108" s="11"/>
      <c r="R108" s="11"/>
      <c r="S108" s="11"/>
      <c r="T108" s="7"/>
    </row>
    <row r="109" spans="2:20" ht="27" customHeight="1">
      <c r="B109" s="165">
        <v>48</v>
      </c>
      <c r="C109" s="163"/>
      <c r="D109" s="164"/>
      <c r="E109" s="150"/>
      <c r="F109" s="191"/>
      <c r="G109" s="145"/>
      <c r="H109" s="145"/>
      <c r="I109" s="120"/>
      <c r="O109" s="9"/>
      <c r="P109" s="11"/>
      <c r="Q109" s="10"/>
      <c r="R109" s="10"/>
      <c r="S109" s="11"/>
      <c r="T109" s="7"/>
    </row>
    <row r="110" spans="2:20" ht="27" customHeight="1">
      <c r="B110" s="165"/>
      <c r="C110" s="163"/>
      <c r="D110" s="164"/>
      <c r="E110" s="150"/>
      <c r="F110" s="192"/>
      <c r="G110" s="145"/>
      <c r="H110" s="145"/>
      <c r="I110" s="120"/>
      <c r="O110" s="9"/>
      <c r="P110" s="10"/>
      <c r="Q110" s="11"/>
      <c r="R110" s="10"/>
      <c r="S110" s="11"/>
      <c r="T110" s="7"/>
    </row>
    <row r="111" spans="2:20" ht="27" customHeight="1">
      <c r="B111" s="165">
        <v>49</v>
      </c>
      <c r="C111" s="163"/>
      <c r="D111" s="164"/>
      <c r="E111" s="150"/>
      <c r="F111" s="191"/>
      <c r="G111" s="145"/>
      <c r="H111" s="145"/>
      <c r="I111" s="120"/>
      <c r="O111" s="9"/>
      <c r="P111" s="10"/>
      <c r="Q111" s="11"/>
      <c r="R111" s="10"/>
      <c r="S111" s="11"/>
      <c r="T111" s="7"/>
    </row>
    <row r="112" spans="2:20" ht="27" customHeight="1">
      <c r="B112" s="165"/>
      <c r="C112" s="163"/>
      <c r="D112" s="164"/>
      <c r="E112" s="150"/>
      <c r="F112" s="192"/>
      <c r="G112" s="145"/>
      <c r="H112" s="145"/>
      <c r="I112" s="120"/>
      <c r="O112" s="9"/>
      <c r="P112" s="10"/>
      <c r="Q112" s="11"/>
      <c r="R112" s="10"/>
      <c r="S112" s="11"/>
      <c r="T112" s="7"/>
    </row>
    <row r="113" spans="2:20" ht="27" customHeight="1">
      <c r="B113" s="165">
        <v>50</v>
      </c>
      <c r="C113" s="163"/>
      <c r="D113" s="164"/>
      <c r="E113" s="150"/>
      <c r="F113" s="164"/>
      <c r="G113" s="145"/>
      <c r="H113" s="145"/>
      <c r="I113" s="120"/>
      <c r="O113" s="9"/>
      <c r="P113" s="10"/>
      <c r="Q113" s="11"/>
      <c r="R113" s="10"/>
      <c r="S113" s="11"/>
      <c r="T113" s="7"/>
    </row>
    <row r="114" spans="2:20" ht="27" customHeight="1" thickBot="1">
      <c r="B114" s="166"/>
      <c r="C114" s="167"/>
      <c r="D114" s="168"/>
      <c r="E114" s="151"/>
      <c r="F114" s="168"/>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mergeCells count="226">
    <mergeCell ref="F113:F114"/>
    <mergeCell ref="F101:F102"/>
    <mergeCell ref="F103:F104"/>
    <mergeCell ref="F105:F106"/>
    <mergeCell ref="F107:F108"/>
    <mergeCell ref="F109:F110"/>
    <mergeCell ref="F111:F112"/>
    <mergeCell ref="F99:F100"/>
    <mergeCell ref="F89:F90"/>
    <mergeCell ref="F91:F92"/>
    <mergeCell ref="F23:F24"/>
    <mergeCell ref="F25:F26"/>
    <mergeCell ref="F27:F28"/>
    <mergeCell ref="F29:F30"/>
    <mergeCell ref="F31:F32"/>
    <mergeCell ref="F33:F34"/>
    <mergeCell ref="F63:F64"/>
    <mergeCell ref="F43:F44"/>
    <mergeCell ref="F45:F46"/>
    <mergeCell ref="F35:F36"/>
    <mergeCell ref="F37:F38"/>
    <mergeCell ref="F39:F40"/>
    <mergeCell ref="F41:F42"/>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$L$35:$L$62</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zoomScaleNormal="100" zoomScaleSheetLayoutView="80" workbookViewId="0">
      <selection activeCell="F13" sqref="F13"/>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5" t="str">
        <f>個人種目申込一覧表!B1</f>
        <v>令和元年度南信高等学校新人体育大会陸上競技大会</v>
      </c>
      <c r="C1" s="215"/>
      <c r="D1" s="215"/>
      <c r="E1" s="215"/>
      <c r="F1" s="215"/>
      <c r="G1" s="57" t="s">
        <v>12</v>
      </c>
      <c r="H1" s="216" t="s">
        <v>168</v>
      </c>
      <c r="I1" s="217"/>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2019-07-19T02:16:27Z</dcterms:modified>
</cp:coreProperties>
</file>