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495" windowWidth="15210" windowHeight="6885" tabRatio="772" activeTab="1"/>
  </bookViews>
  <sheets>
    <sheet name="操作説明" sheetId="1" r:id="rId1"/>
    <sheet name="大会情報" sheetId="2" r:id="rId2"/>
    <sheet name="入力様式" sheetId="3" r:id="rId3"/>
    <sheet name="出力様式、一覧表" sheetId="4" r:id="rId4"/>
    <sheet name="個票１(大)" sheetId="5" r:id="rId5"/>
    <sheet name="個表２(小)" sheetId="6" r:id="rId6"/>
    <sheet name="work" sheetId="7" r:id="rId7"/>
    <sheet name="競技マスタ" sheetId="8" r:id="rId8"/>
    <sheet name="Workマスタ" sheetId="9" r:id="rId9"/>
    <sheet name="work (2)" sheetId="10" r:id="rId10"/>
    <sheet name="relay" sheetId="11" r:id="rId11"/>
  </sheets>
  <definedNames>
    <definedName name="_xlnm.Print_Area" localSheetId="2">'入力様式'!$A$1:$O$54</definedName>
  </definedNames>
  <calcPr fullCalcOnLoad="1"/>
</workbook>
</file>

<file path=xl/comments2.xml><?xml version="1.0" encoding="utf-8"?>
<comments xmlns="http://schemas.openxmlformats.org/spreadsheetml/2006/main">
  <authors>
    <author>momch189</author>
  </authors>
  <commentList>
    <comment ref="C3" authorId="0">
      <text>
        <r>
          <rPr>
            <sz val="9"/>
            <rFont val="ＭＳ Ｐゴシック"/>
            <family val="3"/>
          </rPr>
          <t>【出力様式、一覧表】の大会名で使用</t>
        </r>
      </text>
    </comment>
    <comment ref="C5" authorId="0">
      <text>
        <r>
          <rPr>
            <sz val="9"/>
            <rFont val="ＭＳ Ｐゴシック"/>
            <family val="3"/>
          </rPr>
          <t>【出力様式、一覧表】、【個表】の所属団体で使用</t>
        </r>
      </text>
    </comment>
    <comment ref="C7" authorId="0">
      <text>
        <r>
          <rPr>
            <sz val="9"/>
            <rFont val="ＭＳ Ｐゴシック"/>
            <family val="3"/>
          </rPr>
          <t>【出力様式、一覧表】の所属団体名(TEL)で使用</t>
        </r>
      </text>
    </comment>
    <comment ref="C9" authorId="0">
      <text>
        <r>
          <rPr>
            <sz val="9"/>
            <rFont val="ＭＳ Ｐゴシック"/>
            <family val="3"/>
          </rPr>
          <t>【出力様式、一覧表】の申込責任者で使用</t>
        </r>
      </text>
    </comment>
    <comment ref="C11" authorId="0">
      <text>
        <r>
          <rPr>
            <sz val="9"/>
            <rFont val="ＭＳ Ｐゴシック"/>
            <family val="3"/>
          </rPr>
          <t>【出力様式、一覧表】の申込責任者郵便番号で使用</t>
        </r>
      </text>
    </comment>
    <comment ref="C13" authorId="0">
      <text>
        <r>
          <rPr>
            <sz val="9"/>
            <rFont val="ＭＳ Ｐゴシック"/>
            <family val="3"/>
          </rPr>
          <t>【出力様式、一覧表】の申込責任者住所で使用</t>
        </r>
      </text>
    </comment>
    <comment ref="C15" authorId="0">
      <text>
        <r>
          <rPr>
            <sz val="9"/>
            <rFont val="ＭＳ Ｐゴシック"/>
            <family val="3"/>
          </rPr>
          <t>【出力様式、一覧表】の申込責任者で使用TEL</t>
        </r>
      </text>
    </comment>
  </commentList>
</comments>
</file>

<file path=xl/sharedStrings.xml><?xml version="1.0" encoding="utf-8"?>
<sst xmlns="http://schemas.openxmlformats.org/spreadsheetml/2006/main" count="2599" uniqueCount="434">
  <si>
    <t>番号</t>
  </si>
  <si>
    <t>氏名</t>
  </si>
  <si>
    <t>性別</t>
  </si>
  <si>
    <t>学年</t>
  </si>
  <si>
    <t>種目</t>
  </si>
  <si>
    <t>記録</t>
  </si>
  <si>
    <t>大会名</t>
  </si>
  <si>
    <t>参加種目</t>
  </si>
  <si>
    <t>所属団体名</t>
  </si>
  <si>
    <t>大会情報入力</t>
  </si>
  <si>
    <t>申込責任者</t>
  </si>
  <si>
    <t xml:space="preserve"> </t>
  </si>
  <si>
    <t>所　属</t>
  </si>
  <si>
    <t>氏　　名</t>
  </si>
  <si>
    <t>　番　　号</t>
  </si>
  <si>
    <t xml:space="preserve"> 学年</t>
  </si>
  <si>
    <t>ﾅﾝﾊﾞｰｶｰﾄﾞ</t>
  </si>
  <si>
    <t>個表エントリシステム、操作説明</t>
  </si>
  <si>
    <t>「大会情報」シートを選択し、当該シート上で、</t>
  </si>
  <si>
    <t>「入力様式」シートを選択し、当該シート上で、エントリ情報を入力してください。</t>
  </si>
  <si>
    <t>　　注意事項</t>
  </si>
  <si>
    <t>　種目１～３を入力する場合は、必ず、種目１から</t>
  </si>
  <si>
    <t>入力していってください。種目１(もしくは２)が</t>
  </si>
  <si>
    <t>空のまま、種目２(もしくは３)を入力すると、個表が</t>
  </si>
  <si>
    <t>正しく出力されない場合があります。</t>
  </si>
  <si>
    <t xml:space="preserve"> ・大会名</t>
  </si>
  <si>
    <t>　・番号／氏名／フリガナ／性別／学年／種目１～３の各項目はキーボードから（もしくは</t>
  </si>
  <si>
    <t>　　コピー＆ペースト）で入力してください。</t>
  </si>
  <si>
    <t>　・リレーは、当該フィールドをクリックすると、▼が表示され、そこをクリックすると、選択候補が</t>
  </si>
  <si>
    <t>　　表示されますので、任意の候補を選択してください。一度選択した項目をクリアする場合は、</t>
  </si>
  <si>
    <t>　　候補の先頭にある、空白を選択してください。</t>
  </si>
  <si>
    <t>出力様式、一覧表</t>
  </si>
  <si>
    <t>が必要でない場合があります。そのときは、印刷</t>
  </si>
  <si>
    <t>メニューの中から頁を指定して印刷してください。</t>
  </si>
  <si>
    <t>　入力する人数や種目数によって、設定頁すべてが</t>
  </si>
  <si>
    <t>　・各頁の冒頭にある下記項目はスペースの関係上、出力できませんので、出力後、</t>
  </si>
  <si>
    <t>　　記入してください。</t>
  </si>
  <si>
    <t>　　・所属団体の電話番号</t>
  </si>
  <si>
    <t>　　・申込み責任者の郵便番号、住所、電話番号</t>
  </si>
  <si>
    <t>　・各頁の末尾にある金額に関する情報はシステムからは出力しませんので、印刷後、</t>
  </si>
  <si>
    <t>　　記入してください。</t>
  </si>
  <si>
    <t>個表１(大)</t>
  </si>
  <si>
    <t>　・リレーに関する個表はレイアウトの関係上、システムから印字することができません。</t>
  </si>
  <si>
    <t>　　出力後記入してください。</t>
  </si>
  <si>
    <t>個表２(小)</t>
  </si>
  <si>
    <t>↓</t>
  </si>
  <si>
    <t>1</t>
  </si>
  <si>
    <t>2</t>
  </si>
  <si>
    <t>　　　5</t>
  </si>
  <si>
    <t>↓↓↓</t>
  </si>
  <si>
    <t xml:space="preserve">   ↓↓</t>
  </si>
  <si>
    <t xml:space="preserve"> 3↓↓</t>
  </si>
  <si>
    <t>　　4↓</t>
  </si>
  <si>
    <t xml:space="preserve">      ↓</t>
  </si>
  <si>
    <t>　・入力が完了したら、「入力完了　個表出力」ボタンを押下してください。</t>
  </si>
  <si>
    <t>　・メニューバーのファイルメニューから「印刷」を選択して印刷してください。</t>
  </si>
  <si>
    <t>（大会名）</t>
  </si>
  <si>
    <t>　　陸上競技大会申込み一覧表</t>
  </si>
  <si>
    <t>番　　号</t>
  </si>
  <si>
    <t>フ　リ　ガ　ナ</t>
  </si>
  <si>
    <t>氏　　　名</t>
  </si>
  <si>
    <t>リレー</t>
  </si>
  <si>
    <t>出　　　場　　　種　　　目</t>
  </si>
  <si>
    <t>参　加　人　員</t>
  </si>
  <si>
    <t>計</t>
  </si>
  <si>
    <t>個　　人　　票</t>
  </si>
  <si>
    <t>リ　　　レ　　　ー</t>
  </si>
  <si>
    <t>合　　計　　金　　額</t>
  </si>
  <si>
    <t>住　所</t>
  </si>
  <si>
    <t>　同連絡先</t>
  </si>
  <si>
    <t>　同郵便番号</t>
  </si>
  <si>
    <t>　同住所</t>
  </si>
  <si>
    <t>　同ＴＥＬ</t>
  </si>
  <si>
    <t>　　　　　　　　長　　　　野　　　　陸　　　　協</t>
  </si>
  <si>
    <t>種　目</t>
  </si>
  <si>
    <t>番　号</t>
  </si>
  <si>
    <t>　　　　氏　　名　（フリガナ）</t>
  </si>
  <si>
    <t>　　成年、少年Ａ・Ｂ・共通</t>
  </si>
  <si>
    <t>　　氏　　名（フリガナ）</t>
  </si>
  <si>
    <t>学　　年</t>
  </si>
  <si>
    <t>　・入力する際には必ず、「データクリア」ボタンを押下してから入力してください。</t>
  </si>
  <si>
    <t>リレーの選択候補の追加は可能です</t>
  </si>
  <si>
    <t>団体区分</t>
  </si>
  <si>
    <t>氏名(姓)</t>
  </si>
  <si>
    <t>氏名(名)</t>
  </si>
  <si>
    <t>種目1</t>
  </si>
  <si>
    <t>種目2</t>
  </si>
  <si>
    <t>種目3</t>
  </si>
  <si>
    <t>競技コード</t>
  </si>
  <si>
    <t>クラスコード</t>
  </si>
  <si>
    <t>性別コード</t>
  </si>
  <si>
    <t>学年コード</t>
  </si>
  <si>
    <t>種目コード</t>
  </si>
  <si>
    <t>競技名</t>
  </si>
  <si>
    <t>01010005</t>
  </si>
  <si>
    <t>01</t>
  </si>
  <si>
    <t>00</t>
  </si>
  <si>
    <t>05</t>
  </si>
  <si>
    <t>小学校男子1000m</t>
  </si>
  <si>
    <t>01010009</t>
  </si>
  <si>
    <t>09</t>
  </si>
  <si>
    <t>小学校男子80mH</t>
  </si>
  <si>
    <t>01010012</t>
  </si>
  <si>
    <t>12</t>
  </si>
  <si>
    <t>01010014</t>
  </si>
  <si>
    <t>14</t>
  </si>
  <si>
    <t>小学校男子走幅跳</t>
  </si>
  <si>
    <t>01010015</t>
  </si>
  <si>
    <t>15</t>
  </si>
  <si>
    <t>小学校男子走高跳</t>
  </si>
  <si>
    <t>01010018</t>
  </si>
  <si>
    <t>18</t>
  </si>
  <si>
    <t>小学校男子ボール投</t>
  </si>
  <si>
    <t>01010401</t>
  </si>
  <si>
    <t>04</t>
  </si>
  <si>
    <t>小学校男子4年100m</t>
  </si>
  <si>
    <t>01010501</t>
  </si>
  <si>
    <t>小学校男子5年100m</t>
  </si>
  <si>
    <t>01010512</t>
  </si>
  <si>
    <t>01010601</t>
  </si>
  <si>
    <t>06</t>
  </si>
  <si>
    <t>小学校男子6年100m</t>
  </si>
  <si>
    <t>01010612</t>
  </si>
  <si>
    <t>01020005</t>
  </si>
  <si>
    <t>02</t>
  </si>
  <si>
    <t>小学校女子1000m</t>
  </si>
  <si>
    <t>01020009</t>
  </si>
  <si>
    <t>小学校女子80mH</t>
  </si>
  <si>
    <t>01020012</t>
  </si>
  <si>
    <t>01020014</t>
  </si>
  <si>
    <t>小学校女子走幅跳</t>
  </si>
  <si>
    <t>01020015</t>
  </si>
  <si>
    <t>小学校女子走高跳</t>
  </si>
  <si>
    <t>01020018</t>
  </si>
  <si>
    <t>小学校女子ボール投</t>
  </si>
  <si>
    <t>01020401</t>
  </si>
  <si>
    <t>小学校女子4年100m</t>
  </si>
  <si>
    <t>01020501</t>
  </si>
  <si>
    <t>小学校女子5年100m</t>
  </si>
  <si>
    <t>01020512</t>
  </si>
  <si>
    <t>01020601</t>
  </si>
  <si>
    <t>小学校女子6年100m</t>
  </si>
  <si>
    <t>01020612</t>
  </si>
  <si>
    <t>小学校女子6年4x100mR</t>
  </si>
  <si>
    <t>01030012</t>
  </si>
  <si>
    <t>03</t>
  </si>
  <si>
    <t>02010002</t>
  </si>
  <si>
    <t>中学校男子200m</t>
  </si>
  <si>
    <t>02010004</t>
  </si>
  <si>
    <t>中学校男子800m</t>
  </si>
  <si>
    <t>02010006</t>
  </si>
  <si>
    <t>中学校男子1500m</t>
  </si>
  <si>
    <t>02010007</t>
  </si>
  <si>
    <t>07</t>
  </si>
  <si>
    <t>中学校男子3000m</t>
  </si>
  <si>
    <t>02010011</t>
  </si>
  <si>
    <t>11</t>
  </si>
  <si>
    <t>中学校男子110mJH</t>
  </si>
  <si>
    <t>02010012</t>
  </si>
  <si>
    <t>02010014</t>
  </si>
  <si>
    <t>中学校男子走幅跳</t>
  </si>
  <si>
    <t>02010015</t>
  </si>
  <si>
    <t>中学校男子走高跳</t>
  </si>
  <si>
    <t>02010017</t>
  </si>
  <si>
    <t>17</t>
  </si>
  <si>
    <t>中学校男子砲丸投</t>
  </si>
  <si>
    <t>02010101</t>
  </si>
  <si>
    <t>中学校男子1年100m</t>
  </si>
  <si>
    <t>02010112</t>
  </si>
  <si>
    <t>02010201</t>
  </si>
  <si>
    <t>中学校男子2年100m</t>
  </si>
  <si>
    <t>02010301</t>
  </si>
  <si>
    <t>中学校男子3年100m</t>
  </si>
  <si>
    <t>02020002</t>
  </si>
  <si>
    <t>中学校女子200m</t>
  </si>
  <si>
    <t>02020004</t>
  </si>
  <si>
    <t>中学校女子800m</t>
  </si>
  <si>
    <t>02020006</t>
  </si>
  <si>
    <t>中学校女子1500m</t>
  </si>
  <si>
    <t>02020007</t>
  </si>
  <si>
    <t>中学校女子3000m</t>
  </si>
  <si>
    <t>02020010</t>
  </si>
  <si>
    <t>10</t>
  </si>
  <si>
    <t>中学校女子100mH</t>
  </si>
  <si>
    <t>02020012</t>
  </si>
  <si>
    <t>02020014</t>
  </si>
  <si>
    <t>中学校女子走幅跳</t>
  </si>
  <si>
    <t>02020015</t>
  </si>
  <si>
    <t>中学校女子走高跳</t>
  </si>
  <si>
    <t>02020017</t>
  </si>
  <si>
    <t>中学校女子砲丸投</t>
  </si>
  <si>
    <t>02020101</t>
  </si>
  <si>
    <t>中学校女子1年100m</t>
  </si>
  <si>
    <t>02020112</t>
  </si>
  <si>
    <t>中学校女子1年4x100mR</t>
  </si>
  <si>
    <t>02020201</t>
  </si>
  <si>
    <t>中学校女子2年100m</t>
  </si>
  <si>
    <t>02020301</t>
  </si>
  <si>
    <t>中学校女子3年100m</t>
  </si>
  <si>
    <t>02030012</t>
  </si>
  <si>
    <t>03010001</t>
  </si>
  <si>
    <t>一般男子・高校100m</t>
  </si>
  <si>
    <t>03010002</t>
  </si>
  <si>
    <t>一般男子・高校200m</t>
  </si>
  <si>
    <t>03010003</t>
  </si>
  <si>
    <t>一般男子・高校400m</t>
  </si>
  <si>
    <t>03010004</t>
  </si>
  <si>
    <t>一般男子・高校800m</t>
  </si>
  <si>
    <t>03010006</t>
  </si>
  <si>
    <t>一般男子・高校1500m</t>
  </si>
  <si>
    <t>03010008</t>
  </si>
  <si>
    <t>08</t>
  </si>
  <si>
    <t>一般男子・高校5000m</t>
  </si>
  <si>
    <t>03010012</t>
  </si>
  <si>
    <t>03010013</t>
  </si>
  <si>
    <t>13</t>
  </si>
  <si>
    <t>03010014</t>
  </si>
  <si>
    <t>一般男子・高校走幅跳</t>
  </si>
  <si>
    <t>03010015</t>
  </si>
  <si>
    <t>一般男子・高校走高跳</t>
  </si>
  <si>
    <t>03010016</t>
  </si>
  <si>
    <t>16</t>
  </si>
  <si>
    <t>一般男子・高校ヤリ投</t>
  </si>
  <si>
    <t>03010017</t>
  </si>
  <si>
    <t>一般男子・高校砲丸投</t>
  </si>
  <si>
    <t>03020001</t>
  </si>
  <si>
    <t>一般女子・高校100m</t>
  </si>
  <si>
    <t>03020002</t>
  </si>
  <si>
    <t>一般女子・高校200m</t>
  </si>
  <si>
    <t>03020003</t>
  </si>
  <si>
    <t>一般女子・高校400m</t>
  </si>
  <si>
    <t>03020007</t>
  </si>
  <si>
    <t>一般女子・高校3000m</t>
  </si>
  <si>
    <t>03020012</t>
  </si>
  <si>
    <t>03020014</t>
  </si>
  <si>
    <t>一般女子・高校走幅跳</t>
  </si>
  <si>
    <t>03020015</t>
  </si>
  <si>
    <t>一般女子・高校走高跳</t>
  </si>
  <si>
    <t>03020016</t>
  </si>
  <si>
    <t>一般女子・高校ヤリ投</t>
  </si>
  <si>
    <t>03020017</t>
  </si>
  <si>
    <t>一般女子・高校砲丸投</t>
  </si>
  <si>
    <t>03030012</t>
  </si>
  <si>
    <t>一般男女混合4x100mR</t>
  </si>
  <si>
    <t>小学校男子4x100mR</t>
  </si>
  <si>
    <t>小学校男子5年4x100mR</t>
  </si>
  <si>
    <t>小学校男子6年4x100mR</t>
  </si>
  <si>
    <t>小学校女子4x100mR</t>
  </si>
  <si>
    <t>小学校女子5年4x100mR</t>
  </si>
  <si>
    <t>小学校男女混合4x100mR</t>
  </si>
  <si>
    <t>中学校男子共通4x100mR</t>
  </si>
  <si>
    <t>中学校男子1年4x100mR</t>
  </si>
  <si>
    <t>中学校女子共通4x100mR</t>
  </si>
  <si>
    <t>中学校男女混合4x100mR</t>
  </si>
  <si>
    <t>一般男子・高校4x100mR</t>
  </si>
  <si>
    <t>一般男子・高校4x400mR</t>
  </si>
  <si>
    <t>一般女子・高校4x100mR</t>
  </si>
  <si>
    <t xml:space="preserve"> ・申込責任者</t>
  </si>
  <si>
    <t>参加人員</t>
  </si>
  <si>
    <t>ﾌﾘｶﾞﾅ</t>
  </si>
  <si>
    <t>リレー</t>
  </si>
  <si>
    <t>表示名称</t>
  </si>
  <si>
    <t>男子1000m</t>
  </si>
  <si>
    <t>男子80mH</t>
  </si>
  <si>
    <t>男子走幅跳</t>
  </si>
  <si>
    <t>男子走高跳</t>
  </si>
  <si>
    <t>男子ボール投</t>
  </si>
  <si>
    <t>男子4年100m</t>
  </si>
  <si>
    <t>男子5年100m</t>
  </si>
  <si>
    <t>男子6年100m</t>
  </si>
  <si>
    <t>女子1000m</t>
  </si>
  <si>
    <t>女子80mH</t>
  </si>
  <si>
    <t>女子走幅跳</t>
  </si>
  <si>
    <t>女子走高跳</t>
  </si>
  <si>
    <t>女子ボール投</t>
  </si>
  <si>
    <t>女子4年100m</t>
  </si>
  <si>
    <t>女子5年100m</t>
  </si>
  <si>
    <t>女子6年100m</t>
  </si>
  <si>
    <t>男子200m</t>
  </si>
  <si>
    <t>男子800m</t>
  </si>
  <si>
    <t>男子1500m</t>
  </si>
  <si>
    <t>男子3000m</t>
  </si>
  <si>
    <t>男子110mJH</t>
  </si>
  <si>
    <t>男子砲丸投</t>
  </si>
  <si>
    <t>男子1年100m</t>
  </si>
  <si>
    <t>男子2年100m</t>
  </si>
  <si>
    <t>男子3年100m</t>
  </si>
  <si>
    <t>女子200m</t>
  </si>
  <si>
    <t>女子800m</t>
  </si>
  <si>
    <t>女子1500m</t>
  </si>
  <si>
    <t>女子3000m</t>
  </si>
  <si>
    <t>女子100mH</t>
  </si>
  <si>
    <t>女子砲丸投</t>
  </si>
  <si>
    <t>女子1年100m</t>
  </si>
  <si>
    <t>女子2年100m</t>
  </si>
  <si>
    <t>女子3年100m</t>
  </si>
  <si>
    <t>男子1年4*100mR</t>
  </si>
  <si>
    <t>女子共通4*100mR</t>
  </si>
  <si>
    <t>女子1年4*100mR</t>
  </si>
  <si>
    <t>男女混合4*100mR</t>
  </si>
  <si>
    <t>男子4*100mR</t>
  </si>
  <si>
    <t>男子5年4*100mR</t>
  </si>
  <si>
    <t>男子6年4*100mR</t>
  </si>
  <si>
    <t>女子4*100mR</t>
  </si>
  <si>
    <t>女子5年4*100mR</t>
  </si>
  <si>
    <t>女子6年4*100mR</t>
  </si>
  <si>
    <t>男子共通4*100mR</t>
  </si>
  <si>
    <t>般男・高100m</t>
  </si>
  <si>
    <t>般男・高200m</t>
  </si>
  <si>
    <t>般男・高400m</t>
  </si>
  <si>
    <t>般男・高800m</t>
  </si>
  <si>
    <t>般男・高1500m</t>
  </si>
  <si>
    <t>般男・高5000m</t>
  </si>
  <si>
    <t>般男・高4*100mR</t>
  </si>
  <si>
    <t>般男・高4*400mR</t>
  </si>
  <si>
    <t>般男・高走幅跳</t>
  </si>
  <si>
    <t>般男・高走高跳</t>
  </si>
  <si>
    <t>般男・高ヤリ投</t>
  </si>
  <si>
    <t>般男・高砲丸投</t>
  </si>
  <si>
    <t>般女・高100m</t>
  </si>
  <si>
    <t>般女・高200m</t>
  </si>
  <si>
    <t>般女・高400m</t>
  </si>
  <si>
    <t>般女・高3000m</t>
  </si>
  <si>
    <t>般女・高4*100mR</t>
  </si>
  <si>
    <t>般女・高走幅跳</t>
  </si>
  <si>
    <t>般女・高走高跳</t>
  </si>
  <si>
    <t>般女・高ヤリ投</t>
  </si>
  <si>
    <t>般女・高砲丸投</t>
  </si>
  <si>
    <t>般男女混合4*100mR</t>
  </si>
  <si>
    <t xml:space="preserve"> ・所属団体名／団体区分(小学校、中学校、高校・一般)</t>
  </si>
  <si>
    <t>を入力してください。これらの情報は、以下の各種出力帳票に反映されます。</t>
  </si>
  <si>
    <t>男女混合4*100mR</t>
  </si>
  <si>
    <t>N番号</t>
  </si>
  <si>
    <t>N氏名</t>
  </si>
  <si>
    <t>N学年</t>
  </si>
  <si>
    <t>N種目</t>
  </si>
  <si>
    <t>競技コード</t>
  </si>
  <si>
    <t>競技名</t>
  </si>
  <si>
    <t>R学年1</t>
  </si>
  <si>
    <t>R氏名1</t>
  </si>
  <si>
    <t>R番号1</t>
  </si>
  <si>
    <t>R種目1</t>
  </si>
  <si>
    <t>R種目2</t>
  </si>
  <si>
    <t>R種目3</t>
  </si>
  <si>
    <t>R種目4</t>
  </si>
  <si>
    <t>R種目5</t>
  </si>
  <si>
    <t>R種目6</t>
  </si>
  <si>
    <t>R種目7</t>
  </si>
  <si>
    <t>R種目8</t>
  </si>
  <si>
    <t>R種目9</t>
  </si>
  <si>
    <t>R種目10</t>
  </si>
  <si>
    <t>R番号2</t>
  </si>
  <si>
    <t>R番号3</t>
  </si>
  <si>
    <t>R番号4</t>
  </si>
  <si>
    <t>R番号5</t>
  </si>
  <si>
    <t>R番号6</t>
  </si>
  <si>
    <t>R番号7</t>
  </si>
  <si>
    <t>R番号8</t>
  </si>
  <si>
    <t>R番号9</t>
  </si>
  <si>
    <t>R番号10</t>
  </si>
  <si>
    <t>R氏名2</t>
  </si>
  <si>
    <t>R氏名3</t>
  </si>
  <si>
    <t>R氏名4</t>
  </si>
  <si>
    <t>R氏名5</t>
  </si>
  <si>
    <t>R氏名6</t>
  </si>
  <si>
    <t>R氏名7</t>
  </si>
  <si>
    <t>R氏名8</t>
  </si>
  <si>
    <t>R氏名9</t>
  </si>
  <si>
    <t>R氏名10</t>
  </si>
  <si>
    <t>R学年2</t>
  </si>
  <si>
    <t>R学年3</t>
  </si>
  <si>
    <t>R学年4</t>
  </si>
  <si>
    <t>R学年5</t>
  </si>
  <si>
    <t>R学年6</t>
  </si>
  <si>
    <t>R学年7</t>
  </si>
  <si>
    <t>R学年8</t>
  </si>
  <si>
    <t>R学年9</t>
  </si>
  <si>
    <t>R学年10</t>
  </si>
  <si>
    <t>Rﾌﾘｶﾞﾅ2</t>
  </si>
  <si>
    <t>Rﾌﾘｶﾞﾅ3</t>
  </si>
  <si>
    <t>Rﾌﾘｶﾞﾅ4</t>
  </si>
  <si>
    <t>Rﾌﾘｶﾞﾅ5</t>
  </si>
  <si>
    <t>Rﾌﾘｶﾞﾅ6</t>
  </si>
  <si>
    <t>Rﾌﾘｶﾞﾅ7</t>
  </si>
  <si>
    <t>Rﾌﾘｶﾞﾅ8</t>
  </si>
  <si>
    <t>Rﾌﾘｶﾞﾅ9</t>
  </si>
  <si>
    <t>Rﾌﾘｶﾞﾅ10</t>
  </si>
  <si>
    <t>Nﾌﾘｶﾞﾅ</t>
  </si>
  <si>
    <t>Rﾌﾘｶﾞﾅ1</t>
  </si>
  <si>
    <t>R性別1</t>
  </si>
  <si>
    <t>R性別2</t>
  </si>
  <si>
    <t>R性別3</t>
  </si>
  <si>
    <t>R性別4</t>
  </si>
  <si>
    <t>R性別5</t>
  </si>
  <si>
    <t>R性別6</t>
  </si>
  <si>
    <t>R性別7</t>
  </si>
  <si>
    <t>R性別8</t>
  </si>
  <si>
    <t>R性別9</t>
  </si>
  <si>
    <t>R性別10</t>
  </si>
  <si>
    <t>チーム名</t>
  </si>
  <si>
    <t>リレー
チーム名</t>
  </si>
  <si>
    <t>女子共通4*100mR</t>
  </si>
  <si>
    <t>男子共通4*100mR</t>
  </si>
  <si>
    <t>中学校男子共通4x100mR</t>
  </si>
  <si>
    <t>中学校男子1年4x100mR</t>
  </si>
  <si>
    <t>男子1年4*100mR</t>
  </si>
  <si>
    <t>中学校女子共通4x100mR</t>
  </si>
  <si>
    <t>中学校女子1年4x100mR</t>
  </si>
  <si>
    <t>女子1年4*100mR</t>
  </si>
  <si>
    <t>中学校男女混合4x100mR</t>
  </si>
  <si>
    <t>中学校男子共通4x400mR</t>
  </si>
  <si>
    <t>中学校男子共通4x400mR</t>
  </si>
  <si>
    <t>男子共通4*400mR</t>
  </si>
  <si>
    <t>男子共通4*400mR</t>
  </si>
  <si>
    <t>02010013</t>
  </si>
  <si>
    <t>02010013</t>
  </si>
  <si>
    <t>中学校女子共通4x400mR</t>
  </si>
  <si>
    <t>中学校女子共通4x400mR</t>
  </si>
  <si>
    <t>女子共通4*400mR</t>
  </si>
  <si>
    <t>女子共通4*400mR</t>
  </si>
  <si>
    <t>02020013</t>
  </si>
  <si>
    <t>02020013</t>
  </si>
  <si>
    <t>02010003</t>
  </si>
  <si>
    <t>02010003</t>
  </si>
  <si>
    <t>02020003</t>
  </si>
  <si>
    <t>02020003</t>
  </si>
  <si>
    <t>中学校男子400m</t>
  </si>
  <si>
    <t>中学校男子400m</t>
  </si>
  <si>
    <t>男子400m</t>
  </si>
  <si>
    <t>男子400m</t>
  </si>
  <si>
    <t>中学校女子400m</t>
  </si>
  <si>
    <t>中学校女子400m</t>
  </si>
  <si>
    <t>女子400m</t>
  </si>
  <si>
    <t>女子400m</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</si>
</sst>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mmmm\ d\,\ yyyy"/>
    <numFmt numFmtId="186" formatCode="[$-411]g/&quot;標&quot;&quot;準&quot;"/>
  </numFmts>
  <fonts count="64">
    <font>
      <sz val="11"/>
      <name val="ＭＳ Ｐゴシック"/>
      <family val="3"/>
    </font>
    <font>
      <sz val="6"/>
      <name val="ＭＳ Ｐゴシック"/>
      <family val="3"/>
    </font>
    <font>
      <sz val="14"/>
      <name val="ＭＳ Ｐゴシック"/>
      <family val="3"/>
    </font>
    <font>
      <sz val="8"/>
      <name val="ＭＳ Ｐゴシック"/>
      <family val="3"/>
    </font>
    <font>
      <sz val="12"/>
      <name val="ＭＳ Ｐゴシック"/>
      <family val="3"/>
    </font>
    <font>
      <sz val="9"/>
      <name val="ＭＳ Ｐゴシック"/>
      <family val="3"/>
    </font>
    <font>
      <sz val="11"/>
      <color indexed="9"/>
      <name val="ＭＳ Ｐゴシック"/>
      <family val="3"/>
    </font>
    <font>
      <sz val="7"/>
      <name val="ＭＳ Ｐゴシック"/>
      <family val="3"/>
    </font>
    <font>
      <sz val="20"/>
      <name val="ＭＳ Ｐゴシック"/>
      <family val="3"/>
    </font>
    <font>
      <sz val="10"/>
      <name val="ＭＳ Ｐゴシック"/>
      <family val="3"/>
    </font>
    <font>
      <sz val="11"/>
      <color indexed="10"/>
      <name val="ＭＳ Ｐゴシック"/>
      <family val="3"/>
    </font>
    <font>
      <b/>
      <sz val="20"/>
      <name val="ＭＳ Ｐゴシック"/>
      <family val="3"/>
    </font>
    <font>
      <b/>
      <sz val="11"/>
      <color indexed="10"/>
      <name val="ＭＳ Ｐゴシック"/>
      <family val="3"/>
    </font>
    <font>
      <sz val="16"/>
      <name val="ＭＳ Ｐゴシック"/>
      <family val="3"/>
    </font>
    <font>
      <sz val="11"/>
      <color indexed="8"/>
      <name val="ＭＳ Ｐゴシック"/>
      <family val="3"/>
    </font>
    <font>
      <b/>
      <sz val="20"/>
      <name val="ＭＳ Ｐ明朝"/>
      <family val="1"/>
    </font>
    <font>
      <sz val="14"/>
      <color indexed="9"/>
      <name val="ＭＳ Ｐゴシック"/>
      <family val="3"/>
    </font>
    <font>
      <b/>
      <sz val="14"/>
      <name val="ＭＳ Ｐゴシック"/>
      <family val="3"/>
    </font>
    <font>
      <sz val="11"/>
      <name val="ＭＳ Ｐ明朝"/>
      <family val="1"/>
    </font>
    <font>
      <sz val="11"/>
      <color indexed="9"/>
      <name val="ＭＳ Ｐ明朝"/>
      <family val="1"/>
    </font>
    <font>
      <sz val="14"/>
      <name val="ＭＳ Ｐ明朝"/>
      <family val="1"/>
    </font>
    <font>
      <sz val="9"/>
      <name val="ＭＳ Ｐ明朝"/>
      <family val="1"/>
    </font>
    <font>
      <sz val="10"/>
      <name val="ＭＳ Ｐ明朝"/>
      <family val="1"/>
    </font>
    <font>
      <sz val="6"/>
      <name val="ＭＳ Ｐ明朝"/>
      <family val="1"/>
    </font>
    <font>
      <sz val="16"/>
      <name val="ＭＳ Ｐ明朝"/>
      <family val="1"/>
    </font>
    <font>
      <sz val="12"/>
      <name val="ＭＳ Ｐ明朝"/>
      <family val="1"/>
    </font>
    <font>
      <sz val="11"/>
      <color indexed="40"/>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6"/>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ashed"/>
    </border>
    <border>
      <left>
        <color indexed="63"/>
      </left>
      <right>
        <color indexed="63"/>
      </right>
      <top style="thin"/>
      <bottom style="dashed"/>
    </border>
    <border>
      <left style="dashed"/>
      <right>
        <color indexed="63"/>
      </right>
      <top style="medium"/>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dotted"/>
      <top>
        <color indexed="63"/>
      </top>
      <bottom>
        <color indexed="63"/>
      </bottom>
    </border>
    <border>
      <left style="medium"/>
      <right style="thin"/>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style="thin"/>
      <right>
        <color indexed="63"/>
      </right>
      <top style="thin"/>
      <bottom style="dotted"/>
    </border>
    <border>
      <left>
        <color indexed="63"/>
      </left>
      <right style="thin"/>
      <top style="thin"/>
      <bottom style="dotted"/>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dotted"/>
    </border>
    <border>
      <left style="thin"/>
      <right style="dotted"/>
      <top>
        <color indexed="63"/>
      </top>
      <bottom>
        <color indexed="63"/>
      </bottom>
    </border>
    <border>
      <left>
        <color indexed="63"/>
      </left>
      <right>
        <color indexed="63"/>
      </right>
      <top>
        <color indexed="63"/>
      </top>
      <bottom style="dotted"/>
    </border>
    <border>
      <left>
        <color indexed="63"/>
      </left>
      <right style="medium"/>
      <top style="medium"/>
      <bottom>
        <color indexed="63"/>
      </bottom>
    </border>
    <border>
      <left>
        <color indexed="63"/>
      </left>
      <right style="medium"/>
      <top style="thin"/>
      <bottom>
        <color indexed="63"/>
      </bottom>
    </border>
    <border>
      <left style="thin"/>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style="medium"/>
      <top>
        <color indexed="63"/>
      </top>
      <bottom style="thin"/>
    </border>
    <border>
      <left style="thin"/>
      <right style="medium"/>
      <top>
        <color indexed="63"/>
      </top>
      <bottom style="medium"/>
    </border>
    <border>
      <left style="medium"/>
      <right style="medium"/>
      <top>
        <color indexed="63"/>
      </top>
      <bottom>
        <color indexed="63"/>
      </bottom>
    </border>
    <border>
      <left style="medium"/>
      <right style="medium"/>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medium"/>
      <bottom style="dotted"/>
    </border>
    <border>
      <left>
        <color indexed="63"/>
      </left>
      <right style="thin"/>
      <top style="medium"/>
      <bottom style="thin"/>
    </border>
    <border>
      <left style="thin"/>
      <right style="thin"/>
      <top>
        <color indexed="63"/>
      </top>
      <bottom style="thin"/>
    </border>
    <border>
      <left style="thin"/>
      <right style="thin"/>
      <top style="medium"/>
      <bottom>
        <color indexed="63"/>
      </bottom>
    </border>
    <border>
      <left style="thin"/>
      <right style="medium"/>
      <top style="medium"/>
      <bottom style="thin"/>
    </border>
    <border>
      <left style="dashed"/>
      <right>
        <color indexed="63"/>
      </right>
      <top style="thin"/>
      <bottom>
        <color indexed="63"/>
      </bottom>
    </border>
    <border>
      <left style="dashed"/>
      <right>
        <color indexed="63"/>
      </right>
      <top>
        <color indexed="63"/>
      </top>
      <bottom style="medium"/>
    </border>
    <border>
      <left style="thin"/>
      <right>
        <color indexed="63"/>
      </right>
      <top>
        <color indexed="63"/>
      </top>
      <bottom style="medium"/>
    </border>
    <border>
      <left style="medium"/>
      <right style="thin"/>
      <top style="thin"/>
      <bottom style="medium"/>
    </border>
    <border>
      <left style="thin"/>
      <right style="thin"/>
      <top>
        <color indexed="63"/>
      </top>
      <bottom>
        <color indexed="63"/>
      </bottom>
    </border>
    <border>
      <left style="thin"/>
      <right style="thin"/>
      <top>
        <color indexed="63"/>
      </top>
      <bottom style="medium"/>
    </border>
    <border>
      <left style="medium"/>
      <right style="thin"/>
      <top>
        <color indexed="63"/>
      </top>
      <bottom style="thin"/>
    </border>
    <border>
      <left style="thin"/>
      <right style="thin"/>
      <top style="thin"/>
      <bottom style="dotted"/>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style="dashed"/>
      <right style="thin"/>
      <top style="thin"/>
      <bottom>
        <color indexed="63"/>
      </bottom>
    </border>
    <border>
      <left style="dashed"/>
      <right style="thin"/>
      <top>
        <color indexed="63"/>
      </top>
      <bottom style="medium"/>
    </border>
    <border>
      <left style="thin"/>
      <right style="thin"/>
      <top>
        <color indexed="63"/>
      </top>
      <bottom style="dotted"/>
    </border>
    <border>
      <left style="medium"/>
      <right style="thin"/>
      <top style="thin"/>
      <bottom>
        <color indexed="63"/>
      </bottom>
    </border>
    <border>
      <left style="medium"/>
      <right>
        <color indexed="63"/>
      </right>
      <top>
        <color indexed="63"/>
      </top>
      <bottom>
        <color indexed="63"/>
      </bottom>
    </border>
    <border>
      <left style="thin"/>
      <right style="thin"/>
      <top style="thin"/>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4" fillId="0" borderId="0">
      <alignment/>
      <protection/>
    </xf>
    <xf numFmtId="0" fontId="0" fillId="0" borderId="0">
      <alignment/>
      <protection/>
    </xf>
    <xf numFmtId="0" fontId="62" fillId="32" borderId="0" applyNumberFormat="0" applyBorder="0" applyAlignment="0" applyProtection="0"/>
  </cellStyleXfs>
  <cellXfs count="22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horizontal="center"/>
    </xf>
    <xf numFmtId="0" fontId="0" fillId="0" borderId="10" xfId="0" applyBorder="1" applyAlignment="1">
      <alignment vertical="center"/>
    </xf>
    <xf numFmtId="0" fontId="0" fillId="0" borderId="0" xfId="0" applyAlignment="1" quotePrefix="1">
      <alignment/>
    </xf>
    <xf numFmtId="0" fontId="5" fillId="0" borderId="10" xfId="0" applyFont="1"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6" fillId="0" borderId="10" xfId="0" applyFont="1" applyBorder="1" applyAlignment="1">
      <alignment vertical="center"/>
    </xf>
    <xf numFmtId="0" fontId="5" fillId="0" borderId="12" xfId="0" applyFont="1" applyBorder="1" applyAlignment="1">
      <alignment vertical="center"/>
    </xf>
    <xf numFmtId="0" fontId="0" fillId="0" borderId="12" xfId="0" applyBorder="1" applyAlignment="1">
      <alignment vertical="center"/>
    </xf>
    <xf numFmtId="0" fontId="0" fillId="0" borderId="13" xfId="0" applyBorder="1" applyAlignment="1">
      <alignment/>
    </xf>
    <xf numFmtId="0" fontId="3" fillId="0" borderId="10" xfId="0" applyFont="1" applyBorder="1" applyAlignment="1">
      <alignment vertical="center"/>
    </xf>
    <xf numFmtId="0" fontId="5" fillId="0" borderId="13" xfId="0" applyFont="1" applyBorder="1" applyAlignment="1">
      <alignment vertical="center"/>
    </xf>
    <xf numFmtId="0" fontId="0" fillId="0" borderId="0" xfId="0" applyBorder="1" applyAlignment="1">
      <alignment/>
    </xf>
    <xf numFmtId="0" fontId="6" fillId="0" borderId="14" xfId="0" applyFont="1" applyBorder="1" applyAlignment="1">
      <alignment/>
    </xf>
    <xf numFmtId="0" fontId="3" fillId="0" borderId="10" xfId="0" applyFont="1" applyBorder="1" applyAlignment="1">
      <alignment horizontal="center" vertical="center"/>
    </xf>
    <xf numFmtId="0" fontId="11" fillId="0" borderId="0" xfId="0" applyFont="1" applyAlignment="1">
      <alignment/>
    </xf>
    <xf numFmtId="0" fontId="10" fillId="0" borderId="0" xfId="0" applyFont="1" applyAlignment="1">
      <alignment/>
    </xf>
    <xf numFmtId="0" fontId="12" fillId="0" borderId="0" xfId="0" applyFont="1" applyAlignment="1">
      <alignment/>
    </xf>
    <xf numFmtId="0" fontId="14" fillId="0" borderId="0" xfId="0" applyFont="1" applyAlignment="1">
      <alignment/>
    </xf>
    <xf numFmtId="0" fontId="0" fillId="0" borderId="0" xfId="0" applyAlignment="1">
      <alignment horizontal="left"/>
    </xf>
    <xf numFmtId="0" fontId="0" fillId="0" borderId="0" xfId="0" applyAlignment="1" quotePrefix="1">
      <alignment horizontal="center"/>
    </xf>
    <xf numFmtId="0" fontId="0" fillId="0" borderId="0" xfId="0" applyAlignment="1" quotePrefix="1">
      <alignment horizontal="left"/>
    </xf>
    <xf numFmtId="0" fontId="0" fillId="0" borderId="0" xfId="0" applyBorder="1" applyAlignment="1">
      <alignment horizontal="center"/>
    </xf>
    <xf numFmtId="0" fontId="2" fillId="0" borderId="0" xfId="0" applyFont="1" applyBorder="1" applyAlignment="1">
      <alignment/>
    </xf>
    <xf numFmtId="0" fontId="5" fillId="0" borderId="0" xfId="0" applyFont="1" applyBorder="1" applyAlignment="1">
      <alignment vertical="center"/>
    </xf>
    <xf numFmtId="0" fontId="2" fillId="0" borderId="0" xfId="0" applyFont="1" applyBorder="1" applyAlignment="1">
      <alignment vertical="center"/>
    </xf>
    <xf numFmtId="0" fontId="9" fillId="0" borderId="0" xfId="0" applyFont="1" applyBorder="1" applyAlignment="1">
      <alignment vertical="center"/>
    </xf>
    <xf numFmtId="0" fontId="15" fillId="0" borderId="0" xfId="0" applyFont="1" applyBorder="1" applyAlignment="1">
      <alignment/>
    </xf>
    <xf numFmtId="0" fontId="0" fillId="0" borderId="10" xfId="0" applyBorder="1" applyAlignment="1">
      <alignment horizontal="center" vertical="center"/>
    </xf>
    <xf numFmtId="0" fontId="0" fillId="0" borderId="15" xfId="0" applyBorder="1" applyAlignment="1">
      <alignment/>
    </xf>
    <xf numFmtId="0" fontId="0" fillId="0" borderId="15" xfId="0" applyBorder="1" applyAlignment="1">
      <alignment horizontal="center"/>
    </xf>
    <xf numFmtId="0" fontId="2" fillId="0" borderId="15" xfId="0" applyFont="1" applyBorder="1" applyAlignment="1">
      <alignment/>
    </xf>
    <xf numFmtId="0" fontId="4" fillId="0" borderId="16" xfId="0" applyFont="1" applyBorder="1" applyAlignment="1">
      <alignment horizontal="left" vertical="center"/>
    </xf>
    <xf numFmtId="0" fontId="4" fillId="0" borderId="17" xfId="0" applyFont="1" applyBorder="1" applyAlignment="1">
      <alignment/>
    </xf>
    <xf numFmtId="0" fontId="6" fillId="0" borderId="0" xfId="0" applyFont="1" applyBorder="1" applyAlignment="1">
      <alignment/>
    </xf>
    <xf numFmtId="0" fontId="4" fillId="0" borderId="18" xfId="0" applyFont="1" applyBorder="1" applyAlignment="1">
      <alignment horizontal="left" vertical="center"/>
    </xf>
    <xf numFmtId="0" fontId="4" fillId="0" borderId="19" xfId="0" applyFont="1" applyBorder="1" applyAlignment="1">
      <alignment/>
    </xf>
    <xf numFmtId="0" fontId="4" fillId="0" borderId="20" xfId="0" applyFont="1" applyBorder="1" applyAlignment="1">
      <alignment horizontal="center" vertical="center"/>
    </xf>
    <xf numFmtId="0" fontId="3" fillId="0" borderId="0" xfId="0" applyFont="1" applyBorder="1" applyAlignment="1">
      <alignment/>
    </xf>
    <xf numFmtId="0" fontId="0" fillId="0" borderId="1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4" xfId="0" applyBorder="1" applyAlignment="1">
      <alignment/>
    </xf>
    <xf numFmtId="0" fontId="0" fillId="0" borderId="25" xfId="0" applyBorder="1" applyAlignment="1">
      <alignment/>
    </xf>
    <xf numFmtId="0" fontId="0" fillId="0" borderId="26" xfId="0" applyBorder="1" applyAlignment="1">
      <alignment/>
    </xf>
    <xf numFmtId="0" fontId="9" fillId="0" borderId="15" xfId="0" applyFont="1" applyBorder="1" applyAlignment="1">
      <alignment vertical="center"/>
    </xf>
    <xf numFmtId="0" fontId="0" fillId="0" borderId="27" xfId="0" applyBorder="1" applyAlignment="1">
      <alignment/>
    </xf>
    <xf numFmtId="0" fontId="0" fillId="0" borderId="28" xfId="0" applyBorder="1" applyAlignment="1">
      <alignment/>
    </xf>
    <xf numFmtId="0" fontId="17" fillId="0" borderId="23" xfId="0" applyFont="1" applyBorder="1" applyAlignment="1">
      <alignment vertical="center"/>
    </xf>
    <xf numFmtId="0" fontId="18" fillId="0" borderId="29" xfId="0" applyFont="1" applyBorder="1" applyAlignment="1">
      <alignment horizontal="center" vertical="center"/>
    </xf>
    <xf numFmtId="0" fontId="18" fillId="0" borderId="30" xfId="0" applyFont="1" applyBorder="1" applyAlignment="1">
      <alignment vertical="center"/>
    </xf>
    <xf numFmtId="0" fontId="18" fillId="0" borderId="31" xfId="0" applyFont="1" applyBorder="1" applyAlignment="1">
      <alignment horizontal="center" vertical="center"/>
    </xf>
    <xf numFmtId="0" fontId="19" fillId="0" borderId="32" xfId="0" applyFont="1" applyBorder="1" applyAlignment="1">
      <alignment vertical="center"/>
    </xf>
    <xf numFmtId="0" fontId="18" fillId="0" borderId="33" xfId="0" applyFont="1" applyBorder="1" applyAlignment="1">
      <alignment horizontal="center" vertical="center"/>
    </xf>
    <xf numFmtId="0" fontId="18" fillId="0" borderId="13" xfId="0" applyFont="1" applyBorder="1" applyAlignment="1">
      <alignment vertical="center"/>
    </xf>
    <xf numFmtId="0" fontId="18" fillId="0" borderId="34" xfId="0" applyFont="1" applyBorder="1" applyAlignment="1">
      <alignment vertical="center"/>
    </xf>
    <xf numFmtId="0" fontId="20" fillId="0" borderId="13" xfId="0" applyFont="1" applyBorder="1" applyAlignment="1">
      <alignment vertical="center"/>
    </xf>
    <xf numFmtId="0" fontId="21" fillId="0" borderId="13" xfId="0" applyFont="1" applyBorder="1" applyAlignment="1">
      <alignment vertical="center"/>
    </xf>
    <xf numFmtId="0" fontId="18" fillId="0" borderId="10" xfId="0" applyFont="1" applyBorder="1" applyAlignment="1">
      <alignment horizontal="center" vertical="center"/>
    </xf>
    <xf numFmtId="0" fontId="20" fillId="0" borderId="34" xfId="0" applyFont="1" applyBorder="1" applyAlignment="1">
      <alignment horizontal="center" vertical="center"/>
    </xf>
    <xf numFmtId="0" fontId="22" fillId="0" borderId="16" xfId="0" applyFont="1" applyBorder="1" applyAlignment="1">
      <alignment vertical="center"/>
    </xf>
    <xf numFmtId="0" fontId="18" fillId="0" borderId="17" xfId="0" applyFont="1" applyBorder="1" applyAlignment="1">
      <alignment/>
    </xf>
    <xf numFmtId="0" fontId="18" fillId="0" borderId="35" xfId="0" applyFont="1" applyBorder="1" applyAlignment="1">
      <alignment/>
    </xf>
    <xf numFmtId="0" fontId="18" fillId="0" borderId="36" xfId="0" applyFont="1" applyBorder="1" applyAlignment="1">
      <alignment horizontal="center" vertical="center"/>
    </xf>
    <xf numFmtId="0" fontId="18" fillId="0" borderId="30" xfId="0" applyFont="1"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21" fillId="0" borderId="37" xfId="0" applyFont="1" applyBorder="1" applyAlignment="1">
      <alignment horizontal="center" vertical="center"/>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34" xfId="0" applyFont="1" applyBorder="1" applyAlignment="1">
      <alignment horizontal="center" vertical="center"/>
    </xf>
    <xf numFmtId="0" fontId="21" fillId="0" borderId="0" xfId="0" applyFont="1" applyBorder="1" applyAlignment="1">
      <alignment horizontal="center" vertical="center"/>
    </xf>
    <xf numFmtId="0" fontId="21" fillId="0" borderId="28" xfId="0" applyFont="1" applyBorder="1" applyAlignment="1">
      <alignment horizontal="center" vertical="center"/>
    </xf>
    <xf numFmtId="0" fontId="23" fillId="0" borderId="38" xfId="0" applyFont="1" applyBorder="1" applyAlignment="1">
      <alignment/>
    </xf>
    <xf numFmtId="0" fontId="18" fillId="0" borderId="39" xfId="0" applyFont="1" applyBorder="1" applyAlignment="1">
      <alignment/>
    </xf>
    <xf numFmtId="0" fontId="18" fillId="0" borderId="40" xfId="0" applyFont="1" applyBorder="1" applyAlignment="1">
      <alignment/>
    </xf>
    <xf numFmtId="0" fontId="18" fillId="0" borderId="0" xfId="0" applyFont="1" applyBorder="1" applyAlignment="1">
      <alignment/>
    </xf>
    <xf numFmtId="0" fontId="18" fillId="0" borderId="28" xfId="0" applyFont="1" applyBorder="1" applyAlignment="1">
      <alignment/>
    </xf>
    <xf numFmtId="0" fontId="18" fillId="0" borderId="26" xfId="0" applyFont="1" applyBorder="1" applyAlignment="1">
      <alignment/>
    </xf>
    <xf numFmtId="0" fontId="18" fillId="0" borderId="15" xfId="0" applyFont="1" applyBorder="1" applyAlignment="1">
      <alignment/>
    </xf>
    <xf numFmtId="0" fontId="18" fillId="0" borderId="41" xfId="0" applyFont="1" applyBorder="1" applyAlignment="1">
      <alignment/>
    </xf>
    <xf numFmtId="0" fontId="22" fillId="0" borderId="0" xfId="0" applyFont="1" applyBorder="1" applyAlignment="1">
      <alignment vertical="center"/>
    </xf>
    <xf numFmtId="0" fontId="24" fillId="0" borderId="42" xfId="0" applyFont="1" applyBorder="1" applyAlignment="1">
      <alignment horizontal="left" vertical="center"/>
    </xf>
    <xf numFmtId="0" fontId="18" fillId="0" borderId="43" xfId="0" applyFont="1" applyBorder="1" applyAlignment="1">
      <alignment/>
    </xf>
    <xf numFmtId="0" fontId="19" fillId="0" borderId="0" xfId="0" applyFont="1" applyBorder="1" applyAlignment="1">
      <alignment/>
    </xf>
    <xf numFmtId="0" fontId="19" fillId="0" borderId="28" xfId="0" applyFont="1" applyBorder="1" applyAlignment="1">
      <alignment/>
    </xf>
    <xf numFmtId="0" fontId="0" fillId="0" borderId="44" xfId="0" applyBorder="1" applyAlignment="1">
      <alignment/>
    </xf>
    <xf numFmtId="0" fontId="0" fillId="0" borderId="45" xfId="0" applyBorder="1" applyAlignment="1">
      <alignment/>
    </xf>
    <xf numFmtId="0" fontId="26" fillId="0" borderId="0" xfId="0" applyFont="1" applyAlignment="1">
      <alignment/>
    </xf>
    <xf numFmtId="0" fontId="0" fillId="0" borderId="0" xfId="0" applyAlignment="1">
      <alignment horizontal="right"/>
    </xf>
    <xf numFmtId="0" fontId="13" fillId="0" borderId="46" xfId="0" applyFont="1" applyBorder="1" applyAlignment="1" applyProtection="1">
      <alignment/>
      <protection locked="0"/>
    </xf>
    <xf numFmtId="0" fontId="13" fillId="0" borderId="35" xfId="0" applyFont="1" applyBorder="1" applyAlignment="1" applyProtection="1">
      <alignment/>
      <protection locked="0"/>
    </xf>
    <xf numFmtId="0" fontId="13" fillId="0" borderId="41" xfId="0" applyFont="1" applyBorder="1" applyAlignment="1" applyProtection="1">
      <alignment/>
      <protection locked="0"/>
    </xf>
    <xf numFmtId="0" fontId="13" fillId="0" borderId="40" xfId="0" applyFont="1" applyBorder="1" applyAlignment="1" applyProtection="1">
      <alignment/>
      <protection locked="0"/>
    </xf>
    <xf numFmtId="0" fontId="13" fillId="0" borderId="47" xfId="0" applyFont="1" applyBorder="1" applyAlignment="1" applyProtection="1">
      <alignment/>
      <protection locked="0"/>
    </xf>
    <xf numFmtId="0" fontId="0" fillId="0" borderId="48" xfId="0" applyBorder="1" applyAlignment="1" applyProtection="1">
      <alignment/>
      <protection locked="0"/>
    </xf>
    <xf numFmtId="0" fontId="0" fillId="0" borderId="0" xfId="0" applyAlignment="1" applyProtection="1">
      <alignment/>
      <protection/>
    </xf>
    <xf numFmtId="0" fontId="8" fillId="0" borderId="0" xfId="0" applyFont="1" applyAlignment="1" applyProtection="1">
      <alignment horizontal="center"/>
      <protection/>
    </xf>
    <xf numFmtId="0" fontId="0" fillId="0" borderId="49" xfId="0" applyFont="1" applyBorder="1" applyAlignment="1" applyProtection="1">
      <alignment/>
      <protection/>
    </xf>
    <xf numFmtId="0" fontId="0" fillId="0" borderId="50" xfId="0" applyBorder="1" applyAlignment="1" applyProtection="1">
      <alignment/>
      <protection/>
    </xf>
    <xf numFmtId="0" fontId="0" fillId="0" borderId="49" xfId="0" applyBorder="1" applyAlignment="1" applyProtection="1">
      <alignment/>
      <protection/>
    </xf>
    <xf numFmtId="0" fontId="0" fillId="0" borderId="51" xfId="0" applyBorder="1" applyAlignment="1" applyProtection="1">
      <alignment/>
      <protection/>
    </xf>
    <xf numFmtId="0" fontId="0" fillId="0" borderId="52" xfId="0" applyBorder="1" applyAlignment="1" applyProtection="1">
      <alignment/>
      <protection/>
    </xf>
    <xf numFmtId="0" fontId="0" fillId="0" borderId="16" xfId="0" applyBorder="1" applyAlignment="1" applyProtection="1">
      <alignment/>
      <protection/>
    </xf>
    <xf numFmtId="0" fontId="0" fillId="0" borderId="53" xfId="0" applyBorder="1" applyAlignment="1" applyProtection="1">
      <alignment/>
      <protection/>
    </xf>
    <xf numFmtId="0" fontId="0" fillId="0" borderId="54" xfId="0" applyBorder="1" applyAlignment="1" applyProtection="1">
      <alignment/>
      <protection/>
    </xf>
    <xf numFmtId="0" fontId="0" fillId="0" borderId="55" xfId="0" applyBorder="1" applyAlignment="1" applyProtection="1">
      <alignment/>
      <protection/>
    </xf>
    <xf numFmtId="0" fontId="27" fillId="0" borderId="0" xfId="60" applyFont="1" applyAlignment="1">
      <alignment vertical="top"/>
      <protection/>
    </xf>
    <xf numFmtId="0" fontId="5" fillId="0" borderId="10" xfId="0" applyFont="1" applyBorder="1" applyAlignment="1" applyProtection="1">
      <alignment/>
      <protection locked="0"/>
    </xf>
    <xf numFmtId="0" fontId="27" fillId="33" borderId="56" xfId="60" applyFont="1" applyFill="1" applyBorder="1" applyAlignment="1">
      <alignment horizontal="center" vertical="top"/>
      <protection/>
    </xf>
    <xf numFmtId="0" fontId="27" fillId="0" borderId="10" xfId="60" applyFont="1" applyFill="1" applyBorder="1" applyAlignment="1">
      <alignment horizontal="left" vertical="top"/>
      <protection/>
    </xf>
    <xf numFmtId="0" fontId="2" fillId="0" borderId="0" xfId="0" applyFont="1" applyBorder="1" applyAlignment="1">
      <alignment horizontal="left"/>
    </xf>
    <xf numFmtId="0" fontId="5" fillId="33" borderId="0" xfId="0" applyFont="1" applyFill="1" applyAlignment="1">
      <alignment/>
    </xf>
    <xf numFmtId="0" fontId="5" fillId="33" borderId="10" xfId="0" applyFont="1" applyFill="1" applyBorder="1" applyAlignment="1">
      <alignment/>
    </xf>
    <xf numFmtId="0" fontId="5" fillId="0" borderId="0" xfId="0" applyFont="1" applyAlignment="1">
      <alignment/>
    </xf>
    <xf numFmtId="0" fontId="5" fillId="34" borderId="10" xfId="0" applyFont="1" applyFill="1" applyBorder="1" applyAlignment="1" applyProtection="1">
      <alignment/>
      <protection/>
    </xf>
    <xf numFmtId="0" fontId="5" fillId="0" borderId="10" xfId="0" applyFont="1" applyBorder="1" applyAlignment="1" applyProtection="1">
      <alignment horizontal="center"/>
      <protection locked="0"/>
    </xf>
    <xf numFmtId="0" fontId="5" fillId="0" borderId="0" xfId="0" applyFont="1" applyBorder="1" applyAlignment="1">
      <alignment/>
    </xf>
    <xf numFmtId="0" fontId="5" fillId="0" borderId="0" xfId="0" applyFont="1" applyAlignment="1" applyProtection="1">
      <alignment/>
      <protection locked="0"/>
    </xf>
    <xf numFmtId="0" fontId="27" fillId="33" borderId="57" xfId="60" applyFont="1" applyFill="1" applyBorder="1" applyAlignment="1">
      <alignment horizontal="center" vertical="top"/>
      <protection/>
    </xf>
    <xf numFmtId="0" fontId="27" fillId="33" borderId="10" xfId="60" applyFont="1" applyFill="1" applyBorder="1" applyAlignment="1">
      <alignment horizontal="center" vertical="top"/>
      <protection/>
    </xf>
    <xf numFmtId="0" fontId="27" fillId="0" borderId="10" xfId="60" applyFont="1" applyBorder="1" applyAlignment="1">
      <alignment vertical="top"/>
      <protection/>
    </xf>
    <xf numFmtId="49" fontId="5" fillId="0" borderId="0" xfId="0" applyNumberFormat="1" applyFont="1" applyAlignment="1">
      <alignment/>
    </xf>
    <xf numFmtId="0" fontId="5" fillId="0" borderId="0" xfId="0" applyFont="1" applyAlignment="1">
      <alignment vertical="top"/>
    </xf>
    <xf numFmtId="0" fontId="5" fillId="35" borderId="0" xfId="0" applyFont="1" applyFill="1" applyAlignment="1">
      <alignment vertical="top"/>
    </xf>
    <xf numFmtId="0" fontId="5" fillId="0" borderId="0" xfId="0" applyFont="1" applyAlignment="1">
      <alignment horizontal="right" vertical="top"/>
    </xf>
    <xf numFmtId="49" fontId="5" fillId="0" borderId="0" xfId="0" applyNumberFormat="1" applyFont="1" applyAlignment="1">
      <alignment horizontal="right" vertical="top"/>
    </xf>
    <xf numFmtId="49" fontId="5" fillId="0" borderId="0" xfId="0" applyNumberFormat="1" applyFont="1" applyAlignment="1">
      <alignment vertical="top"/>
    </xf>
    <xf numFmtId="49" fontId="5" fillId="0" borderId="0" xfId="0" applyNumberFormat="1" applyFont="1" applyFill="1" applyAlignment="1">
      <alignment vertical="top"/>
    </xf>
    <xf numFmtId="0" fontId="5" fillId="0" borderId="0" xfId="0" applyFont="1" applyFill="1" applyAlignment="1">
      <alignment vertical="top"/>
    </xf>
    <xf numFmtId="0" fontId="5" fillId="33" borderId="10" xfId="0" applyFont="1" applyFill="1" applyBorder="1" applyAlignment="1">
      <alignment wrapText="1"/>
    </xf>
    <xf numFmtId="0" fontId="5" fillId="0" borderId="10" xfId="0" applyFont="1" applyBorder="1" applyAlignment="1">
      <alignment/>
    </xf>
    <xf numFmtId="0" fontId="9" fillId="0" borderId="10" xfId="61" applyFont="1" applyBorder="1">
      <alignment/>
      <protection/>
    </xf>
    <xf numFmtId="0" fontId="9" fillId="0" borderId="10" xfId="61" applyFont="1" applyFill="1" applyBorder="1">
      <alignment/>
      <protection/>
    </xf>
    <xf numFmtId="0" fontId="28" fillId="0" borderId="10" xfId="61" applyFont="1" applyBorder="1">
      <alignment/>
      <protection/>
    </xf>
    <xf numFmtId="49" fontId="27" fillId="0" borderId="10" xfId="60" applyNumberFormat="1" applyFont="1" applyFill="1" applyBorder="1" applyAlignment="1">
      <alignment horizontal="left" vertical="top"/>
      <protection/>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3" fillId="0" borderId="58" xfId="0" applyFont="1" applyBorder="1" applyAlignment="1">
      <alignment horizontal="center" vertical="center"/>
    </xf>
    <xf numFmtId="0" fontId="3" fillId="0" borderId="58" xfId="0" applyFont="1" applyBorder="1" applyAlignment="1">
      <alignment horizontal="center"/>
    </xf>
    <xf numFmtId="0" fontId="4" fillId="0" borderId="30" xfId="0" applyFont="1" applyBorder="1" applyAlignment="1">
      <alignment horizontal="center" vertical="center"/>
    </xf>
    <xf numFmtId="0" fontId="4" fillId="0" borderId="42" xfId="0" applyFont="1" applyBorder="1" applyAlignment="1">
      <alignment horizontal="center" vertical="center"/>
    </xf>
    <xf numFmtId="0" fontId="4" fillId="0" borderId="59" xfId="0" applyFont="1" applyBorder="1" applyAlignment="1">
      <alignment horizontal="center" vertical="center"/>
    </xf>
    <xf numFmtId="0" fontId="0" fillId="0" borderId="10" xfId="0" applyBorder="1" applyAlignment="1">
      <alignment horizontal="center" vertical="center"/>
    </xf>
    <xf numFmtId="0" fontId="0" fillId="0" borderId="60" xfId="0" applyBorder="1" applyAlignment="1">
      <alignment vertical="center"/>
    </xf>
    <xf numFmtId="0" fontId="0" fillId="0" borderId="60" xfId="0" applyBorder="1" applyAlignment="1">
      <alignment/>
    </xf>
    <xf numFmtId="0" fontId="0" fillId="0" borderId="60" xfId="0" applyBorder="1" applyAlignment="1">
      <alignment horizontal="center" vertical="center"/>
    </xf>
    <xf numFmtId="0" fontId="0" fillId="0" borderId="60" xfId="0" applyBorder="1" applyAlignment="1">
      <alignment horizontal="center"/>
    </xf>
    <xf numFmtId="0" fontId="0" fillId="0" borderId="10" xfId="0" applyBorder="1" applyAlignment="1">
      <alignment vertical="center"/>
    </xf>
    <xf numFmtId="0" fontId="0" fillId="0" borderId="0" xfId="0" applyBorder="1" applyAlignment="1">
      <alignment/>
    </xf>
    <xf numFmtId="0" fontId="0" fillId="0" borderId="61" xfId="0" applyBorder="1" applyAlignment="1">
      <alignment horizontal="center" vertical="center"/>
    </xf>
    <xf numFmtId="0" fontId="5" fillId="0" borderId="31" xfId="0" applyFont="1" applyBorder="1" applyAlignment="1">
      <alignment horizontal="center"/>
    </xf>
    <xf numFmtId="0" fontId="5" fillId="0" borderId="62" xfId="0" applyFont="1" applyBorder="1" applyAlignment="1">
      <alignment horizontal="center"/>
    </xf>
    <xf numFmtId="0" fontId="0" fillId="0" borderId="31" xfId="0"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6" fillId="0" borderId="22" xfId="0" applyFont="1" applyBorder="1" applyAlignment="1">
      <alignment horizontal="center" vertical="center"/>
    </xf>
    <xf numFmtId="0" fontId="16" fillId="0" borderId="65" xfId="0" applyFont="1" applyBorder="1" applyAlignment="1">
      <alignment horizontal="center" vertical="center"/>
    </xf>
    <xf numFmtId="0" fontId="4" fillId="0" borderId="33" xfId="0" applyFont="1" applyBorder="1" applyAlignment="1">
      <alignment horizontal="center" vertical="center"/>
    </xf>
    <xf numFmtId="0" fontId="4" fillId="0" borderId="66"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4" fillId="0" borderId="69" xfId="0" applyFont="1" applyBorder="1" applyAlignment="1">
      <alignment horizontal="center" vertical="center"/>
    </xf>
    <xf numFmtId="0" fontId="5" fillId="0" borderId="70" xfId="0" applyFont="1" applyBorder="1" applyAlignment="1">
      <alignment vertical="center"/>
    </xf>
    <xf numFmtId="0" fontId="5" fillId="0" borderId="70" xfId="0" applyFont="1" applyBorder="1" applyAlignment="1">
      <alignment/>
    </xf>
    <xf numFmtId="0" fontId="4" fillId="0" borderId="71" xfId="0" applyFont="1" applyBorder="1" applyAlignment="1">
      <alignment horizontal="center" vertical="center"/>
    </xf>
    <xf numFmtId="0" fontId="5" fillId="0" borderId="10" xfId="0" applyFont="1" applyBorder="1" applyAlignment="1">
      <alignment horizontal="left" vertical="center" shrinkToFit="1"/>
    </xf>
    <xf numFmtId="0" fontId="5" fillId="0" borderId="21" xfId="0" applyFont="1" applyBorder="1" applyAlignment="1">
      <alignment horizontal="left" vertical="center" shrinkToFit="1"/>
    </xf>
    <xf numFmtId="0" fontId="0" fillId="0" borderId="40" xfId="0" applyBorder="1" applyAlignment="1">
      <alignment/>
    </xf>
    <xf numFmtId="0" fontId="0" fillId="0" borderId="17" xfId="0" applyBorder="1" applyAlignment="1">
      <alignment/>
    </xf>
    <xf numFmtId="0" fontId="0" fillId="0" borderId="35" xfId="0" applyBorder="1" applyAlignment="1">
      <alignment/>
    </xf>
    <xf numFmtId="0" fontId="5" fillId="0" borderId="67" xfId="0" applyFont="1" applyBorder="1" applyAlignment="1">
      <alignment horizontal="left" vertical="center" shrinkToFit="1"/>
    </xf>
    <xf numFmtId="0" fontId="5" fillId="0" borderId="68" xfId="0" applyFont="1" applyBorder="1" applyAlignment="1">
      <alignment horizontal="left" vertical="center" shrinkToFit="1"/>
    </xf>
    <xf numFmtId="0" fontId="5" fillId="0" borderId="72" xfId="0" applyFont="1" applyBorder="1" applyAlignment="1">
      <alignment horizontal="left" vertical="center" shrinkToFit="1"/>
    </xf>
    <xf numFmtId="0" fontId="5" fillId="0" borderId="53" xfId="0" applyFont="1" applyBorder="1" applyAlignment="1">
      <alignment horizontal="left" vertical="center" shrinkToFit="1"/>
    </xf>
    <xf numFmtId="0" fontId="0" fillId="0" borderId="68" xfId="0" applyBorder="1" applyAlignment="1">
      <alignment/>
    </xf>
    <xf numFmtId="0" fontId="0" fillId="0" borderId="63" xfId="0" applyBorder="1" applyAlignment="1">
      <alignment horizontal="center"/>
    </xf>
    <xf numFmtId="0" fontId="0" fillId="0" borderId="24" xfId="0" applyBorder="1" applyAlignment="1">
      <alignment/>
    </xf>
    <xf numFmtId="0" fontId="0" fillId="0" borderId="64" xfId="0" applyBorder="1" applyAlignment="1">
      <alignment/>
    </xf>
    <xf numFmtId="0" fontId="0" fillId="0" borderId="73" xfId="0" applyBorder="1" applyAlignment="1">
      <alignment/>
    </xf>
    <xf numFmtId="0" fontId="0" fillId="0" borderId="14" xfId="0" applyBorder="1" applyAlignment="1">
      <alignment/>
    </xf>
    <xf numFmtId="0" fontId="0" fillId="0" borderId="65" xfId="0" applyBorder="1" applyAlignment="1">
      <alignment/>
    </xf>
    <xf numFmtId="0" fontId="0" fillId="0" borderId="74" xfId="0" applyBorder="1" applyAlignment="1">
      <alignment/>
    </xf>
    <xf numFmtId="0" fontId="0" fillId="0" borderId="75" xfId="0" applyBorder="1" applyAlignment="1">
      <alignment/>
    </xf>
    <xf numFmtId="0" fontId="5" fillId="0" borderId="76" xfId="0" applyFont="1" applyBorder="1" applyAlignment="1">
      <alignment vertical="center"/>
    </xf>
    <xf numFmtId="0" fontId="5" fillId="0" borderId="76" xfId="0" applyFont="1" applyBorder="1" applyAlignment="1">
      <alignment/>
    </xf>
    <xf numFmtId="0" fontId="0" fillId="0" borderId="67" xfId="0" applyBorder="1" applyAlignment="1">
      <alignment horizontal="center" vertical="center"/>
    </xf>
    <xf numFmtId="0" fontId="0" fillId="0" borderId="68" xfId="0" applyBorder="1" applyAlignment="1">
      <alignment horizontal="center"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16" xfId="0" applyFont="1" applyBorder="1" applyAlignment="1">
      <alignment horizontal="center" vertical="center"/>
    </xf>
    <xf numFmtId="0" fontId="20" fillId="0" borderId="22" xfId="0" applyFont="1" applyBorder="1" applyAlignment="1">
      <alignment horizontal="center" vertical="center"/>
    </xf>
    <xf numFmtId="0" fontId="20" fillId="0" borderId="26" xfId="0" applyFont="1" applyBorder="1" applyAlignment="1">
      <alignment horizontal="center" vertical="center"/>
    </xf>
    <xf numFmtId="0" fontId="25" fillId="0" borderId="79" xfId="0" applyFont="1" applyBorder="1" applyAlignment="1">
      <alignment vertical="center"/>
    </xf>
    <xf numFmtId="0" fontId="25" fillId="0" borderId="60" xfId="0" applyFont="1" applyBorder="1" applyAlignment="1">
      <alignment vertical="center"/>
    </xf>
    <xf numFmtId="0" fontId="25" fillId="0" borderId="68" xfId="0" applyFont="1" applyBorder="1" applyAlignment="1">
      <alignment vertical="center"/>
    </xf>
    <xf numFmtId="0" fontId="18" fillId="0" borderId="77" xfId="0" applyFont="1" applyBorder="1" applyAlignment="1">
      <alignment horizontal="left" vertical="center" wrapText="1"/>
    </xf>
    <xf numFmtId="0" fontId="18" fillId="0" borderId="71" xfId="0" applyFont="1" applyBorder="1" applyAlignment="1">
      <alignment horizontal="left" vertical="center" wrapText="1"/>
    </xf>
    <xf numFmtId="0" fontId="18" fillId="0" borderId="80" xfId="0" applyFont="1" applyBorder="1" applyAlignment="1">
      <alignment horizontal="left" vertical="center" wrapText="1"/>
    </xf>
    <xf numFmtId="0" fontId="20" fillId="0" borderId="33" xfId="0" applyFont="1" applyBorder="1" applyAlignment="1">
      <alignment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0" fillId="0" borderId="13" xfId="0" applyBorder="1" applyAlignment="1">
      <alignment vertical="center"/>
    </xf>
    <xf numFmtId="0" fontId="5" fillId="0" borderId="22" xfId="0" applyFont="1" applyBorder="1" applyAlignment="1">
      <alignment vertical="center" wrapText="1"/>
    </xf>
    <xf numFmtId="0" fontId="5" fillId="0" borderId="24" xfId="0" applyFont="1" applyBorder="1" applyAlignment="1">
      <alignment vertical="center" wrapText="1"/>
    </xf>
    <xf numFmtId="0" fontId="5" fillId="0" borderId="14"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0" fillId="0" borderId="12"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vertical="center"/>
    </xf>
    <xf numFmtId="0" fontId="0" fillId="0" borderId="11" xfId="0" applyBorder="1" applyAlignment="1">
      <alignment vertical="center"/>
    </xf>
    <xf numFmtId="0" fontId="7" fillId="0" borderId="12" xfId="0" applyFont="1" applyBorder="1" applyAlignment="1">
      <alignment vertical="center"/>
    </xf>
    <xf numFmtId="0" fontId="7" fillId="0" borderId="11" xfId="0" applyFont="1" applyBorder="1" applyAlignment="1">
      <alignment vertical="center"/>
    </xf>
    <xf numFmtId="0" fontId="0" fillId="0" borderId="10"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競技マスタ" xfId="60"/>
    <cellStyle name="標準_平成１５年度中体連陸上競技大会申し込み様式ＥＸＬ（訂正版）" xfId="61"/>
    <cellStyle name="良い" xfId="62"/>
  </cellStyles>
  <dxfs count="71">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10"/>
      </font>
    </dxf>
    <dxf>
      <font>
        <color indexed="10"/>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47625</xdr:colOff>
      <xdr:row>7</xdr:row>
      <xdr:rowOff>123825</xdr:rowOff>
    </xdr:from>
    <xdr:to>
      <xdr:col>16</xdr:col>
      <xdr:colOff>257175</xdr:colOff>
      <xdr:row>10</xdr:row>
      <xdr:rowOff>85725</xdr:rowOff>
    </xdr:to>
    <xdr:pic>
      <xdr:nvPicPr>
        <xdr:cNvPr id="1" name="入力完了"/>
        <xdr:cNvPicPr preferRelativeResize="1">
          <a:picLocks noChangeAspect="1"/>
        </xdr:cNvPicPr>
      </xdr:nvPicPr>
      <xdr:blipFill>
        <a:blip r:embed="rId1"/>
        <a:stretch>
          <a:fillRect/>
        </a:stretch>
      </xdr:blipFill>
      <xdr:spPr>
        <a:xfrm>
          <a:off x="8181975" y="1323975"/>
          <a:ext cx="1162050" cy="419100"/>
        </a:xfrm>
        <a:prstGeom prst="rect">
          <a:avLst/>
        </a:prstGeom>
        <a:noFill/>
        <a:ln w="9525" cmpd="sng">
          <a:noFill/>
        </a:ln>
      </xdr:spPr>
    </xdr:pic>
    <xdr:clientData/>
  </xdr:twoCellAnchor>
  <xdr:twoCellAnchor editAs="oneCell">
    <xdr:from>
      <xdr:col>14</xdr:col>
      <xdr:colOff>47625</xdr:colOff>
      <xdr:row>4</xdr:row>
      <xdr:rowOff>28575</xdr:rowOff>
    </xdr:from>
    <xdr:to>
      <xdr:col>16</xdr:col>
      <xdr:colOff>57150</xdr:colOff>
      <xdr:row>6</xdr:row>
      <xdr:rowOff>142875</xdr:rowOff>
    </xdr:to>
    <xdr:pic>
      <xdr:nvPicPr>
        <xdr:cNvPr id="2" name="初期化"/>
        <xdr:cNvPicPr preferRelativeResize="1">
          <a:picLocks noChangeAspect="1"/>
        </xdr:cNvPicPr>
      </xdr:nvPicPr>
      <xdr:blipFill>
        <a:blip r:embed="rId2"/>
        <a:stretch>
          <a:fillRect/>
        </a:stretch>
      </xdr:blipFill>
      <xdr:spPr>
        <a:xfrm>
          <a:off x="8181975" y="771525"/>
          <a:ext cx="96202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55</xdr:row>
      <xdr:rowOff>28575</xdr:rowOff>
    </xdr:from>
    <xdr:to>
      <xdr:col>5</xdr:col>
      <xdr:colOff>0</xdr:colOff>
      <xdr:row>55</xdr:row>
      <xdr:rowOff>200025</xdr:rowOff>
    </xdr:to>
    <xdr:sp>
      <xdr:nvSpPr>
        <xdr:cNvPr id="1" name="Text Box 2"/>
        <xdr:cNvSpPr txBox="1">
          <a:spLocks noChangeArrowheads="1"/>
        </xdr:cNvSpPr>
      </xdr:nvSpPr>
      <xdr:spPr>
        <a:xfrm>
          <a:off x="2124075" y="9886950"/>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枚</a:t>
          </a:r>
        </a:p>
      </xdr:txBody>
    </xdr:sp>
    <xdr:clientData/>
  </xdr:twoCellAnchor>
  <xdr:twoCellAnchor>
    <xdr:from>
      <xdr:col>7</xdr:col>
      <xdr:colOff>619125</xdr:colOff>
      <xdr:row>55</xdr:row>
      <xdr:rowOff>28575</xdr:rowOff>
    </xdr:from>
    <xdr:to>
      <xdr:col>7</xdr:col>
      <xdr:colOff>809625</xdr:colOff>
      <xdr:row>55</xdr:row>
      <xdr:rowOff>200025</xdr:rowOff>
    </xdr:to>
    <xdr:sp>
      <xdr:nvSpPr>
        <xdr:cNvPr id="2" name="Text Box 3"/>
        <xdr:cNvSpPr txBox="1">
          <a:spLocks noChangeArrowheads="1"/>
        </xdr:cNvSpPr>
      </xdr:nvSpPr>
      <xdr:spPr>
        <a:xfrm>
          <a:off x="3705225" y="9886950"/>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枚</a:t>
          </a:r>
        </a:p>
      </xdr:txBody>
    </xdr:sp>
    <xdr:clientData/>
  </xdr:twoCellAnchor>
  <xdr:twoCellAnchor>
    <xdr:from>
      <xdr:col>8</xdr:col>
      <xdr:colOff>619125</xdr:colOff>
      <xdr:row>55</xdr:row>
      <xdr:rowOff>28575</xdr:rowOff>
    </xdr:from>
    <xdr:to>
      <xdr:col>8</xdr:col>
      <xdr:colOff>809625</xdr:colOff>
      <xdr:row>55</xdr:row>
      <xdr:rowOff>200025</xdr:rowOff>
    </xdr:to>
    <xdr:sp>
      <xdr:nvSpPr>
        <xdr:cNvPr id="3" name="Text Box 4"/>
        <xdr:cNvSpPr txBox="1">
          <a:spLocks noChangeArrowheads="1"/>
        </xdr:cNvSpPr>
      </xdr:nvSpPr>
      <xdr:spPr>
        <a:xfrm>
          <a:off x="4781550" y="9886950"/>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6</xdr:col>
      <xdr:colOff>219075</xdr:colOff>
      <xdr:row>55</xdr:row>
      <xdr:rowOff>47625</xdr:rowOff>
    </xdr:from>
    <xdr:to>
      <xdr:col>7</xdr:col>
      <xdr:colOff>0</xdr:colOff>
      <xdr:row>55</xdr:row>
      <xdr:rowOff>219075</xdr:rowOff>
    </xdr:to>
    <xdr:sp>
      <xdr:nvSpPr>
        <xdr:cNvPr id="4" name="Text Box 5"/>
        <xdr:cNvSpPr txBox="1">
          <a:spLocks noChangeArrowheads="1"/>
        </xdr:cNvSpPr>
      </xdr:nvSpPr>
      <xdr:spPr>
        <a:xfrm>
          <a:off x="2933700" y="9906000"/>
          <a:ext cx="1524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10</xdr:col>
      <xdr:colOff>571500</xdr:colOff>
      <xdr:row>55</xdr:row>
      <xdr:rowOff>47625</xdr:rowOff>
    </xdr:from>
    <xdr:to>
      <xdr:col>10</xdr:col>
      <xdr:colOff>762000</xdr:colOff>
      <xdr:row>55</xdr:row>
      <xdr:rowOff>219075</xdr:rowOff>
    </xdr:to>
    <xdr:sp>
      <xdr:nvSpPr>
        <xdr:cNvPr id="5" name="Text Box 6"/>
        <xdr:cNvSpPr txBox="1">
          <a:spLocks noChangeArrowheads="1"/>
        </xdr:cNvSpPr>
      </xdr:nvSpPr>
      <xdr:spPr>
        <a:xfrm>
          <a:off x="6896100" y="9906000"/>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3</xdr:col>
      <xdr:colOff>466725</xdr:colOff>
      <xdr:row>55</xdr:row>
      <xdr:rowOff>47625</xdr:rowOff>
    </xdr:from>
    <xdr:to>
      <xdr:col>4</xdr:col>
      <xdr:colOff>0</xdr:colOff>
      <xdr:row>55</xdr:row>
      <xdr:rowOff>219075</xdr:rowOff>
    </xdr:to>
    <xdr:sp>
      <xdr:nvSpPr>
        <xdr:cNvPr id="6" name="Text Box 7"/>
        <xdr:cNvSpPr txBox="1">
          <a:spLocks noChangeArrowheads="1"/>
        </xdr:cNvSpPr>
      </xdr:nvSpPr>
      <xdr:spPr>
        <a:xfrm>
          <a:off x="1466850" y="9906000"/>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人</a:t>
          </a:r>
        </a:p>
      </xdr:txBody>
    </xdr:sp>
    <xdr:clientData/>
  </xdr:twoCellAnchor>
  <xdr:twoCellAnchor>
    <xdr:from>
      <xdr:col>9</xdr:col>
      <xdr:colOff>266700</xdr:colOff>
      <xdr:row>1</xdr:row>
      <xdr:rowOff>85725</xdr:rowOff>
    </xdr:from>
    <xdr:to>
      <xdr:col>10</xdr:col>
      <xdr:colOff>476250</xdr:colOff>
      <xdr:row>2</xdr:row>
      <xdr:rowOff>180975</xdr:rowOff>
    </xdr:to>
    <xdr:grpSp>
      <xdr:nvGrpSpPr>
        <xdr:cNvPr id="7" name="Group 15"/>
        <xdr:cNvGrpSpPr>
          <a:grpSpLocks/>
        </xdr:cNvGrpSpPr>
      </xdr:nvGrpSpPr>
      <xdr:grpSpPr>
        <a:xfrm>
          <a:off x="5514975" y="409575"/>
          <a:ext cx="1285875" cy="400050"/>
          <a:chOff x="570" y="43"/>
          <a:chExt cx="108" cy="42"/>
        </a:xfrm>
        <a:solidFill>
          <a:srgbClr val="FFFFFF"/>
        </a:solidFill>
      </xdr:grpSpPr>
      <xdr:sp>
        <xdr:nvSpPr>
          <xdr:cNvPr id="8" name="Text Box 8"/>
          <xdr:cNvSpPr txBox="1">
            <a:spLocks noChangeArrowheads="1"/>
          </xdr:cNvSpPr>
        </xdr:nvSpPr>
        <xdr:spPr>
          <a:xfrm>
            <a:off x="585" y="43"/>
            <a:ext cx="86" cy="42"/>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男子は黒字
</a:t>
            </a:r>
            <a:r>
              <a:rPr lang="en-US" cap="none" sz="1000" b="0" i="0" u="none" baseline="0">
                <a:solidFill>
                  <a:srgbClr val="000000"/>
                </a:solidFill>
                <a:latin typeface="ＭＳ Ｐゴシック"/>
                <a:ea typeface="ＭＳ Ｐゴシック"/>
                <a:cs typeface="ＭＳ Ｐゴシック"/>
              </a:rPr>
              <a:t>女子は赤字</a:t>
            </a:r>
          </a:p>
        </xdr:txBody>
      </xdr:sp>
      <xdr:sp>
        <xdr:nvSpPr>
          <xdr:cNvPr id="9" name="Text Box 9"/>
          <xdr:cNvSpPr txBox="1">
            <a:spLocks noChangeArrowheads="1"/>
          </xdr:cNvSpPr>
        </xdr:nvSpPr>
        <xdr:spPr>
          <a:xfrm>
            <a:off x="570" y="43"/>
            <a:ext cx="19" cy="33"/>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a:t>
            </a:r>
          </a:p>
        </xdr:txBody>
      </xdr:sp>
      <xdr:sp>
        <xdr:nvSpPr>
          <xdr:cNvPr id="10" name="Text Box 10"/>
          <xdr:cNvSpPr txBox="1">
            <a:spLocks noChangeArrowheads="1"/>
          </xdr:cNvSpPr>
        </xdr:nvSpPr>
        <xdr:spPr>
          <a:xfrm>
            <a:off x="659" y="43"/>
            <a:ext cx="19" cy="33"/>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a:t>
            </a:r>
          </a:p>
        </xdr:txBody>
      </xdr:sp>
    </xdr:grpSp>
    <xdr:clientData/>
  </xdr:twoCellAnchor>
  <xdr:twoCellAnchor>
    <xdr:from>
      <xdr:col>10</xdr:col>
      <xdr:colOff>571500</xdr:colOff>
      <xdr:row>4</xdr:row>
      <xdr:rowOff>76200</xdr:rowOff>
    </xdr:from>
    <xdr:to>
      <xdr:col>10</xdr:col>
      <xdr:colOff>704850</xdr:colOff>
      <xdr:row>4</xdr:row>
      <xdr:rowOff>219075</xdr:rowOff>
    </xdr:to>
    <xdr:grpSp>
      <xdr:nvGrpSpPr>
        <xdr:cNvPr id="11" name="Group 18"/>
        <xdr:cNvGrpSpPr>
          <a:grpSpLocks/>
        </xdr:cNvGrpSpPr>
      </xdr:nvGrpSpPr>
      <xdr:grpSpPr>
        <a:xfrm>
          <a:off x="6896100" y="1304925"/>
          <a:ext cx="133350" cy="142875"/>
          <a:chOff x="688" y="137"/>
          <a:chExt cx="14" cy="15"/>
        </a:xfrm>
        <a:solidFill>
          <a:srgbClr val="FFFFFF"/>
        </a:solidFill>
      </xdr:grpSpPr>
      <xdr:sp>
        <xdr:nvSpPr>
          <xdr:cNvPr id="12" name="Text Box 12"/>
          <xdr:cNvSpPr txBox="1">
            <a:spLocks noChangeArrowheads="1"/>
          </xdr:cNvSpPr>
        </xdr:nvSpPr>
        <xdr:spPr>
          <a:xfrm>
            <a:off x="690" y="139"/>
            <a:ext cx="12" cy="11"/>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印</a:t>
            </a:r>
          </a:p>
        </xdr:txBody>
      </xdr:sp>
      <xdr:sp>
        <xdr:nvSpPr>
          <xdr:cNvPr id="13" name="Oval 11"/>
          <xdr:cNvSpPr>
            <a:spLocks/>
          </xdr:cNvSpPr>
        </xdr:nvSpPr>
        <xdr:spPr>
          <a:xfrm>
            <a:off x="688" y="137"/>
            <a:ext cx="14"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9</xdr:col>
      <xdr:colOff>609600</xdr:colOff>
      <xdr:row>7</xdr:row>
      <xdr:rowOff>85725</xdr:rowOff>
    </xdr:from>
    <xdr:ext cx="247650" cy="123825"/>
    <xdr:sp>
      <xdr:nvSpPr>
        <xdr:cNvPr id="14" name="Text Box 17"/>
        <xdr:cNvSpPr txBox="1">
          <a:spLocks noChangeArrowheads="1"/>
        </xdr:cNvSpPr>
      </xdr:nvSpPr>
      <xdr:spPr>
        <a:xfrm>
          <a:off x="5857875" y="1914525"/>
          <a:ext cx="247650" cy="1238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TEL</a:t>
          </a:r>
        </a:p>
      </xdr:txBody>
    </xdr:sp>
    <xdr:clientData/>
  </xdr:oneCellAnchor>
  <xdr:twoCellAnchor>
    <xdr:from>
      <xdr:col>9</xdr:col>
      <xdr:colOff>266700</xdr:colOff>
      <xdr:row>58</xdr:row>
      <xdr:rowOff>85725</xdr:rowOff>
    </xdr:from>
    <xdr:to>
      <xdr:col>10</xdr:col>
      <xdr:colOff>476250</xdr:colOff>
      <xdr:row>59</xdr:row>
      <xdr:rowOff>180975</xdr:rowOff>
    </xdr:to>
    <xdr:grpSp>
      <xdr:nvGrpSpPr>
        <xdr:cNvPr id="15" name="Group 19"/>
        <xdr:cNvGrpSpPr>
          <a:grpSpLocks/>
        </xdr:cNvGrpSpPr>
      </xdr:nvGrpSpPr>
      <xdr:grpSpPr>
        <a:xfrm>
          <a:off x="5514975" y="10668000"/>
          <a:ext cx="1285875" cy="400050"/>
          <a:chOff x="570" y="43"/>
          <a:chExt cx="108" cy="42"/>
        </a:xfrm>
        <a:solidFill>
          <a:srgbClr val="FFFFFF"/>
        </a:solidFill>
      </xdr:grpSpPr>
      <xdr:sp>
        <xdr:nvSpPr>
          <xdr:cNvPr id="16" name="Text Box 20"/>
          <xdr:cNvSpPr txBox="1">
            <a:spLocks noChangeArrowheads="1"/>
          </xdr:cNvSpPr>
        </xdr:nvSpPr>
        <xdr:spPr>
          <a:xfrm>
            <a:off x="585" y="43"/>
            <a:ext cx="86" cy="42"/>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男子は黒字
</a:t>
            </a:r>
            <a:r>
              <a:rPr lang="en-US" cap="none" sz="1000" b="0" i="0" u="none" baseline="0">
                <a:solidFill>
                  <a:srgbClr val="000000"/>
                </a:solidFill>
                <a:latin typeface="ＭＳ Ｐゴシック"/>
                <a:ea typeface="ＭＳ Ｐゴシック"/>
                <a:cs typeface="ＭＳ Ｐゴシック"/>
              </a:rPr>
              <a:t>女子は赤字</a:t>
            </a:r>
          </a:p>
        </xdr:txBody>
      </xdr:sp>
      <xdr:sp>
        <xdr:nvSpPr>
          <xdr:cNvPr id="17" name="Text Box 21"/>
          <xdr:cNvSpPr txBox="1">
            <a:spLocks noChangeArrowheads="1"/>
          </xdr:cNvSpPr>
        </xdr:nvSpPr>
        <xdr:spPr>
          <a:xfrm>
            <a:off x="570" y="43"/>
            <a:ext cx="19" cy="33"/>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a:t>
            </a:r>
          </a:p>
        </xdr:txBody>
      </xdr:sp>
      <xdr:sp>
        <xdr:nvSpPr>
          <xdr:cNvPr id="18" name="Text Box 22"/>
          <xdr:cNvSpPr txBox="1">
            <a:spLocks noChangeArrowheads="1"/>
          </xdr:cNvSpPr>
        </xdr:nvSpPr>
        <xdr:spPr>
          <a:xfrm>
            <a:off x="659" y="43"/>
            <a:ext cx="19" cy="33"/>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a:t>
            </a:r>
          </a:p>
        </xdr:txBody>
      </xdr:sp>
    </xdr:grpSp>
    <xdr:clientData/>
  </xdr:twoCellAnchor>
  <xdr:twoCellAnchor>
    <xdr:from>
      <xdr:col>10</xdr:col>
      <xdr:colOff>571500</xdr:colOff>
      <xdr:row>61</xdr:row>
      <xdr:rowOff>76200</xdr:rowOff>
    </xdr:from>
    <xdr:to>
      <xdr:col>10</xdr:col>
      <xdr:colOff>704850</xdr:colOff>
      <xdr:row>61</xdr:row>
      <xdr:rowOff>219075</xdr:rowOff>
    </xdr:to>
    <xdr:grpSp>
      <xdr:nvGrpSpPr>
        <xdr:cNvPr id="19" name="Group 23"/>
        <xdr:cNvGrpSpPr>
          <a:grpSpLocks/>
        </xdr:cNvGrpSpPr>
      </xdr:nvGrpSpPr>
      <xdr:grpSpPr>
        <a:xfrm>
          <a:off x="6896100" y="11563350"/>
          <a:ext cx="133350" cy="142875"/>
          <a:chOff x="688" y="137"/>
          <a:chExt cx="14" cy="15"/>
        </a:xfrm>
        <a:solidFill>
          <a:srgbClr val="FFFFFF"/>
        </a:solidFill>
      </xdr:grpSpPr>
      <xdr:sp>
        <xdr:nvSpPr>
          <xdr:cNvPr id="20" name="Text Box 24"/>
          <xdr:cNvSpPr txBox="1">
            <a:spLocks noChangeArrowheads="1"/>
          </xdr:cNvSpPr>
        </xdr:nvSpPr>
        <xdr:spPr>
          <a:xfrm>
            <a:off x="690" y="139"/>
            <a:ext cx="12" cy="11"/>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印</a:t>
            </a:r>
          </a:p>
        </xdr:txBody>
      </xdr:sp>
      <xdr:sp>
        <xdr:nvSpPr>
          <xdr:cNvPr id="21" name="Oval 25"/>
          <xdr:cNvSpPr>
            <a:spLocks/>
          </xdr:cNvSpPr>
        </xdr:nvSpPr>
        <xdr:spPr>
          <a:xfrm>
            <a:off x="688" y="137"/>
            <a:ext cx="14"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9</xdr:col>
      <xdr:colOff>609600</xdr:colOff>
      <xdr:row>64</xdr:row>
      <xdr:rowOff>85725</xdr:rowOff>
    </xdr:from>
    <xdr:ext cx="247650" cy="123825"/>
    <xdr:sp>
      <xdr:nvSpPr>
        <xdr:cNvPr id="22" name="Text Box 26"/>
        <xdr:cNvSpPr txBox="1">
          <a:spLocks noChangeArrowheads="1"/>
        </xdr:cNvSpPr>
      </xdr:nvSpPr>
      <xdr:spPr>
        <a:xfrm>
          <a:off x="5857875" y="12172950"/>
          <a:ext cx="247650" cy="1238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TEL</a:t>
          </a:r>
        </a:p>
      </xdr:txBody>
    </xdr:sp>
    <xdr:clientData/>
  </xdr:oneCellAnchor>
  <xdr:twoCellAnchor>
    <xdr:from>
      <xdr:col>9</xdr:col>
      <xdr:colOff>266700</xdr:colOff>
      <xdr:row>115</xdr:row>
      <xdr:rowOff>85725</xdr:rowOff>
    </xdr:from>
    <xdr:to>
      <xdr:col>10</xdr:col>
      <xdr:colOff>476250</xdr:colOff>
      <xdr:row>116</xdr:row>
      <xdr:rowOff>180975</xdr:rowOff>
    </xdr:to>
    <xdr:grpSp>
      <xdr:nvGrpSpPr>
        <xdr:cNvPr id="23" name="Group 27"/>
        <xdr:cNvGrpSpPr>
          <a:grpSpLocks/>
        </xdr:cNvGrpSpPr>
      </xdr:nvGrpSpPr>
      <xdr:grpSpPr>
        <a:xfrm>
          <a:off x="5514975" y="20926425"/>
          <a:ext cx="1285875" cy="400050"/>
          <a:chOff x="570" y="43"/>
          <a:chExt cx="108" cy="42"/>
        </a:xfrm>
        <a:solidFill>
          <a:srgbClr val="FFFFFF"/>
        </a:solidFill>
      </xdr:grpSpPr>
      <xdr:sp>
        <xdr:nvSpPr>
          <xdr:cNvPr id="24" name="Text Box 28"/>
          <xdr:cNvSpPr txBox="1">
            <a:spLocks noChangeArrowheads="1"/>
          </xdr:cNvSpPr>
        </xdr:nvSpPr>
        <xdr:spPr>
          <a:xfrm>
            <a:off x="585" y="43"/>
            <a:ext cx="86" cy="42"/>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男子は黒字
</a:t>
            </a:r>
            <a:r>
              <a:rPr lang="en-US" cap="none" sz="1000" b="0" i="0" u="none" baseline="0">
                <a:solidFill>
                  <a:srgbClr val="000000"/>
                </a:solidFill>
                <a:latin typeface="ＭＳ Ｐゴシック"/>
                <a:ea typeface="ＭＳ Ｐゴシック"/>
                <a:cs typeface="ＭＳ Ｐゴシック"/>
              </a:rPr>
              <a:t>女子は赤字</a:t>
            </a:r>
          </a:p>
        </xdr:txBody>
      </xdr:sp>
      <xdr:sp>
        <xdr:nvSpPr>
          <xdr:cNvPr id="25" name="Text Box 29"/>
          <xdr:cNvSpPr txBox="1">
            <a:spLocks noChangeArrowheads="1"/>
          </xdr:cNvSpPr>
        </xdr:nvSpPr>
        <xdr:spPr>
          <a:xfrm>
            <a:off x="570" y="43"/>
            <a:ext cx="19" cy="33"/>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a:t>
            </a:r>
          </a:p>
        </xdr:txBody>
      </xdr:sp>
      <xdr:sp>
        <xdr:nvSpPr>
          <xdr:cNvPr id="26" name="Text Box 30"/>
          <xdr:cNvSpPr txBox="1">
            <a:spLocks noChangeArrowheads="1"/>
          </xdr:cNvSpPr>
        </xdr:nvSpPr>
        <xdr:spPr>
          <a:xfrm>
            <a:off x="659" y="43"/>
            <a:ext cx="19" cy="33"/>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a:t>
            </a:r>
          </a:p>
        </xdr:txBody>
      </xdr:sp>
    </xdr:grpSp>
    <xdr:clientData/>
  </xdr:twoCellAnchor>
  <xdr:twoCellAnchor>
    <xdr:from>
      <xdr:col>10</xdr:col>
      <xdr:colOff>571500</xdr:colOff>
      <xdr:row>118</xdr:row>
      <xdr:rowOff>76200</xdr:rowOff>
    </xdr:from>
    <xdr:to>
      <xdr:col>10</xdr:col>
      <xdr:colOff>704850</xdr:colOff>
      <xdr:row>118</xdr:row>
      <xdr:rowOff>219075</xdr:rowOff>
    </xdr:to>
    <xdr:grpSp>
      <xdr:nvGrpSpPr>
        <xdr:cNvPr id="27" name="Group 31"/>
        <xdr:cNvGrpSpPr>
          <a:grpSpLocks/>
        </xdr:cNvGrpSpPr>
      </xdr:nvGrpSpPr>
      <xdr:grpSpPr>
        <a:xfrm>
          <a:off x="6896100" y="21821775"/>
          <a:ext cx="133350" cy="142875"/>
          <a:chOff x="688" y="137"/>
          <a:chExt cx="14" cy="15"/>
        </a:xfrm>
        <a:solidFill>
          <a:srgbClr val="FFFFFF"/>
        </a:solidFill>
      </xdr:grpSpPr>
      <xdr:sp>
        <xdr:nvSpPr>
          <xdr:cNvPr id="28" name="Text Box 32"/>
          <xdr:cNvSpPr txBox="1">
            <a:spLocks noChangeArrowheads="1"/>
          </xdr:cNvSpPr>
        </xdr:nvSpPr>
        <xdr:spPr>
          <a:xfrm>
            <a:off x="690" y="139"/>
            <a:ext cx="12" cy="11"/>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印</a:t>
            </a:r>
          </a:p>
        </xdr:txBody>
      </xdr:sp>
      <xdr:sp>
        <xdr:nvSpPr>
          <xdr:cNvPr id="29" name="Oval 33"/>
          <xdr:cNvSpPr>
            <a:spLocks/>
          </xdr:cNvSpPr>
        </xdr:nvSpPr>
        <xdr:spPr>
          <a:xfrm>
            <a:off x="688" y="137"/>
            <a:ext cx="14"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9</xdr:col>
      <xdr:colOff>609600</xdr:colOff>
      <xdr:row>121</xdr:row>
      <xdr:rowOff>85725</xdr:rowOff>
    </xdr:from>
    <xdr:ext cx="247650" cy="123825"/>
    <xdr:sp>
      <xdr:nvSpPr>
        <xdr:cNvPr id="30" name="Text Box 34"/>
        <xdr:cNvSpPr txBox="1">
          <a:spLocks noChangeArrowheads="1"/>
        </xdr:cNvSpPr>
      </xdr:nvSpPr>
      <xdr:spPr>
        <a:xfrm>
          <a:off x="5857875" y="22431375"/>
          <a:ext cx="247650" cy="1238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TEL</a:t>
          </a:r>
        </a:p>
      </xdr:txBody>
    </xdr:sp>
    <xdr:clientData/>
  </xdr:oneCellAnchor>
  <xdr:twoCellAnchor>
    <xdr:from>
      <xdr:col>9</xdr:col>
      <xdr:colOff>266700</xdr:colOff>
      <xdr:row>172</xdr:row>
      <xdr:rowOff>85725</xdr:rowOff>
    </xdr:from>
    <xdr:to>
      <xdr:col>10</xdr:col>
      <xdr:colOff>476250</xdr:colOff>
      <xdr:row>173</xdr:row>
      <xdr:rowOff>180975</xdr:rowOff>
    </xdr:to>
    <xdr:grpSp>
      <xdr:nvGrpSpPr>
        <xdr:cNvPr id="31" name="Group 35"/>
        <xdr:cNvGrpSpPr>
          <a:grpSpLocks/>
        </xdr:cNvGrpSpPr>
      </xdr:nvGrpSpPr>
      <xdr:grpSpPr>
        <a:xfrm>
          <a:off x="5514975" y="31184850"/>
          <a:ext cx="1285875" cy="400050"/>
          <a:chOff x="570" y="43"/>
          <a:chExt cx="108" cy="42"/>
        </a:xfrm>
        <a:solidFill>
          <a:srgbClr val="FFFFFF"/>
        </a:solidFill>
      </xdr:grpSpPr>
      <xdr:sp>
        <xdr:nvSpPr>
          <xdr:cNvPr id="32" name="Text Box 36"/>
          <xdr:cNvSpPr txBox="1">
            <a:spLocks noChangeArrowheads="1"/>
          </xdr:cNvSpPr>
        </xdr:nvSpPr>
        <xdr:spPr>
          <a:xfrm>
            <a:off x="585" y="43"/>
            <a:ext cx="86" cy="42"/>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男子は黒字
</a:t>
            </a:r>
            <a:r>
              <a:rPr lang="en-US" cap="none" sz="1000" b="0" i="0" u="none" baseline="0">
                <a:solidFill>
                  <a:srgbClr val="000000"/>
                </a:solidFill>
                <a:latin typeface="ＭＳ Ｐゴシック"/>
                <a:ea typeface="ＭＳ Ｐゴシック"/>
                <a:cs typeface="ＭＳ Ｐゴシック"/>
              </a:rPr>
              <a:t>女子は赤字</a:t>
            </a:r>
          </a:p>
        </xdr:txBody>
      </xdr:sp>
      <xdr:sp>
        <xdr:nvSpPr>
          <xdr:cNvPr id="33" name="Text Box 37"/>
          <xdr:cNvSpPr txBox="1">
            <a:spLocks noChangeArrowheads="1"/>
          </xdr:cNvSpPr>
        </xdr:nvSpPr>
        <xdr:spPr>
          <a:xfrm>
            <a:off x="570" y="43"/>
            <a:ext cx="19" cy="33"/>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a:t>
            </a:r>
          </a:p>
        </xdr:txBody>
      </xdr:sp>
      <xdr:sp>
        <xdr:nvSpPr>
          <xdr:cNvPr id="34" name="Text Box 38"/>
          <xdr:cNvSpPr txBox="1">
            <a:spLocks noChangeArrowheads="1"/>
          </xdr:cNvSpPr>
        </xdr:nvSpPr>
        <xdr:spPr>
          <a:xfrm>
            <a:off x="659" y="43"/>
            <a:ext cx="19" cy="33"/>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a:t>
            </a:r>
          </a:p>
        </xdr:txBody>
      </xdr:sp>
    </xdr:grpSp>
    <xdr:clientData/>
  </xdr:twoCellAnchor>
  <xdr:twoCellAnchor>
    <xdr:from>
      <xdr:col>10</xdr:col>
      <xdr:colOff>571500</xdr:colOff>
      <xdr:row>175</xdr:row>
      <xdr:rowOff>76200</xdr:rowOff>
    </xdr:from>
    <xdr:to>
      <xdr:col>10</xdr:col>
      <xdr:colOff>704850</xdr:colOff>
      <xdr:row>175</xdr:row>
      <xdr:rowOff>219075</xdr:rowOff>
    </xdr:to>
    <xdr:grpSp>
      <xdr:nvGrpSpPr>
        <xdr:cNvPr id="35" name="Group 39"/>
        <xdr:cNvGrpSpPr>
          <a:grpSpLocks/>
        </xdr:cNvGrpSpPr>
      </xdr:nvGrpSpPr>
      <xdr:grpSpPr>
        <a:xfrm>
          <a:off x="6896100" y="32080200"/>
          <a:ext cx="133350" cy="142875"/>
          <a:chOff x="688" y="137"/>
          <a:chExt cx="14" cy="15"/>
        </a:xfrm>
        <a:solidFill>
          <a:srgbClr val="FFFFFF"/>
        </a:solidFill>
      </xdr:grpSpPr>
      <xdr:sp>
        <xdr:nvSpPr>
          <xdr:cNvPr id="36" name="Text Box 40"/>
          <xdr:cNvSpPr txBox="1">
            <a:spLocks noChangeArrowheads="1"/>
          </xdr:cNvSpPr>
        </xdr:nvSpPr>
        <xdr:spPr>
          <a:xfrm>
            <a:off x="690" y="139"/>
            <a:ext cx="12" cy="11"/>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印</a:t>
            </a:r>
          </a:p>
        </xdr:txBody>
      </xdr:sp>
      <xdr:sp>
        <xdr:nvSpPr>
          <xdr:cNvPr id="37" name="Oval 41"/>
          <xdr:cNvSpPr>
            <a:spLocks/>
          </xdr:cNvSpPr>
        </xdr:nvSpPr>
        <xdr:spPr>
          <a:xfrm>
            <a:off x="688" y="137"/>
            <a:ext cx="14"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9</xdr:col>
      <xdr:colOff>609600</xdr:colOff>
      <xdr:row>178</xdr:row>
      <xdr:rowOff>85725</xdr:rowOff>
    </xdr:from>
    <xdr:ext cx="247650" cy="123825"/>
    <xdr:sp>
      <xdr:nvSpPr>
        <xdr:cNvPr id="38" name="Text Box 42"/>
        <xdr:cNvSpPr txBox="1">
          <a:spLocks noChangeArrowheads="1"/>
        </xdr:cNvSpPr>
      </xdr:nvSpPr>
      <xdr:spPr>
        <a:xfrm>
          <a:off x="5857875" y="32689800"/>
          <a:ext cx="247650" cy="1238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TEL</a:t>
          </a:r>
        </a:p>
      </xdr:txBody>
    </xdr:sp>
    <xdr:clientData/>
  </xdr:oneCellAnchor>
  <xdr:twoCellAnchor>
    <xdr:from>
      <xdr:col>4</xdr:col>
      <xdr:colOff>466725</xdr:colOff>
      <xdr:row>112</xdr:row>
      <xdr:rowOff>0</xdr:rowOff>
    </xdr:from>
    <xdr:to>
      <xdr:col>5</xdr:col>
      <xdr:colOff>0</xdr:colOff>
      <xdr:row>112</xdr:row>
      <xdr:rowOff>171450</xdr:rowOff>
    </xdr:to>
    <xdr:sp>
      <xdr:nvSpPr>
        <xdr:cNvPr id="39" name="Text Box 43"/>
        <xdr:cNvSpPr txBox="1">
          <a:spLocks noChangeArrowheads="1"/>
        </xdr:cNvSpPr>
      </xdr:nvSpPr>
      <xdr:spPr>
        <a:xfrm>
          <a:off x="2124075" y="20116800"/>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枚</a:t>
          </a:r>
        </a:p>
      </xdr:txBody>
    </xdr:sp>
    <xdr:clientData/>
  </xdr:twoCellAnchor>
  <xdr:twoCellAnchor>
    <xdr:from>
      <xdr:col>7</xdr:col>
      <xdr:colOff>619125</xdr:colOff>
      <xdr:row>112</xdr:row>
      <xdr:rowOff>0</xdr:rowOff>
    </xdr:from>
    <xdr:to>
      <xdr:col>7</xdr:col>
      <xdr:colOff>809625</xdr:colOff>
      <xdr:row>112</xdr:row>
      <xdr:rowOff>171450</xdr:rowOff>
    </xdr:to>
    <xdr:sp>
      <xdr:nvSpPr>
        <xdr:cNvPr id="40" name="Text Box 44"/>
        <xdr:cNvSpPr txBox="1">
          <a:spLocks noChangeArrowheads="1"/>
        </xdr:cNvSpPr>
      </xdr:nvSpPr>
      <xdr:spPr>
        <a:xfrm>
          <a:off x="3705225" y="20116800"/>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枚</a:t>
          </a:r>
        </a:p>
      </xdr:txBody>
    </xdr:sp>
    <xdr:clientData/>
  </xdr:twoCellAnchor>
  <xdr:twoCellAnchor>
    <xdr:from>
      <xdr:col>8</xdr:col>
      <xdr:colOff>619125</xdr:colOff>
      <xdr:row>112</xdr:row>
      <xdr:rowOff>0</xdr:rowOff>
    </xdr:from>
    <xdr:to>
      <xdr:col>8</xdr:col>
      <xdr:colOff>809625</xdr:colOff>
      <xdr:row>112</xdr:row>
      <xdr:rowOff>171450</xdr:rowOff>
    </xdr:to>
    <xdr:sp>
      <xdr:nvSpPr>
        <xdr:cNvPr id="41" name="Text Box 45"/>
        <xdr:cNvSpPr txBox="1">
          <a:spLocks noChangeArrowheads="1"/>
        </xdr:cNvSpPr>
      </xdr:nvSpPr>
      <xdr:spPr>
        <a:xfrm>
          <a:off x="4781550" y="20116800"/>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6</xdr:col>
      <xdr:colOff>219075</xdr:colOff>
      <xdr:row>112</xdr:row>
      <xdr:rowOff>19050</xdr:rowOff>
    </xdr:from>
    <xdr:to>
      <xdr:col>7</xdr:col>
      <xdr:colOff>0</xdr:colOff>
      <xdr:row>112</xdr:row>
      <xdr:rowOff>190500</xdr:rowOff>
    </xdr:to>
    <xdr:sp>
      <xdr:nvSpPr>
        <xdr:cNvPr id="42" name="Text Box 46"/>
        <xdr:cNvSpPr txBox="1">
          <a:spLocks noChangeArrowheads="1"/>
        </xdr:cNvSpPr>
      </xdr:nvSpPr>
      <xdr:spPr>
        <a:xfrm>
          <a:off x="2933700" y="20135850"/>
          <a:ext cx="1524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10</xdr:col>
      <xdr:colOff>571500</xdr:colOff>
      <xdr:row>112</xdr:row>
      <xdr:rowOff>19050</xdr:rowOff>
    </xdr:from>
    <xdr:to>
      <xdr:col>10</xdr:col>
      <xdr:colOff>762000</xdr:colOff>
      <xdr:row>112</xdr:row>
      <xdr:rowOff>190500</xdr:rowOff>
    </xdr:to>
    <xdr:sp>
      <xdr:nvSpPr>
        <xdr:cNvPr id="43" name="Text Box 47"/>
        <xdr:cNvSpPr txBox="1">
          <a:spLocks noChangeArrowheads="1"/>
        </xdr:cNvSpPr>
      </xdr:nvSpPr>
      <xdr:spPr>
        <a:xfrm>
          <a:off x="6896100" y="20135850"/>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3</xdr:col>
      <xdr:colOff>466725</xdr:colOff>
      <xdr:row>112</xdr:row>
      <xdr:rowOff>19050</xdr:rowOff>
    </xdr:from>
    <xdr:to>
      <xdr:col>4</xdr:col>
      <xdr:colOff>0</xdr:colOff>
      <xdr:row>112</xdr:row>
      <xdr:rowOff>190500</xdr:rowOff>
    </xdr:to>
    <xdr:sp>
      <xdr:nvSpPr>
        <xdr:cNvPr id="44" name="Text Box 48"/>
        <xdr:cNvSpPr txBox="1">
          <a:spLocks noChangeArrowheads="1"/>
        </xdr:cNvSpPr>
      </xdr:nvSpPr>
      <xdr:spPr>
        <a:xfrm>
          <a:off x="1466850" y="20135850"/>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人</a:t>
          </a:r>
        </a:p>
      </xdr:txBody>
    </xdr:sp>
    <xdr:clientData/>
  </xdr:twoCellAnchor>
  <xdr:twoCellAnchor>
    <xdr:from>
      <xdr:col>4</xdr:col>
      <xdr:colOff>466725</xdr:colOff>
      <xdr:row>169</xdr:row>
      <xdr:rowOff>0</xdr:rowOff>
    </xdr:from>
    <xdr:to>
      <xdr:col>5</xdr:col>
      <xdr:colOff>0</xdr:colOff>
      <xdr:row>169</xdr:row>
      <xdr:rowOff>171450</xdr:rowOff>
    </xdr:to>
    <xdr:sp>
      <xdr:nvSpPr>
        <xdr:cNvPr id="45" name="Text Box 49"/>
        <xdr:cNvSpPr txBox="1">
          <a:spLocks noChangeArrowheads="1"/>
        </xdr:cNvSpPr>
      </xdr:nvSpPr>
      <xdr:spPr>
        <a:xfrm>
          <a:off x="2124075" y="30375225"/>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枚</a:t>
          </a:r>
        </a:p>
      </xdr:txBody>
    </xdr:sp>
    <xdr:clientData/>
  </xdr:twoCellAnchor>
  <xdr:twoCellAnchor>
    <xdr:from>
      <xdr:col>7</xdr:col>
      <xdr:colOff>619125</xdr:colOff>
      <xdr:row>169</xdr:row>
      <xdr:rowOff>0</xdr:rowOff>
    </xdr:from>
    <xdr:to>
      <xdr:col>7</xdr:col>
      <xdr:colOff>809625</xdr:colOff>
      <xdr:row>169</xdr:row>
      <xdr:rowOff>171450</xdr:rowOff>
    </xdr:to>
    <xdr:sp>
      <xdr:nvSpPr>
        <xdr:cNvPr id="46" name="Text Box 50"/>
        <xdr:cNvSpPr txBox="1">
          <a:spLocks noChangeArrowheads="1"/>
        </xdr:cNvSpPr>
      </xdr:nvSpPr>
      <xdr:spPr>
        <a:xfrm>
          <a:off x="3705225" y="30375225"/>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枚</a:t>
          </a:r>
        </a:p>
      </xdr:txBody>
    </xdr:sp>
    <xdr:clientData/>
  </xdr:twoCellAnchor>
  <xdr:twoCellAnchor>
    <xdr:from>
      <xdr:col>8</xdr:col>
      <xdr:colOff>619125</xdr:colOff>
      <xdr:row>169</xdr:row>
      <xdr:rowOff>0</xdr:rowOff>
    </xdr:from>
    <xdr:to>
      <xdr:col>8</xdr:col>
      <xdr:colOff>809625</xdr:colOff>
      <xdr:row>169</xdr:row>
      <xdr:rowOff>171450</xdr:rowOff>
    </xdr:to>
    <xdr:sp>
      <xdr:nvSpPr>
        <xdr:cNvPr id="47" name="Text Box 51"/>
        <xdr:cNvSpPr txBox="1">
          <a:spLocks noChangeArrowheads="1"/>
        </xdr:cNvSpPr>
      </xdr:nvSpPr>
      <xdr:spPr>
        <a:xfrm>
          <a:off x="4781550" y="30375225"/>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6</xdr:col>
      <xdr:colOff>219075</xdr:colOff>
      <xdr:row>169</xdr:row>
      <xdr:rowOff>19050</xdr:rowOff>
    </xdr:from>
    <xdr:to>
      <xdr:col>7</xdr:col>
      <xdr:colOff>0</xdr:colOff>
      <xdr:row>169</xdr:row>
      <xdr:rowOff>190500</xdr:rowOff>
    </xdr:to>
    <xdr:sp>
      <xdr:nvSpPr>
        <xdr:cNvPr id="48" name="Text Box 52"/>
        <xdr:cNvSpPr txBox="1">
          <a:spLocks noChangeArrowheads="1"/>
        </xdr:cNvSpPr>
      </xdr:nvSpPr>
      <xdr:spPr>
        <a:xfrm>
          <a:off x="2933700" y="30394275"/>
          <a:ext cx="1524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10</xdr:col>
      <xdr:colOff>600075</xdr:colOff>
      <xdr:row>169</xdr:row>
      <xdr:rowOff>19050</xdr:rowOff>
    </xdr:from>
    <xdr:to>
      <xdr:col>10</xdr:col>
      <xdr:colOff>790575</xdr:colOff>
      <xdr:row>169</xdr:row>
      <xdr:rowOff>190500</xdr:rowOff>
    </xdr:to>
    <xdr:sp>
      <xdr:nvSpPr>
        <xdr:cNvPr id="49" name="Text Box 53"/>
        <xdr:cNvSpPr txBox="1">
          <a:spLocks noChangeArrowheads="1"/>
        </xdr:cNvSpPr>
      </xdr:nvSpPr>
      <xdr:spPr>
        <a:xfrm>
          <a:off x="6924675" y="30394275"/>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3</xdr:col>
      <xdr:colOff>466725</xdr:colOff>
      <xdr:row>169</xdr:row>
      <xdr:rowOff>19050</xdr:rowOff>
    </xdr:from>
    <xdr:to>
      <xdr:col>4</xdr:col>
      <xdr:colOff>0</xdr:colOff>
      <xdr:row>169</xdr:row>
      <xdr:rowOff>190500</xdr:rowOff>
    </xdr:to>
    <xdr:sp>
      <xdr:nvSpPr>
        <xdr:cNvPr id="50" name="Text Box 54"/>
        <xdr:cNvSpPr txBox="1">
          <a:spLocks noChangeArrowheads="1"/>
        </xdr:cNvSpPr>
      </xdr:nvSpPr>
      <xdr:spPr>
        <a:xfrm>
          <a:off x="1466850" y="30394275"/>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人</a:t>
          </a:r>
        </a:p>
      </xdr:txBody>
    </xdr:sp>
    <xdr:clientData/>
  </xdr:twoCellAnchor>
  <xdr:twoCellAnchor>
    <xdr:from>
      <xdr:col>4</xdr:col>
      <xdr:colOff>457200</xdr:colOff>
      <xdr:row>226</xdr:row>
      <xdr:rowOff>9525</xdr:rowOff>
    </xdr:from>
    <xdr:to>
      <xdr:col>4</xdr:col>
      <xdr:colOff>647700</xdr:colOff>
      <xdr:row>226</xdr:row>
      <xdr:rowOff>180975</xdr:rowOff>
    </xdr:to>
    <xdr:sp>
      <xdr:nvSpPr>
        <xdr:cNvPr id="51" name="Text Box 55"/>
        <xdr:cNvSpPr txBox="1">
          <a:spLocks noChangeArrowheads="1"/>
        </xdr:cNvSpPr>
      </xdr:nvSpPr>
      <xdr:spPr>
        <a:xfrm>
          <a:off x="2114550" y="40643175"/>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枚</a:t>
          </a:r>
        </a:p>
      </xdr:txBody>
    </xdr:sp>
    <xdr:clientData/>
  </xdr:twoCellAnchor>
  <xdr:twoCellAnchor>
    <xdr:from>
      <xdr:col>7</xdr:col>
      <xdr:colOff>609600</xdr:colOff>
      <xdr:row>226</xdr:row>
      <xdr:rowOff>9525</xdr:rowOff>
    </xdr:from>
    <xdr:to>
      <xdr:col>7</xdr:col>
      <xdr:colOff>800100</xdr:colOff>
      <xdr:row>226</xdr:row>
      <xdr:rowOff>180975</xdr:rowOff>
    </xdr:to>
    <xdr:sp>
      <xdr:nvSpPr>
        <xdr:cNvPr id="52" name="Text Box 56"/>
        <xdr:cNvSpPr txBox="1">
          <a:spLocks noChangeArrowheads="1"/>
        </xdr:cNvSpPr>
      </xdr:nvSpPr>
      <xdr:spPr>
        <a:xfrm>
          <a:off x="3695700" y="40643175"/>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枚</a:t>
          </a:r>
        </a:p>
      </xdr:txBody>
    </xdr:sp>
    <xdr:clientData/>
  </xdr:twoCellAnchor>
  <xdr:twoCellAnchor>
    <xdr:from>
      <xdr:col>8</xdr:col>
      <xdr:colOff>609600</xdr:colOff>
      <xdr:row>226</xdr:row>
      <xdr:rowOff>9525</xdr:rowOff>
    </xdr:from>
    <xdr:to>
      <xdr:col>8</xdr:col>
      <xdr:colOff>800100</xdr:colOff>
      <xdr:row>226</xdr:row>
      <xdr:rowOff>180975</xdr:rowOff>
    </xdr:to>
    <xdr:sp>
      <xdr:nvSpPr>
        <xdr:cNvPr id="53" name="Text Box 57"/>
        <xdr:cNvSpPr txBox="1">
          <a:spLocks noChangeArrowheads="1"/>
        </xdr:cNvSpPr>
      </xdr:nvSpPr>
      <xdr:spPr>
        <a:xfrm>
          <a:off x="4772025" y="40643175"/>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6</xdr:col>
      <xdr:colOff>209550</xdr:colOff>
      <xdr:row>226</xdr:row>
      <xdr:rowOff>28575</xdr:rowOff>
    </xdr:from>
    <xdr:to>
      <xdr:col>6</xdr:col>
      <xdr:colOff>371475</xdr:colOff>
      <xdr:row>226</xdr:row>
      <xdr:rowOff>200025</xdr:rowOff>
    </xdr:to>
    <xdr:sp>
      <xdr:nvSpPr>
        <xdr:cNvPr id="54" name="Text Box 58"/>
        <xdr:cNvSpPr txBox="1">
          <a:spLocks noChangeArrowheads="1"/>
        </xdr:cNvSpPr>
      </xdr:nvSpPr>
      <xdr:spPr>
        <a:xfrm>
          <a:off x="2924175" y="40662225"/>
          <a:ext cx="161925"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10</xdr:col>
      <xdr:colOff>561975</xdr:colOff>
      <xdr:row>226</xdr:row>
      <xdr:rowOff>28575</xdr:rowOff>
    </xdr:from>
    <xdr:to>
      <xdr:col>10</xdr:col>
      <xdr:colOff>752475</xdr:colOff>
      <xdr:row>226</xdr:row>
      <xdr:rowOff>200025</xdr:rowOff>
    </xdr:to>
    <xdr:sp>
      <xdr:nvSpPr>
        <xdr:cNvPr id="55" name="Text Box 59"/>
        <xdr:cNvSpPr txBox="1">
          <a:spLocks noChangeArrowheads="1"/>
        </xdr:cNvSpPr>
      </xdr:nvSpPr>
      <xdr:spPr>
        <a:xfrm>
          <a:off x="6886575" y="40662225"/>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3</xdr:col>
      <xdr:colOff>457200</xdr:colOff>
      <xdr:row>226</xdr:row>
      <xdr:rowOff>28575</xdr:rowOff>
    </xdr:from>
    <xdr:to>
      <xdr:col>3</xdr:col>
      <xdr:colOff>647700</xdr:colOff>
      <xdr:row>226</xdr:row>
      <xdr:rowOff>200025</xdr:rowOff>
    </xdr:to>
    <xdr:sp>
      <xdr:nvSpPr>
        <xdr:cNvPr id="56" name="Text Box 60"/>
        <xdr:cNvSpPr txBox="1">
          <a:spLocks noChangeArrowheads="1"/>
        </xdr:cNvSpPr>
      </xdr:nvSpPr>
      <xdr:spPr>
        <a:xfrm>
          <a:off x="1457325" y="40662225"/>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1</xdr:row>
      <xdr:rowOff>66675</xdr:rowOff>
    </xdr:from>
    <xdr:to>
      <xdr:col>5</xdr:col>
      <xdr:colOff>47625</xdr:colOff>
      <xdr:row>1</xdr:row>
      <xdr:rowOff>276225</xdr:rowOff>
    </xdr:to>
    <xdr:sp>
      <xdr:nvSpPr>
        <xdr:cNvPr id="1" name="Text Box 2"/>
        <xdr:cNvSpPr txBox="1">
          <a:spLocks noChangeArrowheads="1"/>
        </xdr:cNvSpPr>
      </xdr:nvSpPr>
      <xdr:spPr>
        <a:xfrm>
          <a:off x="2752725" y="142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editAs="oneCell">
    <xdr:from>
      <xdr:col>0</xdr:col>
      <xdr:colOff>47625</xdr:colOff>
      <xdr:row>1</xdr:row>
      <xdr:rowOff>19050</xdr:rowOff>
    </xdr:from>
    <xdr:to>
      <xdr:col>0</xdr:col>
      <xdr:colOff>361950</xdr:colOff>
      <xdr:row>8</xdr:row>
      <xdr:rowOff>19050</xdr:rowOff>
    </xdr:to>
    <xdr:pic>
      <xdr:nvPicPr>
        <xdr:cNvPr id="2" name="Picture 3" descr="hidari"/>
        <xdr:cNvPicPr preferRelativeResize="1">
          <a:picLocks noChangeAspect="1"/>
        </xdr:cNvPicPr>
      </xdr:nvPicPr>
      <xdr:blipFill>
        <a:blip r:embed="rId1"/>
        <a:stretch>
          <a:fillRect/>
        </a:stretch>
      </xdr:blipFill>
      <xdr:spPr>
        <a:xfrm>
          <a:off x="47625" y="95250"/>
          <a:ext cx="314325" cy="1876425"/>
        </a:xfrm>
        <a:prstGeom prst="rect">
          <a:avLst/>
        </a:prstGeom>
        <a:noFill/>
        <a:ln w="9525" cmpd="sng">
          <a:noFill/>
        </a:ln>
      </xdr:spPr>
    </xdr:pic>
    <xdr:clientData/>
  </xdr:twoCellAnchor>
  <xdr:twoCellAnchor editAs="oneCell">
    <xdr:from>
      <xdr:col>7</xdr:col>
      <xdr:colOff>57150</xdr:colOff>
      <xdr:row>1</xdr:row>
      <xdr:rowOff>19050</xdr:rowOff>
    </xdr:from>
    <xdr:to>
      <xdr:col>7</xdr:col>
      <xdr:colOff>371475</xdr:colOff>
      <xdr:row>8</xdr:row>
      <xdr:rowOff>19050</xdr:rowOff>
    </xdr:to>
    <xdr:pic>
      <xdr:nvPicPr>
        <xdr:cNvPr id="3" name="Picture 5" descr="hidari"/>
        <xdr:cNvPicPr preferRelativeResize="1">
          <a:picLocks noChangeAspect="1"/>
        </xdr:cNvPicPr>
      </xdr:nvPicPr>
      <xdr:blipFill>
        <a:blip r:embed="rId1"/>
        <a:stretch>
          <a:fillRect/>
        </a:stretch>
      </xdr:blipFill>
      <xdr:spPr>
        <a:xfrm>
          <a:off x="3876675" y="95250"/>
          <a:ext cx="314325" cy="1876425"/>
        </a:xfrm>
        <a:prstGeom prst="rect">
          <a:avLst/>
        </a:prstGeom>
        <a:noFill/>
        <a:ln w="9525" cmpd="sng">
          <a:noFill/>
        </a:ln>
      </xdr:spPr>
    </xdr:pic>
    <xdr:clientData/>
  </xdr:twoCellAnchor>
  <xdr:twoCellAnchor>
    <xdr:from>
      <xdr:col>3</xdr:col>
      <xdr:colOff>390525</xdr:colOff>
      <xdr:row>10</xdr:row>
      <xdr:rowOff>66675</xdr:rowOff>
    </xdr:from>
    <xdr:to>
      <xdr:col>5</xdr:col>
      <xdr:colOff>19050</xdr:colOff>
      <xdr:row>10</xdr:row>
      <xdr:rowOff>276225</xdr:rowOff>
    </xdr:to>
    <xdr:sp>
      <xdr:nvSpPr>
        <xdr:cNvPr id="4" name="Text Box 6"/>
        <xdr:cNvSpPr txBox="1">
          <a:spLocks noChangeArrowheads="1"/>
        </xdr:cNvSpPr>
      </xdr:nvSpPr>
      <xdr:spPr>
        <a:xfrm>
          <a:off x="2724150" y="2428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409575</xdr:colOff>
      <xdr:row>1</xdr:row>
      <xdr:rowOff>66675</xdr:rowOff>
    </xdr:from>
    <xdr:to>
      <xdr:col>12</xdr:col>
      <xdr:colOff>38100</xdr:colOff>
      <xdr:row>1</xdr:row>
      <xdr:rowOff>276225</xdr:rowOff>
    </xdr:to>
    <xdr:sp>
      <xdr:nvSpPr>
        <xdr:cNvPr id="5" name="Text Box 7"/>
        <xdr:cNvSpPr txBox="1">
          <a:spLocks noChangeArrowheads="1"/>
        </xdr:cNvSpPr>
      </xdr:nvSpPr>
      <xdr:spPr>
        <a:xfrm>
          <a:off x="6562725" y="142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10</xdr:row>
      <xdr:rowOff>66675</xdr:rowOff>
    </xdr:from>
    <xdr:to>
      <xdr:col>12</xdr:col>
      <xdr:colOff>47625</xdr:colOff>
      <xdr:row>10</xdr:row>
      <xdr:rowOff>276225</xdr:rowOff>
    </xdr:to>
    <xdr:sp>
      <xdr:nvSpPr>
        <xdr:cNvPr id="6" name="Text Box 8"/>
        <xdr:cNvSpPr txBox="1">
          <a:spLocks noChangeArrowheads="1"/>
        </xdr:cNvSpPr>
      </xdr:nvSpPr>
      <xdr:spPr>
        <a:xfrm>
          <a:off x="6572250" y="2428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editAs="oneCell">
    <xdr:from>
      <xdr:col>7</xdr:col>
      <xdr:colOff>76200</xdr:colOff>
      <xdr:row>10</xdr:row>
      <xdr:rowOff>28575</xdr:rowOff>
    </xdr:from>
    <xdr:to>
      <xdr:col>7</xdr:col>
      <xdr:colOff>390525</xdr:colOff>
      <xdr:row>17</xdr:row>
      <xdr:rowOff>28575</xdr:rowOff>
    </xdr:to>
    <xdr:pic>
      <xdr:nvPicPr>
        <xdr:cNvPr id="7" name="Picture 9" descr="hidari"/>
        <xdr:cNvPicPr preferRelativeResize="1">
          <a:picLocks noChangeAspect="1"/>
        </xdr:cNvPicPr>
      </xdr:nvPicPr>
      <xdr:blipFill>
        <a:blip r:embed="rId1"/>
        <a:stretch>
          <a:fillRect/>
        </a:stretch>
      </xdr:blipFill>
      <xdr:spPr>
        <a:xfrm>
          <a:off x="3895725" y="2390775"/>
          <a:ext cx="314325" cy="1876425"/>
        </a:xfrm>
        <a:prstGeom prst="rect">
          <a:avLst/>
        </a:prstGeom>
        <a:noFill/>
        <a:ln w="9525" cmpd="sng">
          <a:noFill/>
        </a:ln>
      </xdr:spPr>
    </xdr:pic>
    <xdr:clientData/>
  </xdr:twoCellAnchor>
  <xdr:twoCellAnchor editAs="oneCell">
    <xdr:from>
      <xdr:col>0</xdr:col>
      <xdr:colOff>47625</xdr:colOff>
      <xdr:row>10</xdr:row>
      <xdr:rowOff>38100</xdr:rowOff>
    </xdr:from>
    <xdr:to>
      <xdr:col>0</xdr:col>
      <xdr:colOff>361950</xdr:colOff>
      <xdr:row>17</xdr:row>
      <xdr:rowOff>38100</xdr:rowOff>
    </xdr:to>
    <xdr:pic>
      <xdr:nvPicPr>
        <xdr:cNvPr id="8" name="Picture 10" descr="hidari"/>
        <xdr:cNvPicPr preferRelativeResize="1">
          <a:picLocks noChangeAspect="1"/>
        </xdr:cNvPicPr>
      </xdr:nvPicPr>
      <xdr:blipFill>
        <a:blip r:embed="rId1"/>
        <a:stretch>
          <a:fillRect/>
        </a:stretch>
      </xdr:blipFill>
      <xdr:spPr>
        <a:xfrm>
          <a:off x="47625" y="2400300"/>
          <a:ext cx="314325" cy="1876425"/>
        </a:xfrm>
        <a:prstGeom prst="rect">
          <a:avLst/>
        </a:prstGeom>
        <a:noFill/>
        <a:ln w="9525" cmpd="sng">
          <a:noFill/>
        </a:ln>
      </xdr:spPr>
    </xdr:pic>
    <xdr:clientData/>
  </xdr:twoCellAnchor>
  <xdr:twoCellAnchor>
    <xdr:from>
      <xdr:col>3</xdr:col>
      <xdr:colOff>390525</xdr:colOff>
      <xdr:row>19</xdr:row>
      <xdr:rowOff>66675</xdr:rowOff>
    </xdr:from>
    <xdr:to>
      <xdr:col>5</xdr:col>
      <xdr:colOff>19050</xdr:colOff>
      <xdr:row>19</xdr:row>
      <xdr:rowOff>276225</xdr:rowOff>
    </xdr:to>
    <xdr:sp>
      <xdr:nvSpPr>
        <xdr:cNvPr id="9" name="Text Box 11"/>
        <xdr:cNvSpPr txBox="1">
          <a:spLocks noChangeArrowheads="1"/>
        </xdr:cNvSpPr>
      </xdr:nvSpPr>
      <xdr:spPr>
        <a:xfrm>
          <a:off x="2724150" y="4714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19</xdr:row>
      <xdr:rowOff>66675</xdr:rowOff>
    </xdr:from>
    <xdr:to>
      <xdr:col>12</xdr:col>
      <xdr:colOff>47625</xdr:colOff>
      <xdr:row>19</xdr:row>
      <xdr:rowOff>276225</xdr:rowOff>
    </xdr:to>
    <xdr:sp>
      <xdr:nvSpPr>
        <xdr:cNvPr id="10" name="Text Box 12"/>
        <xdr:cNvSpPr txBox="1">
          <a:spLocks noChangeArrowheads="1"/>
        </xdr:cNvSpPr>
      </xdr:nvSpPr>
      <xdr:spPr>
        <a:xfrm>
          <a:off x="6572250" y="4714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46</xdr:row>
      <xdr:rowOff>66675</xdr:rowOff>
    </xdr:from>
    <xdr:to>
      <xdr:col>5</xdr:col>
      <xdr:colOff>19050</xdr:colOff>
      <xdr:row>46</xdr:row>
      <xdr:rowOff>276225</xdr:rowOff>
    </xdr:to>
    <xdr:sp>
      <xdr:nvSpPr>
        <xdr:cNvPr id="11" name="Text Box 13"/>
        <xdr:cNvSpPr txBox="1">
          <a:spLocks noChangeArrowheads="1"/>
        </xdr:cNvSpPr>
      </xdr:nvSpPr>
      <xdr:spPr>
        <a:xfrm>
          <a:off x="2724150" y="11001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46</xdr:row>
      <xdr:rowOff>66675</xdr:rowOff>
    </xdr:from>
    <xdr:to>
      <xdr:col>12</xdr:col>
      <xdr:colOff>47625</xdr:colOff>
      <xdr:row>46</xdr:row>
      <xdr:rowOff>276225</xdr:rowOff>
    </xdr:to>
    <xdr:sp>
      <xdr:nvSpPr>
        <xdr:cNvPr id="12" name="Text Box 14"/>
        <xdr:cNvSpPr txBox="1">
          <a:spLocks noChangeArrowheads="1"/>
        </xdr:cNvSpPr>
      </xdr:nvSpPr>
      <xdr:spPr>
        <a:xfrm>
          <a:off x="6572250" y="11001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55</xdr:row>
      <xdr:rowOff>66675</xdr:rowOff>
    </xdr:from>
    <xdr:to>
      <xdr:col>5</xdr:col>
      <xdr:colOff>19050</xdr:colOff>
      <xdr:row>55</xdr:row>
      <xdr:rowOff>276225</xdr:rowOff>
    </xdr:to>
    <xdr:sp>
      <xdr:nvSpPr>
        <xdr:cNvPr id="13" name="Text Box 15"/>
        <xdr:cNvSpPr txBox="1">
          <a:spLocks noChangeArrowheads="1"/>
        </xdr:cNvSpPr>
      </xdr:nvSpPr>
      <xdr:spPr>
        <a:xfrm>
          <a:off x="2724150" y="13287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55</xdr:row>
      <xdr:rowOff>66675</xdr:rowOff>
    </xdr:from>
    <xdr:to>
      <xdr:col>12</xdr:col>
      <xdr:colOff>47625</xdr:colOff>
      <xdr:row>55</xdr:row>
      <xdr:rowOff>276225</xdr:rowOff>
    </xdr:to>
    <xdr:sp>
      <xdr:nvSpPr>
        <xdr:cNvPr id="14" name="Text Box 16"/>
        <xdr:cNvSpPr txBox="1">
          <a:spLocks noChangeArrowheads="1"/>
        </xdr:cNvSpPr>
      </xdr:nvSpPr>
      <xdr:spPr>
        <a:xfrm>
          <a:off x="6572250" y="13287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64</xdr:row>
      <xdr:rowOff>66675</xdr:rowOff>
    </xdr:from>
    <xdr:to>
      <xdr:col>5</xdr:col>
      <xdr:colOff>19050</xdr:colOff>
      <xdr:row>64</xdr:row>
      <xdr:rowOff>276225</xdr:rowOff>
    </xdr:to>
    <xdr:sp>
      <xdr:nvSpPr>
        <xdr:cNvPr id="15" name="Text Box 17"/>
        <xdr:cNvSpPr txBox="1">
          <a:spLocks noChangeArrowheads="1"/>
        </xdr:cNvSpPr>
      </xdr:nvSpPr>
      <xdr:spPr>
        <a:xfrm>
          <a:off x="2724150" y="15573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64</xdr:row>
      <xdr:rowOff>66675</xdr:rowOff>
    </xdr:from>
    <xdr:to>
      <xdr:col>12</xdr:col>
      <xdr:colOff>47625</xdr:colOff>
      <xdr:row>64</xdr:row>
      <xdr:rowOff>276225</xdr:rowOff>
    </xdr:to>
    <xdr:sp>
      <xdr:nvSpPr>
        <xdr:cNvPr id="16" name="Text Box 18"/>
        <xdr:cNvSpPr txBox="1">
          <a:spLocks noChangeArrowheads="1"/>
        </xdr:cNvSpPr>
      </xdr:nvSpPr>
      <xdr:spPr>
        <a:xfrm>
          <a:off x="6572250" y="15573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91</xdr:row>
      <xdr:rowOff>66675</xdr:rowOff>
    </xdr:from>
    <xdr:to>
      <xdr:col>5</xdr:col>
      <xdr:colOff>19050</xdr:colOff>
      <xdr:row>91</xdr:row>
      <xdr:rowOff>276225</xdr:rowOff>
    </xdr:to>
    <xdr:sp>
      <xdr:nvSpPr>
        <xdr:cNvPr id="17" name="Text Box 19"/>
        <xdr:cNvSpPr txBox="1">
          <a:spLocks noChangeArrowheads="1"/>
        </xdr:cNvSpPr>
      </xdr:nvSpPr>
      <xdr:spPr>
        <a:xfrm>
          <a:off x="2724150" y="21859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91</xdr:row>
      <xdr:rowOff>66675</xdr:rowOff>
    </xdr:from>
    <xdr:to>
      <xdr:col>12</xdr:col>
      <xdr:colOff>47625</xdr:colOff>
      <xdr:row>91</xdr:row>
      <xdr:rowOff>276225</xdr:rowOff>
    </xdr:to>
    <xdr:sp>
      <xdr:nvSpPr>
        <xdr:cNvPr id="18" name="Text Box 20"/>
        <xdr:cNvSpPr txBox="1">
          <a:spLocks noChangeArrowheads="1"/>
        </xdr:cNvSpPr>
      </xdr:nvSpPr>
      <xdr:spPr>
        <a:xfrm>
          <a:off x="6572250" y="21859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109</xdr:row>
      <xdr:rowOff>66675</xdr:rowOff>
    </xdr:from>
    <xdr:to>
      <xdr:col>5</xdr:col>
      <xdr:colOff>19050</xdr:colOff>
      <xdr:row>109</xdr:row>
      <xdr:rowOff>276225</xdr:rowOff>
    </xdr:to>
    <xdr:sp>
      <xdr:nvSpPr>
        <xdr:cNvPr id="19" name="Text Box 21"/>
        <xdr:cNvSpPr txBox="1">
          <a:spLocks noChangeArrowheads="1"/>
        </xdr:cNvSpPr>
      </xdr:nvSpPr>
      <xdr:spPr>
        <a:xfrm>
          <a:off x="2724150" y="26431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109</xdr:row>
      <xdr:rowOff>66675</xdr:rowOff>
    </xdr:from>
    <xdr:to>
      <xdr:col>12</xdr:col>
      <xdr:colOff>47625</xdr:colOff>
      <xdr:row>109</xdr:row>
      <xdr:rowOff>276225</xdr:rowOff>
    </xdr:to>
    <xdr:sp>
      <xdr:nvSpPr>
        <xdr:cNvPr id="20" name="Text Box 22"/>
        <xdr:cNvSpPr txBox="1">
          <a:spLocks noChangeArrowheads="1"/>
        </xdr:cNvSpPr>
      </xdr:nvSpPr>
      <xdr:spPr>
        <a:xfrm>
          <a:off x="6572250" y="26431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100</xdr:row>
      <xdr:rowOff>66675</xdr:rowOff>
    </xdr:from>
    <xdr:to>
      <xdr:col>5</xdr:col>
      <xdr:colOff>19050</xdr:colOff>
      <xdr:row>100</xdr:row>
      <xdr:rowOff>276225</xdr:rowOff>
    </xdr:to>
    <xdr:sp>
      <xdr:nvSpPr>
        <xdr:cNvPr id="21" name="Text Box 23"/>
        <xdr:cNvSpPr txBox="1">
          <a:spLocks noChangeArrowheads="1"/>
        </xdr:cNvSpPr>
      </xdr:nvSpPr>
      <xdr:spPr>
        <a:xfrm>
          <a:off x="2724150" y="24145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100</xdr:row>
      <xdr:rowOff>66675</xdr:rowOff>
    </xdr:from>
    <xdr:to>
      <xdr:col>12</xdr:col>
      <xdr:colOff>47625</xdr:colOff>
      <xdr:row>100</xdr:row>
      <xdr:rowOff>276225</xdr:rowOff>
    </xdr:to>
    <xdr:sp>
      <xdr:nvSpPr>
        <xdr:cNvPr id="22" name="Text Box 24"/>
        <xdr:cNvSpPr txBox="1">
          <a:spLocks noChangeArrowheads="1"/>
        </xdr:cNvSpPr>
      </xdr:nvSpPr>
      <xdr:spPr>
        <a:xfrm>
          <a:off x="6572250" y="24145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136</xdr:row>
      <xdr:rowOff>66675</xdr:rowOff>
    </xdr:from>
    <xdr:to>
      <xdr:col>5</xdr:col>
      <xdr:colOff>19050</xdr:colOff>
      <xdr:row>136</xdr:row>
      <xdr:rowOff>276225</xdr:rowOff>
    </xdr:to>
    <xdr:sp>
      <xdr:nvSpPr>
        <xdr:cNvPr id="23" name="Text Box 25"/>
        <xdr:cNvSpPr txBox="1">
          <a:spLocks noChangeArrowheads="1"/>
        </xdr:cNvSpPr>
      </xdr:nvSpPr>
      <xdr:spPr>
        <a:xfrm>
          <a:off x="2724150" y="32718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136</xdr:row>
      <xdr:rowOff>66675</xdr:rowOff>
    </xdr:from>
    <xdr:to>
      <xdr:col>12</xdr:col>
      <xdr:colOff>47625</xdr:colOff>
      <xdr:row>136</xdr:row>
      <xdr:rowOff>276225</xdr:rowOff>
    </xdr:to>
    <xdr:sp>
      <xdr:nvSpPr>
        <xdr:cNvPr id="24" name="Text Box 26"/>
        <xdr:cNvSpPr txBox="1">
          <a:spLocks noChangeArrowheads="1"/>
        </xdr:cNvSpPr>
      </xdr:nvSpPr>
      <xdr:spPr>
        <a:xfrm>
          <a:off x="6572250" y="32718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145</xdr:row>
      <xdr:rowOff>66675</xdr:rowOff>
    </xdr:from>
    <xdr:to>
      <xdr:col>5</xdr:col>
      <xdr:colOff>19050</xdr:colOff>
      <xdr:row>145</xdr:row>
      <xdr:rowOff>276225</xdr:rowOff>
    </xdr:to>
    <xdr:sp>
      <xdr:nvSpPr>
        <xdr:cNvPr id="25" name="Text Box 27"/>
        <xdr:cNvSpPr txBox="1">
          <a:spLocks noChangeArrowheads="1"/>
        </xdr:cNvSpPr>
      </xdr:nvSpPr>
      <xdr:spPr>
        <a:xfrm>
          <a:off x="2724150" y="35004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145</xdr:row>
      <xdr:rowOff>66675</xdr:rowOff>
    </xdr:from>
    <xdr:to>
      <xdr:col>12</xdr:col>
      <xdr:colOff>47625</xdr:colOff>
      <xdr:row>145</xdr:row>
      <xdr:rowOff>276225</xdr:rowOff>
    </xdr:to>
    <xdr:sp>
      <xdr:nvSpPr>
        <xdr:cNvPr id="26" name="Text Box 28"/>
        <xdr:cNvSpPr txBox="1">
          <a:spLocks noChangeArrowheads="1"/>
        </xdr:cNvSpPr>
      </xdr:nvSpPr>
      <xdr:spPr>
        <a:xfrm>
          <a:off x="6572250" y="35004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154</xdr:row>
      <xdr:rowOff>66675</xdr:rowOff>
    </xdr:from>
    <xdr:to>
      <xdr:col>5</xdr:col>
      <xdr:colOff>19050</xdr:colOff>
      <xdr:row>154</xdr:row>
      <xdr:rowOff>276225</xdr:rowOff>
    </xdr:to>
    <xdr:sp>
      <xdr:nvSpPr>
        <xdr:cNvPr id="27" name="Text Box 29"/>
        <xdr:cNvSpPr txBox="1">
          <a:spLocks noChangeArrowheads="1"/>
        </xdr:cNvSpPr>
      </xdr:nvSpPr>
      <xdr:spPr>
        <a:xfrm>
          <a:off x="2724150" y="37290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154</xdr:row>
      <xdr:rowOff>66675</xdr:rowOff>
    </xdr:from>
    <xdr:to>
      <xdr:col>12</xdr:col>
      <xdr:colOff>47625</xdr:colOff>
      <xdr:row>154</xdr:row>
      <xdr:rowOff>276225</xdr:rowOff>
    </xdr:to>
    <xdr:sp>
      <xdr:nvSpPr>
        <xdr:cNvPr id="28" name="Text Box 30"/>
        <xdr:cNvSpPr txBox="1">
          <a:spLocks noChangeArrowheads="1"/>
        </xdr:cNvSpPr>
      </xdr:nvSpPr>
      <xdr:spPr>
        <a:xfrm>
          <a:off x="6572250" y="37290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181</xdr:row>
      <xdr:rowOff>66675</xdr:rowOff>
    </xdr:from>
    <xdr:to>
      <xdr:col>5</xdr:col>
      <xdr:colOff>19050</xdr:colOff>
      <xdr:row>181</xdr:row>
      <xdr:rowOff>276225</xdr:rowOff>
    </xdr:to>
    <xdr:sp>
      <xdr:nvSpPr>
        <xdr:cNvPr id="29" name="Text Box 31"/>
        <xdr:cNvSpPr txBox="1">
          <a:spLocks noChangeArrowheads="1"/>
        </xdr:cNvSpPr>
      </xdr:nvSpPr>
      <xdr:spPr>
        <a:xfrm>
          <a:off x="2724150" y="43576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181</xdr:row>
      <xdr:rowOff>66675</xdr:rowOff>
    </xdr:from>
    <xdr:to>
      <xdr:col>12</xdr:col>
      <xdr:colOff>47625</xdr:colOff>
      <xdr:row>181</xdr:row>
      <xdr:rowOff>276225</xdr:rowOff>
    </xdr:to>
    <xdr:sp>
      <xdr:nvSpPr>
        <xdr:cNvPr id="30" name="Text Box 32"/>
        <xdr:cNvSpPr txBox="1">
          <a:spLocks noChangeArrowheads="1"/>
        </xdr:cNvSpPr>
      </xdr:nvSpPr>
      <xdr:spPr>
        <a:xfrm>
          <a:off x="6572250" y="43576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190</xdr:row>
      <xdr:rowOff>66675</xdr:rowOff>
    </xdr:from>
    <xdr:to>
      <xdr:col>5</xdr:col>
      <xdr:colOff>19050</xdr:colOff>
      <xdr:row>190</xdr:row>
      <xdr:rowOff>276225</xdr:rowOff>
    </xdr:to>
    <xdr:sp>
      <xdr:nvSpPr>
        <xdr:cNvPr id="31" name="Text Box 33"/>
        <xdr:cNvSpPr txBox="1">
          <a:spLocks noChangeArrowheads="1"/>
        </xdr:cNvSpPr>
      </xdr:nvSpPr>
      <xdr:spPr>
        <a:xfrm>
          <a:off x="2724150" y="45862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190</xdr:row>
      <xdr:rowOff>66675</xdr:rowOff>
    </xdr:from>
    <xdr:to>
      <xdr:col>12</xdr:col>
      <xdr:colOff>47625</xdr:colOff>
      <xdr:row>190</xdr:row>
      <xdr:rowOff>276225</xdr:rowOff>
    </xdr:to>
    <xdr:sp>
      <xdr:nvSpPr>
        <xdr:cNvPr id="32" name="Text Box 34"/>
        <xdr:cNvSpPr txBox="1">
          <a:spLocks noChangeArrowheads="1"/>
        </xdr:cNvSpPr>
      </xdr:nvSpPr>
      <xdr:spPr>
        <a:xfrm>
          <a:off x="6572250" y="45862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199</xdr:row>
      <xdr:rowOff>66675</xdr:rowOff>
    </xdr:from>
    <xdr:to>
      <xdr:col>5</xdr:col>
      <xdr:colOff>19050</xdr:colOff>
      <xdr:row>199</xdr:row>
      <xdr:rowOff>276225</xdr:rowOff>
    </xdr:to>
    <xdr:sp>
      <xdr:nvSpPr>
        <xdr:cNvPr id="33" name="Text Box 35"/>
        <xdr:cNvSpPr txBox="1">
          <a:spLocks noChangeArrowheads="1"/>
        </xdr:cNvSpPr>
      </xdr:nvSpPr>
      <xdr:spPr>
        <a:xfrm>
          <a:off x="2724150" y="48148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199</xdr:row>
      <xdr:rowOff>66675</xdr:rowOff>
    </xdr:from>
    <xdr:to>
      <xdr:col>12</xdr:col>
      <xdr:colOff>47625</xdr:colOff>
      <xdr:row>199</xdr:row>
      <xdr:rowOff>276225</xdr:rowOff>
    </xdr:to>
    <xdr:sp>
      <xdr:nvSpPr>
        <xdr:cNvPr id="34" name="Text Box 36"/>
        <xdr:cNvSpPr txBox="1">
          <a:spLocks noChangeArrowheads="1"/>
        </xdr:cNvSpPr>
      </xdr:nvSpPr>
      <xdr:spPr>
        <a:xfrm>
          <a:off x="6572250" y="48148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226</xdr:row>
      <xdr:rowOff>66675</xdr:rowOff>
    </xdr:from>
    <xdr:to>
      <xdr:col>5</xdr:col>
      <xdr:colOff>19050</xdr:colOff>
      <xdr:row>226</xdr:row>
      <xdr:rowOff>276225</xdr:rowOff>
    </xdr:to>
    <xdr:sp>
      <xdr:nvSpPr>
        <xdr:cNvPr id="35" name="Text Box 37"/>
        <xdr:cNvSpPr txBox="1">
          <a:spLocks noChangeArrowheads="1"/>
        </xdr:cNvSpPr>
      </xdr:nvSpPr>
      <xdr:spPr>
        <a:xfrm>
          <a:off x="2724150" y="54435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226</xdr:row>
      <xdr:rowOff>66675</xdr:rowOff>
    </xdr:from>
    <xdr:to>
      <xdr:col>12</xdr:col>
      <xdr:colOff>47625</xdr:colOff>
      <xdr:row>226</xdr:row>
      <xdr:rowOff>276225</xdr:rowOff>
    </xdr:to>
    <xdr:sp>
      <xdr:nvSpPr>
        <xdr:cNvPr id="36" name="Text Box 38"/>
        <xdr:cNvSpPr txBox="1">
          <a:spLocks noChangeArrowheads="1"/>
        </xdr:cNvSpPr>
      </xdr:nvSpPr>
      <xdr:spPr>
        <a:xfrm>
          <a:off x="6572250" y="54435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235</xdr:row>
      <xdr:rowOff>66675</xdr:rowOff>
    </xdr:from>
    <xdr:to>
      <xdr:col>5</xdr:col>
      <xdr:colOff>19050</xdr:colOff>
      <xdr:row>235</xdr:row>
      <xdr:rowOff>276225</xdr:rowOff>
    </xdr:to>
    <xdr:sp>
      <xdr:nvSpPr>
        <xdr:cNvPr id="37" name="Text Box 39"/>
        <xdr:cNvSpPr txBox="1">
          <a:spLocks noChangeArrowheads="1"/>
        </xdr:cNvSpPr>
      </xdr:nvSpPr>
      <xdr:spPr>
        <a:xfrm>
          <a:off x="2724150" y="56721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235</xdr:row>
      <xdr:rowOff>66675</xdr:rowOff>
    </xdr:from>
    <xdr:to>
      <xdr:col>12</xdr:col>
      <xdr:colOff>47625</xdr:colOff>
      <xdr:row>235</xdr:row>
      <xdr:rowOff>276225</xdr:rowOff>
    </xdr:to>
    <xdr:sp>
      <xdr:nvSpPr>
        <xdr:cNvPr id="38" name="Text Box 40"/>
        <xdr:cNvSpPr txBox="1">
          <a:spLocks noChangeArrowheads="1"/>
        </xdr:cNvSpPr>
      </xdr:nvSpPr>
      <xdr:spPr>
        <a:xfrm>
          <a:off x="6572250" y="56721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244</xdr:row>
      <xdr:rowOff>66675</xdr:rowOff>
    </xdr:from>
    <xdr:to>
      <xdr:col>5</xdr:col>
      <xdr:colOff>19050</xdr:colOff>
      <xdr:row>244</xdr:row>
      <xdr:rowOff>276225</xdr:rowOff>
    </xdr:to>
    <xdr:sp>
      <xdr:nvSpPr>
        <xdr:cNvPr id="39" name="Text Box 41"/>
        <xdr:cNvSpPr txBox="1">
          <a:spLocks noChangeArrowheads="1"/>
        </xdr:cNvSpPr>
      </xdr:nvSpPr>
      <xdr:spPr>
        <a:xfrm>
          <a:off x="2724150" y="59007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244</xdr:row>
      <xdr:rowOff>66675</xdr:rowOff>
    </xdr:from>
    <xdr:to>
      <xdr:col>12</xdr:col>
      <xdr:colOff>47625</xdr:colOff>
      <xdr:row>244</xdr:row>
      <xdr:rowOff>276225</xdr:rowOff>
    </xdr:to>
    <xdr:sp>
      <xdr:nvSpPr>
        <xdr:cNvPr id="40" name="Text Box 42"/>
        <xdr:cNvSpPr txBox="1">
          <a:spLocks noChangeArrowheads="1"/>
        </xdr:cNvSpPr>
      </xdr:nvSpPr>
      <xdr:spPr>
        <a:xfrm>
          <a:off x="6572250" y="59007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271</xdr:row>
      <xdr:rowOff>66675</xdr:rowOff>
    </xdr:from>
    <xdr:to>
      <xdr:col>5</xdr:col>
      <xdr:colOff>19050</xdr:colOff>
      <xdr:row>271</xdr:row>
      <xdr:rowOff>276225</xdr:rowOff>
    </xdr:to>
    <xdr:sp>
      <xdr:nvSpPr>
        <xdr:cNvPr id="41" name="Text Box 43"/>
        <xdr:cNvSpPr txBox="1">
          <a:spLocks noChangeArrowheads="1"/>
        </xdr:cNvSpPr>
      </xdr:nvSpPr>
      <xdr:spPr>
        <a:xfrm>
          <a:off x="2724150" y="65293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271</xdr:row>
      <xdr:rowOff>66675</xdr:rowOff>
    </xdr:from>
    <xdr:to>
      <xdr:col>12</xdr:col>
      <xdr:colOff>47625</xdr:colOff>
      <xdr:row>271</xdr:row>
      <xdr:rowOff>276225</xdr:rowOff>
    </xdr:to>
    <xdr:sp>
      <xdr:nvSpPr>
        <xdr:cNvPr id="42" name="Text Box 44"/>
        <xdr:cNvSpPr txBox="1">
          <a:spLocks noChangeArrowheads="1"/>
        </xdr:cNvSpPr>
      </xdr:nvSpPr>
      <xdr:spPr>
        <a:xfrm>
          <a:off x="6572250" y="65293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280</xdr:row>
      <xdr:rowOff>66675</xdr:rowOff>
    </xdr:from>
    <xdr:to>
      <xdr:col>5</xdr:col>
      <xdr:colOff>19050</xdr:colOff>
      <xdr:row>280</xdr:row>
      <xdr:rowOff>276225</xdr:rowOff>
    </xdr:to>
    <xdr:sp>
      <xdr:nvSpPr>
        <xdr:cNvPr id="43" name="Text Box 45"/>
        <xdr:cNvSpPr txBox="1">
          <a:spLocks noChangeArrowheads="1"/>
        </xdr:cNvSpPr>
      </xdr:nvSpPr>
      <xdr:spPr>
        <a:xfrm>
          <a:off x="2724150" y="67579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280</xdr:row>
      <xdr:rowOff>66675</xdr:rowOff>
    </xdr:from>
    <xdr:to>
      <xdr:col>12</xdr:col>
      <xdr:colOff>47625</xdr:colOff>
      <xdr:row>280</xdr:row>
      <xdr:rowOff>276225</xdr:rowOff>
    </xdr:to>
    <xdr:sp>
      <xdr:nvSpPr>
        <xdr:cNvPr id="44" name="Text Box 46"/>
        <xdr:cNvSpPr txBox="1">
          <a:spLocks noChangeArrowheads="1"/>
        </xdr:cNvSpPr>
      </xdr:nvSpPr>
      <xdr:spPr>
        <a:xfrm>
          <a:off x="6572250" y="67579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289</xdr:row>
      <xdr:rowOff>66675</xdr:rowOff>
    </xdr:from>
    <xdr:to>
      <xdr:col>5</xdr:col>
      <xdr:colOff>19050</xdr:colOff>
      <xdr:row>289</xdr:row>
      <xdr:rowOff>276225</xdr:rowOff>
    </xdr:to>
    <xdr:sp>
      <xdr:nvSpPr>
        <xdr:cNvPr id="45" name="Text Box 47"/>
        <xdr:cNvSpPr txBox="1">
          <a:spLocks noChangeArrowheads="1"/>
        </xdr:cNvSpPr>
      </xdr:nvSpPr>
      <xdr:spPr>
        <a:xfrm>
          <a:off x="2724150" y="69865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289</xdr:row>
      <xdr:rowOff>66675</xdr:rowOff>
    </xdr:from>
    <xdr:to>
      <xdr:col>12</xdr:col>
      <xdr:colOff>47625</xdr:colOff>
      <xdr:row>289</xdr:row>
      <xdr:rowOff>276225</xdr:rowOff>
    </xdr:to>
    <xdr:sp>
      <xdr:nvSpPr>
        <xdr:cNvPr id="46" name="Text Box 48"/>
        <xdr:cNvSpPr txBox="1">
          <a:spLocks noChangeArrowheads="1"/>
        </xdr:cNvSpPr>
      </xdr:nvSpPr>
      <xdr:spPr>
        <a:xfrm>
          <a:off x="6572250" y="69865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316</xdr:row>
      <xdr:rowOff>66675</xdr:rowOff>
    </xdr:from>
    <xdr:to>
      <xdr:col>5</xdr:col>
      <xdr:colOff>19050</xdr:colOff>
      <xdr:row>316</xdr:row>
      <xdr:rowOff>276225</xdr:rowOff>
    </xdr:to>
    <xdr:sp>
      <xdr:nvSpPr>
        <xdr:cNvPr id="47" name="Text Box 49"/>
        <xdr:cNvSpPr txBox="1">
          <a:spLocks noChangeArrowheads="1"/>
        </xdr:cNvSpPr>
      </xdr:nvSpPr>
      <xdr:spPr>
        <a:xfrm>
          <a:off x="2724150" y="76152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316</xdr:row>
      <xdr:rowOff>66675</xdr:rowOff>
    </xdr:from>
    <xdr:to>
      <xdr:col>12</xdr:col>
      <xdr:colOff>47625</xdr:colOff>
      <xdr:row>316</xdr:row>
      <xdr:rowOff>276225</xdr:rowOff>
    </xdr:to>
    <xdr:sp>
      <xdr:nvSpPr>
        <xdr:cNvPr id="48" name="Text Box 50"/>
        <xdr:cNvSpPr txBox="1">
          <a:spLocks noChangeArrowheads="1"/>
        </xdr:cNvSpPr>
      </xdr:nvSpPr>
      <xdr:spPr>
        <a:xfrm>
          <a:off x="6572250" y="76152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325</xdr:row>
      <xdr:rowOff>66675</xdr:rowOff>
    </xdr:from>
    <xdr:to>
      <xdr:col>5</xdr:col>
      <xdr:colOff>19050</xdr:colOff>
      <xdr:row>325</xdr:row>
      <xdr:rowOff>276225</xdr:rowOff>
    </xdr:to>
    <xdr:sp>
      <xdr:nvSpPr>
        <xdr:cNvPr id="49" name="Text Box 51"/>
        <xdr:cNvSpPr txBox="1">
          <a:spLocks noChangeArrowheads="1"/>
        </xdr:cNvSpPr>
      </xdr:nvSpPr>
      <xdr:spPr>
        <a:xfrm>
          <a:off x="2724150" y="78438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325</xdr:row>
      <xdr:rowOff>66675</xdr:rowOff>
    </xdr:from>
    <xdr:to>
      <xdr:col>12</xdr:col>
      <xdr:colOff>47625</xdr:colOff>
      <xdr:row>325</xdr:row>
      <xdr:rowOff>276225</xdr:rowOff>
    </xdr:to>
    <xdr:sp>
      <xdr:nvSpPr>
        <xdr:cNvPr id="50" name="Text Box 52"/>
        <xdr:cNvSpPr txBox="1">
          <a:spLocks noChangeArrowheads="1"/>
        </xdr:cNvSpPr>
      </xdr:nvSpPr>
      <xdr:spPr>
        <a:xfrm>
          <a:off x="6572250" y="78438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334</xdr:row>
      <xdr:rowOff>66675</xdr:rowOff>
    </xdr:from>
    <xdr:to>
      <xdr:col>5</xdr:col>
      <xdr:colOff>19050</xdr:colOff>
      <xdr:row>334</xdr:row>
      <xdr:rowOff>276225</xdr:rowOff>
    </xdr:to>
    <xdr:sp>
      <xdr:nvSpPr>
        <xdr:cNvPr id="51" name="Text Box 53"/>
        <xdr:cNvSpPr txBox="1">
          <a:spLocks noChangeArrowheads="1"/>
        </xdr:cNvSpPr>
      </xdr:nvSpPr>
      <xdr:spPr>
        <a:xfrm>
          <a:off x="2724150" y="80724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334</xdr:row>
      <xdr:rowOff>66675</xdr:rowOff>
    </xdr:from>
    <xdr:to>
      <xdr:col>12</xdr:col>
      <xdr:colOff>47625</xdr:colOff>
      <xdr:row>334</xdr:row>
      <xdr:rowOff>276225</xdr:rowOff>
    </xdr:to>
    <xdr:sp>
      <xdr:nvSpPr>
        <xdr:cNvPr id="52" name="Text Box 54"/>
        <xdr:cNvSpPr txBox="1">
          <a:spLocks noChangeArrowheads="1"/>
        </xdr:cNvSpPr>
      </xdr:nvSpPr>
      <xdr:spPr>
        <a:xfrm>
          <a:off x="6572250" y="80724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361</xdr:row>
      <xdr:rowOff>66675</xdr:rowOff>
    </xdr:from>
    <xdr:to>
      <xdr:col>5</xdr:col>
      <xdr:colOff>19050</xdr:colOff>
      <xdr:row>361</xdr:row>
      <xdr:rowOff>276225</xdr:rowOff>
    </xdr:to>
    <xdr:sp>
      <xdr:nvSpPr>
        <xdr:cNvPr id="53" name="Text Box 55"/>
        <xdr:cNvSpPr txBox="1">
          <a:spLocks noChangeArrowheads="1"/>
        </xdr:cNvSpPr>
      </xdr:nvSpPr>
      <xdr:spPr>
        <a:xfrm>
          <a:off x="2724150" y="87010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361</xdr:row>
      <xdr:rowOff>66675</xdr:rowOff>
    </xdr:from>
    <xdr:to>
      <xdr:col>12</xdr:col>
      <xdr:colOff>47625</xdr:colOff>
      <xdr:row>361</xdr:row>
      <xdr:rowOff>276225</xdr:rowOff>
    </xdr:to>
    <xdr:sp>
      <xdr:nvSpPr>
        <xdr:cNvPr id="54" name="Text Box 56"/>
        <xdr:cNvSpPr txBox="1">
          <a:spLocks noChangeArrowheads="1"/>
        </xdr:cNvSpPr>
      </xdr:nvSpPr>
      <xdr:spPr>
        <a:xfrm>
          <a:off x="6572250" y="87010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370</xdr:row>
      <xdr:rowOff>66675</xdr:rowOff>
    </xdr:from>
    <xdr:to>
      <xdr:col>5</xdr:col>
      <xdr:colOff>19050</xdr:colOff>
      <xdr:row>370</xdr:row>
      <xdr:rowOff>276225</xdr:rowOff>
    </xdr:to>
    <xdr:sp>
      <xdr:nvSpPr>
        <xdr:cNvPr id="55" name="Text Box 57"/>
        <xdr:cNvSpPr txBox="1">
          <a:spLocks noChangeArrowheads="1"/>
        </xdr:cNvSpPr>
      </xdr:nvSpPr>
      <xdr:spPr>
        <a:xfrm>
          <a:off x="2724150" y="89296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370</xdr:row>
      <xdr:rowOff>66675</xdr:rowOff>
    </xdr:from>
    <xdr:to>
      <xdr:col>12</xdr:col>
      <xdr:colOff>47625</xdr:colOff>
      <xdr:row>370</xdr:row>
      <xdr:rowOff>276225</xdr:rowOff>
    </xdr:to>
    <xdr:sp>
      <xdr:nvSpPr>
        <xdr:cNvPr id="56" name="Text Box 58"/>
        <xdr:cNvSpPr txBox="1">
          <a:spLocks noChangeArrowheads="1"/>
        </xdr:cNvSpPr>
      </xdr:nvSpPr>
      <xdr:spPr>
        <a:xfrm>
          <a:off x="6572250" y="89296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379</xdr:row>
      <xdr:rowOff>66675</xdr:rowOff>
    </xdr:from>
    <xdr:to>
      <xdr:col>5</xdr:col>
      <xdr:colOff>19050</xdr:colOff>
      <xdr:row>379</xdr:row>
      <xdr:rowOff>276225</xdr:rowOff>
    </xdr:to>
    <xdr:sp>
      <xdr:nvSpPr>
        <xdr:cNvPr id="57" name="Text Box 59"/>
        <xdr:cNvSpPr txBox="1">
          <a:spLocks noChangeArrowheads="1"/>
        </xdr:cNvSpPr>
      </xdr:nvSpPr>
      <xdr:spPr>
        <a:xfrm>
          <a:off x="2724150" y="91582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379</xdr:row>
      <xdr:rowOff>66675</xdr:rowOff>
    </xdr:from>
    <xdr:to>
      <xdr:col>12</xdr:col>
      <xdr:colOff>47625</xdr:colOff>
      <xdr:row>379</xdr:row>
      <xdr:rowOff>276225</xdr:rowOff>
    </xdr:to>
    <xdr:sp>
      <xdr:nvSpPr>
        <xdr:cNvPr id="58" name="Text Box 60"/>
        <xdr:cNvSpPr txBox="1">
          <a:spLocks noChangeArrowheads="1"/>
        </xdr:cNvSpPr>
      </xdr:nvSpPr>
      <xdr:spPr>
        <a:xfrm>
          <a:off x="6572250" y="91582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410</xdr:row>
      <xdr:rowOff>66675</xdr:rowOff>
    </xdr:from>
    <xdr:to>
      <xdr:col>5</xdr:col>
      <xdr:colOff>19050</xdr:colOff>
      <xdr:row>410</xdr:row>
      <xdr:rowOff>276225</xdr:rowOff>
    </xdr:to>
    <xdr:sp>
      <xdr:nvSpPr>
        <xdr:cNvPr id="59" name="Text Box 61"/>
        <xdr:cNvSpPr txBox="1">
          <a:spLocks noChangeArrowheads="1"/>
        </xdr:cNvSpPr>
      </xdr:nvSpPr>
      <xdr:spPr>
        <a:xfrm>
          <a:off x="2724150" y="979360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410</xdr:row>
      <xdr:rowOff>66675</xdr:rowOff>
    </xdr:from>
    <xdr:to>
      <xdr:col>12</xdr:col>
      <xdr:colOff>47625</xdr:colOff>
      <xdr:row>410</xdr:row>
      <xdr:rowOff>276225</xdr:rowOff>
    </xdr:to>
    <xdr:sp>
      <xdr:nvSpPr>
        <xdr:cNvPr id="60" name="Text Box 62"/>
        <xdr:cNvSpPr txBox="1">
          <a:spLocks noChangeArrowheads="1"/>
        </xdr:cNvSpPr>
      </xdr:nvSpPr>
      <xdr:spPr>
        <a:xfrm>
          <a:off x="6572250" y="979360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419</xdr:row>
      <xdr:rowOff>66675</xdr:rowOff>
    </xdr:from>
    <xdr:to>
      <xdr:col>5</xdr:col>
      <xdr:colOff>19050</xdr:colOff>
      <xdr:row>419</xdr:row>
      <xdr:rowOff>276225</xdr:rowOff>
    </xdr:to>
    <xdr:sp>
      <xdr:nvSpPr>
        <xdr:cNvPr id="61" name="Text Box 63"/>
        <xdr:cNvSpPr txBox="1">
          <a:spLocks noChangeArrowheads="1"/>
        </xdr:cNvSpPr>
      </xdr:nvSpPr>
      <xdr:spPr>
        <a:xfrm>
          <a:off x="2724150" y="1002220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419</xdr:row>
      <xdr:rowOff>66675</xdr:rowOff>
    </xdr:from>
    <xdr:to>
      <xdr:col>12</xdr:col>
      <xdr:colOff>47625</xdr:colOff>
      <xdr:row>419</xdr:row>
      <xdr:rowOff>276225</xdr:rowOff>
    </xdr:to>
    <xdr:sp>
      <xdr:nvSpPr>
        <xdr:cNvPr id="62" name="Text Box 64"/>
        <xdr:cNvSpPr txBox="1">
          <a:spLocks noChangeArrowheads="1"/>
        </xdr:cNvSpPr>
      </xdr:nvSpPr>
      <xdr:spPr>
        <a:xfrm>
          <a:off x="6572250" y="1002220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428</xdr:row>
      <xdr:rowOff>66675</xdr:rowOff>
    </xdr:from>
    <xdr:to>
      <xdr:col>5</xdr:col>
      <xdr:colOff>19050</xdr:colOff>
      <xdr:row>428</xdr:row>
      <xdr:rowOff>276225</xdr:rowOff>
    </xdr:to>
    <xdr:sp>
      <xdr:nvSpPr>
        <xdr:cNvPr id="63" name="Text Box 65"/>
        <xdr:cNvSpPr txBox="1">
          <a:spLocks noChangeArrowheads="1"/>
        </xdr:cNvSpPr>
      </xdr:nvSpPr>
      <xdr:spPr>
        <a:xfrm>
          <a:off x="2724150" y="1025080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428</xdr:row>
      <xdr:rowOff>66675</xdr:rowOff>
    </xdr:from>
    <xdr:to>
      <xdr:col>12</xdr:col>
      <xdr:colOff>47625</xdr:colOff>
      <xdr:row>428</xdr:row>
      <xdr:rowOff>276225</xdr:rowOff>
    </xdr:to>
    <xdr:sp>
      <xdr:nvSpPr>
        <xdr:cNvPr id="64" name="Text Box 66"/>
        <xdr:cNvSpPr txBox="1">
          <a:spLocks noChangeArrowheads="1"/>
        </xdr:cNvSpPr>
      </xdr:nvSpPr>
      <xdr:spPr>
        <a:xfrm>
          <a:off x="6572250" y="1025080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455</xdr:row>
      <xdr:rowOff>66675</xdr:rowOff>
    </xdr:from>
    <xdr:to>
      <xdr:col>5</xdr:col>
      <xdr:colOff>19050</xdr:colOff>
      <xdr:row>455</xdr:row>
      <xdr:rowOff>276225</xdr:rowOff>
    </xdr:to>
    <xdr:sp>
      <xdr:nvSpPr>
        <xdr:cNvPr id="65" name="Text Box 67"/>
        <xdr:cNvSpPr txBox="1">
          <a:spLocks noChangeArrowheads="1"/>
        </xdr:cNvSpPr>
      </xdr:nvSpPr>
      <xdr:spPr>
        <a:xfrm>
          <a:off x="2724150" y="1088612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455</xdr:row>
      <xdr:rowOff>66675</xdr:rowOff>
    </xdr:from>
    <xdr:to>
      <xdr:col>12</xdr:col>
      <xdr:colOff>47625</xdr:colOff>
      <xdr:row>455</xdr:row>
      <xdr:rowOff>276225</xdr:rowOff>
    </xdr:to>
    <xdr:sp>
      <xdr:nvSpPr>
        <xdr:cNvPr id="66" name="Text Box 68"/>
        <xdr:cNvSpPr txBox="1">
          <a:spLocks noChangeArrowheads="1"/>
        </xdr:cNvSpPr>
      </xdr:nvSpPr>
      <xdr:spPr>
        <a:xfrm>
          <a:off x="6572250" y="1088612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464</xdr:row>
      <xdr:rowOff>66675</xdr:rowOff>
    </xdr:from>
    <xdr:to>
      <xdr:col>5</xdr:col>
      <xdr:colOff>19050</xdr:colOff>
      <xdr:row>464</xdr:row>
      <xdr:rowOff>276225</xdr:rowOff>
    </xdr:to>
    <xdr:sp>
      <xdr:nvSpPr>
        <xdr:cNvPr id="67" name="Text Box 69"/>
        <xdr:cNvSpPr txBox="1">
          <a:spLocks noChangeArrowheads="1"/>
        </xdr:cNvSpPr>
      </xdr:nvSpPr>
      <xdr:spPr>
        <a:xfrm>
          <a:off x="2724150" y="1111472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464</xdr:row>
      <xdr:rowOff>66675</xdr:rowOff>
    </xdr:from>
    <xdr:to>
      <xdr:col>12</xdr:col>
      <xdr:colOff>47625</xdr:colOff>
      <xdr:row>464</xdr:row>
      <xdr:rowOff>276225</xdr:rowOff>
    </xdr:to>
    <xdr:sp>
      <xdr:nvSpPr>
        <xdr:cNvPr id="68" name="Text Box 70"/>
        <xdr:cNvSpPr txBox="1">
          <a:spLocks noChangeArrowheads="1"/>
        </xdr:cNvSpPr>
      </xdr:nvSpPr>
      <xdr:spPr>
        <a:xfrm>
          <a:off x="6572250" y="1111472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473</xdr:row>
      <xdr:rowOff>66675</xdr:rowOff>
    </xdr:from>
    <xdr:to>
      <xdr:col>5</xdr:col>
      <xdr:colOff>19050</xdr:colOff>
      <xdr:row>473</xdr:row>
      <xdr:rowOff>276225</xdr:rowOff>
    </xdr:to>
    <xdr:sp>
      <xdr:nvSpPr>
        <xdr:cNvPr id="69" name="Text Box 71"/>
        <xdr:cNvSpPr txBox="1">
          <a:spLocks noChangeArrowheads="1"/>
        </xdr:cNvSpPr>
      </xdr:nvSpPr>
      <xdr:spPr>
        <a:xfrm>
          <a:off x="2724150" y="1134332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473</xdr:row>
      <xdr:rowOff>66675</xdr:rowOff>
    </xdr:from>
    <xdr:to>
      <xdr:col>12</xdr:col>
      <xdr:colOff>47625</xdr:colOff>
      <xdr:row>473</xdr:row>
      <xdr:rowOff>276225</xdr:rowOff>
    </xdr:to>
    <xdr:sp>
      <xdr:nvSpPr>
        <xdr:cNvPr id="70" name="Text Box 72"/>
        <xdr:cNvSpPr txBox="1">
          <a:spLocks noChangeArrowheads="1"/>
        </xdr:cNvSpPr>
      </xdr:nvSpPr>
      <xdr:spPr>
        <a:xfrm>
          <a:off x="6572250" y="1134332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500</xdr:row>
      <xdr:rowOff>66675</xdr:rowOff>
    </xdr:from>
    <xdr:to>
      <xdr:col>5</xdr:col>
      <xdr:colOff>19050</xdr:colOff>
      <xdr:row>500</xdr:row>
      <xdr:rowOff>276225</xdr:rowOff>
    </xdr:to>
    <xdr:sp>
      <xdr:nvSpPr>
        <xdr:cNvPr id="71" name="Text Box 73"/>
        <xdr:cNvSpPr txBox="1">
          <a:spLocks noChangeArrowheads="1"/>
        </xdr:cNvSpPr>
      </xdr:nvSpPr>
      <xdr:spPr>
        <a:xfrm>
          <a:off x="2724150" y="1197864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500</xdr:row>
      <xdr:rowOff>66675</xdr:rowOff>
    </xdr:from>
    <xdr:to>
      <xdr:col>12</xdr:col>
      <xdr:colOff>47625</xdr:colOff>
      <xdr:row>500</xdr:row>
      <xdr:rowOff>276225</xdr:rowOff>
    </xdr:to>
    <xdr:sp>
      <xdr:nvSpPr>
        <xdr:cNvPr id="72" name="Text Box 74"/>
        <xdr:cNvSpPr txBox="1">
          <a:spLocks noChangeArrowheads="1"/>
        </xdr:cNvSpPr>
      </xdr:nvSpPr>
      <xdr:spPr>
        <a:xfrm>
          <a:off x="6572250" y="1197864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509</xdr:row>
      <xdr:rowOff>66675</xdr:rowOff>
    </xdr:from>
    <xdr:to>
      <xdr:col>5</xdr:col>
      <xdr:colOff>19050</xdr:colOff>
      <xdr:row>509</xdr:row>
      <xdr:rowOff>276225</xdr:rowOff>
    </xdr:to>
    <xdr:sp>
      <xdr:nvSpPr>
        <xdr:cNvPr id="73" name="Text Box 75"/>
        <xdr:cNvSpPr txBox="1">
          <a:spLocks noChangeArrowheads="1"/>
        </xdr:cNvSpPr>
      </xdr:nvSpPr>
      <xdr:spPr>
        <a:xfrm>
          <a:off x="2724150" y="1220724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509</xdr:row>
      <xdr:rowOff>66675</xdr:rowOff>
    </xdr:from>
    <xdr:to>
      <xdr:col>12</xdr:col>
      <xdr:colOff>47625</xdr:colOff>
      <xdr:row>509</xdr:row>
      <xdr:rowOff>276225</xdr:rowOff>
    </xdr:to>
    <xdr:sp>
      <xdr:nvSpPr>
        <xdr:cNvPr id="74" name="Text Box 76"/>
        <xdr:cNvSpPr txBox="1">
          <a:spLocks noChangeArrowheads="1"/>
        </xdr:cNvSpPr>
      </xdr:nvSpPr>
      <xdr:spPr>
        <a:xfrm>
          <a:off x="6572250" y="1220724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518</xdr:row>
      <xdr:rowOff>66675</xdr:rowOff>
    </xdr:from>
    <xdr:to>
      <xdr:col>5</xdr:col>
      <xdr:colOff>19050</xdr:colOff>
      <xdr:row>518</xdr:row>
      <xdr:rowOff>276225</xdr:rowOff>
    </xdr:to>
    <xdr:sp>
      <xdr:nvSpPr>
        <xdr:cNvPr id="75" name="Text Box 77"/>
        <xdr:cNvSpPr txBox="1">
          <a:spLocks noChangeArrowheads="1"/>
        </xdr:cNvSpPr>
      </xdr:nvSpPr>
      <xdr:spPr>
        <a:xfrm>
          <a:off x="2724150" y="1243584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518</xdr:row>
      <xdr:rowOff>66675</xdr:rowOff>
    </xdr:from>
    <xdr:to>
      <xdr:col>12</xdr:col>
      <xdr:colOff>47625</xdr:colOff>
      <xdr:row>518</xdr:row>
      <xdr:rowOff>276225</xdr:rowOff>
    </xdr:to>
    <xdr:sp>
      <xdr:nvSpPr>
        <xdr:cNvPr id="76" name="Text Box 78"/>
        <xdr:cNvSpPr txBox="1">
          <a:spLocks noChangeArrowheads="1"/>
        </xdr:cNvSpPr>
      </xdr:nvSpPr>
      <xdr:spPr>
        <a:xfrm>
          <a:off x="6572250" y="1243584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545</xdr:row>
      <xdr:rowOff>66675</xdr:rowOff>
    </xdr:from>
    <xdr:to>
      <xdr:col>5</xdr:col>
      <xdr:colOff>19050</xdr:colOff>
      <xdr:row>545</xdr:row>
      <xdr:rowOff>276225</xdr:rowOff>
    </xdr:to>
    <xdr:sp>
      <xdr:nvSpPr>
        <xdr:cNvPr id="77" name="Text Box 79"/>
        <xdr:cNvSpPr txBox="1">
          <a:spLocks noChangeArrowheads="1"/>
        </xdr:cNvSpPr>
      </xdr:nvSpPr>
      <xdr:spPr>
        <a:xfrm>
          <a:off x="2724150" y="1307115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545</xdr:row>
      <xdr:rowOff>66675</xdr:rowOff>
    </xdr:from>
    <xdr:to>
      <xdr:col>12</xdr:col>
      <xdr:colOff>47625</xdr:colOff>
      <xdr:row>545</xdr:row>
      <xdr:rowOff>276225</xdr:rowOff>
    </xdr:to>
    <xdr:sp>
      <xdr:nvSpPr>
        <xdr:cNvPr id="78" name="Text Box 80"/>
        <xdr:cNvSpPr txBox="1">
          <a:spLocks noChangeArrowheads="1"/>
        </xdr:cNvSpPr>
      </xdr:nvSpPr>
      <xdr:spPr>
        <a:xfrm>
          <a:off x="6572250" y="1307115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554</xdr:row>
      <xdr:rowOff>66675</xdr:rowOff>
    </xdr:from>
    <xdr:to>
      <xdr:col>5</xdr:col>
      <xdr:colOff>19050</xdr:colOff>
      <xdr:row>554</xdr:row>
      <xdr:rowOff>276225</xdr:rowOff>
    </xdr:to>
    <xdr:sp>
      <xdr:nvSpPr>
        <xdr:cNvPr id="79" name="Text Box 81"/>
        <xdr:cNvSpPr txBox="1">
          <a:spLocks noChangeArrowheads="1"/>
        </xdr:cNvSpPr>
      </xdr:nvSpPr>
      <xdr:spPr>
        <a:xfrm>
          <a:off x="2724150" y="1329975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554</xdr:row>
      <xdr:rowOff>66675</xdr:rowOff>
    </xdr:from>
    <xdr:to>
      <xdr:col>12</xdr:col>
      <xdr:colOff>47625</xdr:colOff>
      <xdr:row>554</xdr:row>
      <xdr:rowOff>276225</xdr:rowOff>
    </xdr:to>
    <xdr:sp>
      <xdr:nvSpPr>
        <xdr:cNvPr id="80" name="Text Box 82"/>
        <xdr:cNvSpPr txBox="1">
          <a:spLocks noChangeArrowheads="1"/>
        </xdr:cNvSpPr>
      </xdr:nvSpPr>
      <xdr:spPr>
        <a:xfrm>
          <a:off x="6572250" y="1329975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563</xdr:row>
      <xdr:rowOff>66675</xdr:rowOff>
    </xdr:from>
    <xdr:to>
      <xdr:col>5</xdr:col>
      <xdr:colOff>19050</xdr:colOff>
      <xdr:row>563</xdr:row>
      <xdr:rowOff>276225</xdr:rowOff>
    </xdr:to>
    <xdr:sp>
      <xdr:nvSpPr>
        <xdr:cNvPr id="81" name="Text Box 83"/>
        <xdr:cNvSpPr txBox="1">
          <a:spLocks noChangeArrowheads="1"/>
        </xdr:cNvSpPr>
      </xdr:nvSpPr>
      <xdr:spPr>
        <a:xfrm>
          <a:off x="2724150" y="1352835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563</xdr:row>
      <xdr:rowOff>66675</xdr:rowOff>
    </xdr:from>
    <xdr:to>
      <xdr:col>12</xdr:col>
      <xdr:colOff>47625</xdr:colOff>
      <xdr:row>563</xdr:row>
      <xdr:rowOff>276225</xdr:rowOff>
    </xdr:to>
    <xdr:sp>
      <xdr:nvSpPr>
        <xdr:cNvPr id="82" name="Text Box 84"/>
        <xdr:cNvSpPr txBox="1">
          <a:spLocks noChangeArrowheads="1"/>
        </xdr:cNvSpPr>
      </xdr:nvSpPr>
      <xdr:spPr>
        <a:xfrm>
          <a:off x="6572250" y="1352835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590</xdr:row>
      <xdr:rowOff>66675</xdr:rowOff>
    </xdr:from>
    <xdr:to>
      <xdr:col>5</xdr:col>
      <xdr:colOff>19050</xdr:colOff>
      <xdr:row>590</xdr:row>
      <xdr:rowOff>276225</xdr:rowOff>
    </xdr:to>
    <xdr:sp>
      <xdr:nvSpPr>
        <xdr:cNvPr id="83" name="Text Box 85"/>
        <xdr:cNvSpPr txBox="1">
          <a:spLocks noChangeArrowheads="1"/>
        </xdr:cNvSpPr>
      </xdr:nvSpPr>
      <xdr:spPr>
        <a:xfrm>
          <a:off x="2724150" y="1416367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590</xdr:row>
      <xdr:rowOff>66675</xdr:rowOff>
    </xdr:from>
    <xdr:to>
      <xdr:col>12</xdr:col>
      <xdr:colOff>47625</xdr:colOff>
      <xdr:row>590</xdr:row>
      <xdr:rowOff>276225</xdr:rowOff>
    </xdr:to>
    <xdr:sp>
      <xdr:nvSpPr>
        <xdr:cNvPr id="84" name="Text Box 86"/>
        <xdr:cNvSpPr txBox="1">
          <a:spLocks noChangeArrowheads="1"/>
        </xdr:cNvSpPr>
      </xdr:nvSpPr>
      <xdr:spPr>
        <a:xfrm>
          <a:off x="6572250" y="1416367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599</xdr:row>
      <xdr:rowOff>66675</xdr:rowOff>
    </xdr:from>
    <xdr:to>
      <xdr:col>5</xdr:col>
      <xdr:colOff>19050</xdr:colOff>
      <xdr:row>599</xdr:row>
      <xdr:rowOff>276225</xdr:rowOff>
    </xdr:to>
    <xdr:sp>
      <xdr:nvSpPr>
        <xdr:cNvPr id="85" name="Text Box 87"/>
        <xdr:cNvSpPr txBox="1">
          <a:spLocks noChangeArrowheads="1"/>
        </xdr:cNvSpPr>
      </xdr:nvSpPr>
      <xdr:spPr>
        <a:xfrm>
          <a:off x="2724150" y="1439227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599</xdr:row>
      <xdr:rowOff>66675</xdr:rowOff>
    </xdr:from>
    <xdr:to>
      <xdr:col>12</xdr:col>
      <xdr:colOff>47625</xdr:colOff>
      <xdr:row>599</xdr:row>
      <xdr:rowOff>276225</xdr:rowOff>
    </xdr:to>
    <xdr:sp>
      <xdr:nvSpPr>
        <xdr:cNvPr id="86" name="Text Box 88"/>
        <xdr:cNvSpPr txBox="1">
          <a:spLocks noChangeArrowheads="1"/>
        </xdr:cNvSpPr>
      </xdr:nvSpPr>
      <xdr:spPr>
        <a:xfrm>
          <a:off x="6572250" y="1439227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608</xdr:row>
      <xdr:rowOff>66675</xdr:rowOff>
    </xdr:from>
    <xdr:to>
      <xdr:col>5</xdr:col>
      <xdr:colOff>19050</xdr:colOff>
      <xdr:row>608</xdr:row>
      <xdr:rowOff>276225</xdr:rowOff>
    </xdr:to>
    <xdr:sp>
      <xdr:nvSpPr>
        <xdr:cNvPr id="87" name="Text Box 89"/>
        <xdr:cNvSpPr txBox="1">
          <a:spLocks noChangeArrowheads="1"/>
        </xdr:cNvSpPr>
      </xdr:nvSpPr>
      <xdr:spPr>
        <a:xfrm>
          <a:off x="2724150" y="1462087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608</xdr:row>
      <xdr:rowOff>66675</xdr:rowOff>
    </xdr:from>
    <xdr:to>
      <xdr:col>12</xdr:col>
      <xdr:colOff>47625</xdr:colOff>
      <xdr:row>608</xdr:row>
      <xdr:rowOff>276225</xdr:rowOff>
    </xdr:to>
    <xdr:sp>
      <xdr:nvSpPr>
        <xdr:cNvPr id="88" name="Text Box 90"/>
        <xdr:cNvSpPr txBox="1">
          <a:spLocks noChangeArrowheads="1"/>
        </xdr:cNvSpPr>
      </xdr:nvSpPr>
      <xdr:spPr>
        <a:xfrm>
          <a:off x="6572250" y="1462087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635</xdr:row>
      <xdr:rowOff>66675</xdr:rowOff>
    </xdr:from>
    <xdr:to>
      <xdr:col>5</xdr:col>
      <xdr:colOff>19050</xdr:colOff>
      <xdr:row>635</xdr:row>
      <xdr:rowOff>276225</xdr:rowOff>
    </xdr:to>
    <xdr:sp>
      <xdr:nvSpPr>
        <xdr:cNvPr id="89" name="Text Box 91"/>
        <xdr:cNvSpPr txBox="1">
          <a:spLocks noChangeArrowheads="1"/>
        </xdr:cNvSpPr>
      </xdr:nvSpPr>
      <xdr:spPr>
        <a:xfrm>
          <a:off x="2724150" y="1525619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635</xdr:row>
      <xdr:rowOff>66675</xdr:rowOff>
    </xdr:from>
    <xdr:to>
      <xdr:col>12</xdr:col>
      <xdr:colOff>47625</xdr:colOff>
      <xdr:row>635</xdr:row>
      <xdr:rowOff>276225</xdr:rowOff>
    </xdr:to>
    <xdr:sp>
      <xdr:nvSpPr>
        <xdr:cNvPr id="90" name="Text Box 92"/>
        <xdr:cNvSpPr txBox="1">
          <a:spLocks noChangeArrowheads="1"/>
        </xdr:cNvSpPr>
      </xdr:nvSpPr>
      <xdr:spPr>
        <a:xfrm>
          <a:off x="6572250" y="1525619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644</xdr:row>
      <xdr:rowOff>66675</xdr:rowOff>
    </xdr:from>
    <xdr:to>
      <xdr:col>5</xdr:col>
      <xdr:colOff>19050</xdr:colOff>
      <xdr:row>644</xdr:row>
      <xdr:rowOff>276225</xdr:rowOff>
    </xdr:to>
    <xdr:sp>
      <xdr:nvSpPr>
        <xdr:cNvPr id="91" name="Text Box 93"/>
        <xdr:cNvSpPr txBox="1">
          <a:spLocks noChangeArrowheads="1"/>
        </xdr:cNvSpPr>
      </xdr:nvSpPr>
      <xdr:spPr>
        <a:xfrm>
          <a:off x="2724150" y="1548479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644</xdr:row>
      <xdr:rowOff>66675</xdr:rowOff>
    </xdr:from>
    <xdr:to>
      <xdr:col>12</xdr:col>
      <xdr:colOff>47625</xdr:colOff>
      <xdr:row>644</xdr:row>
      <xdr:rowOff>276225</xdr:rowOff>
    </xdr:to>
    <xdr:sp>
      <xdr:nvSpPr>
        <xdr:cNvPr id="92" name="Text Box 94"/>
        <xdr:cNvSpPr txBox="1">
          <a:spLocks noChangeArrowheads="1"/>
        </xdr:cNvSpPr>
      </xdr:nvSpPr>
      <xdr:spPr>
        <a:xfrm>
          <a:off x="6572250" y="1548479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653</xdr:row>
      <xdr:rowOff>66675</xdr:rowOff>
    </xdr:from>
    <xdr:to>
      <xdr:col>5</xdr:col>
      <xdr:colOff>19050</xdr:colOff>
      <xdr:row>653</xdr:row>
      <xdr:rowOff>276225</xdr:rowOff>
    </xdr:to>
    <xdr:sp>
      <xdr:nvSpPr>
        <xdr:cNvPr id="93" name="Text Box 95"/>
        <xdr:cNvSpPr txBox="1">
          <a:spLocks noChangeArrowheads="1"/>
        </xdr:cNvSpPr>
      </xdr:nvSpPr>
      <xdr:spPr>
        <a:xfrm>
          <a:off x="2724150" y="1571339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653</xdr:row>
      <xdr:rowOff>66675</xdr:rowOff>
    </xdr:from>
    <xdr:to>
      <xdr:col>12</xdr:col>
      <xdr:colOff>47625</xdr:colOff>
      <xdr:row>653</xdr:row>
      <xdr:rowOff>276225</xdr:rowOff>
    </xdr:to>
    <xdr:sp>
      <xdr:nvSpPr>
        <xdr:cNvPr id="94" name="Text Box 96"/>
        <xdr:cNvSpPr txBox="1">
          <a:spLocks noChangeArrowheads="1"/>
        </xdr:cNvSpPr>
      </xdr:nvSpPr>
      <xdr:spPr>
        <a:xfrm>
          <a:off x="6572250" y="1571339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680</xdr:row>
      <xdr:rowOff>66675</xdr:rowOff>
    </xdr:from>
    <xdr:to>
      <xdr:col>5</xdr:col>
      <xdr:colOff>19050</xdr:colOff>
      <xdr:row>680</xdr:row>
      <xdr:rowOff>276225</xdr:rowOff>
    </xdr:to>
    <xdr:sp>
      <xdr:nvSpPr>
        <xdr:cNvPr id="95" name="Text Box 97"/>
        <xdr:cNvSpPr txBox="1">
          <a:spLocks noChangeArrowheads="1"/>
        </xdr:cNvSpPr>
      </xdr:nvSpPr>
      <xdr:spPr>
        <a:xfrm>
          <a:off x="2724150" y="1634871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680</xdr:row>
      <xdr:rowOff>66675</xdr:rowOff>
    </xdr:from>
    <xdr:to>
      <xdr:col>12</xdr:col>
      <xdr:colOff>47625</xdr:colOff>
      <xdr:row>680</xdr:row>
      <xdr:rowOff>276225</xdr:rowOff>
    </xdr:to>
    <xdr:sp>
      <xdr:nvSpPr>
        <xdr:cNvPr id="96" name="Text Box 98"/>
        <xdr:cNvSpPr txBox="1">
          <a:spLocks noChangeArrowheads="1"/>
        </xdr:cNvSpPr>
      </xdr:nvSpPr>
      <xdr:spPr>
        <a:xfrm>
          <a:off x="6572250" y="1634871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689</xdr:row>
      <xdr:rowOff>66675</xdr:rowOff>
    </xdr:from>
    <xdr:to>
      <xdr:col>5</xdr:col>
      <xdr:colOff>19050</xdr:colOff>
      <xdr:row>689</xdr:row>
      <xdr:rowOff>276225</xdr:rowOff>
    </xdr:to>
    <xdr:sp>
      <xdr:nvSpPr>
        <xdr:cNvPr id="97" name="Text Box 99"/>
        <xdr:cNvSpPr txBox="1">
          <a:spLocks noChangeArrowheads="1"/>
        </xdr:cNvSpPr>
      </xdr:nvSpPr>
      <xdr:spPr>
        <a:xfrm>
          <a:off x="2724150" y="1657731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689</xdr:row>
      <xdr:rowOff>66675</xdr:rowOff>
    </xdr:from>
    <xdr:to>
      <xdr:col>12</xdr:col>
      <xdr:colOff>47625</xdr:colOff>
      <xdr:row>689</xdr:row>
      <xdr:rowOff>276225</xdr:rowOff>
    </xdr:to>
    <xdr:sp>
      <xdr:nvSpPr>
        <xdr:cNvPr id="98" name="Text Box 100"/>
        <xdr:cNvSpPr txBox="1">
          <a:spLocks noChangeArrowheads="1"/>
        </xdr:cNvSpPr>
      </xdr:nvSpPr>
      <xdr:spPr>
        <a:xfrm>
          <a:off x="6572250" y="1657731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698</xdr:row>
      <xdr:rowOff>66675</xdr:rowOff>
    </xdr:from>
    <xdr:to>
      <xdr:col>5</xdr:col>
      <xdr:colOff>19050</xdr:colOff>
      <xdr:row>698</xdr:row>
      <xdr:rowOff>276225</xdr:rowOff>
    </xdr:to>
    <xdr:sp>
      <xdr:nvSpPr>
        <xdr:cNvPr id="99" name="Text Box 101"/>
        <xdr:cNvSpPr txBox="1">
          <a:spLocks noChangeArrowheads="1"/>
        </xdr:cNvSpPr>
      </xdr:nvSpPr>
      <xdr:spPr>
        <a:xfrm>
          <a:off x="2724150" y="1680591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698</xdr:row>
      <xdr:rowOff>66675</xdr:rowOff>
    </xdr:from>
    <xdr:to>
      <xdr:col>12</xdr:col>
      <xdr:colOff>47625</xdr:colOff>
      <xdr:row>698</xdr:row>
      <xdr:rowOff>276225</xdr:rowOff>
    </xdr:to>
    <xdr:sp>
      <xdr:nvSpPr>
        <xdr:cNvPr id="100" name="Text Box 102"/>
        <xdr:cNvSpPr txBox="1">
          <a:spLocks noChangeArrowheads="1"/>
        </xdr:cNvSpPr>
      </xdr:nvSpPr>
      <xdr:spPr>
        <a:xfrm>
          <a:off x="6572250" y="1680591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725</xdr:row>
      <xdr:rowOff>66675</xdr:rowOff>
    </xdr:from>
    <xdr:to>
      <xdr:col>5</xdr:col>
      <xdr:colOff>19050</xdr:colOff>
      <xdr:row>725</xdr:row>
      <xdr:rowOff>276225</xdr:rowOff>
    </xdr:to>
    <xdr:sp>
      <xdr:nvSpPr>
        <xdr:cNvPr id="101" name="Text Box 103"/>
        <xdr:cNvSpPr txBox="1">
          <a:spLocks noChangeArrowheads="1"/>
        </xdr:cNvSpPr>
      </xdr:nvSpPr>
      <xdr:spPr>
        <a:xfrm>
          <a:off x="2724150" y="1744122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725</xdr:row>
      <xdr:rowOff>66675</xdr:rowOff>
    </xdr:from>
    <xdr:to>
      <xdr:col>12</xdr:col>
      <xdr:colOff>47625</xdr:colOff>
      <xdr:row>725</xdr:row>
      <xdr:rowOff>276225</xdr:rowOff>
    </xdr:to>
    <xdr:sp>
      <xdr:nvSpPr>
        <xdr:cNvPr id="102" name="Text Box 104"/>
        <xdr:cNvSpPr txBox="1">
          <a:spLocks noChangeArrowheads="1"/>
        </xdr:cNvSpPr>
      </xdr:nvSpPr>
      <xdr:spPr>
        <a:xfrm>
          <a:off x="6572250" y="1744122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734</xdr:row>
      <xdr:rowOff>66675</xdr:rowOff>
    </xdr:from>
    <xdr:to>
      <xdr:col>5</xdr:col>
      <xdr:colOff>19050</xdr:colOff>
      <xdr:row>734</xdr:row>
      <xdr:rowOff>276225</xdr:rowOff>
    </xdr:to>
    <xdr:sp>
      <xdr:nvSpPr>
        <xdr:cNvPr id="103" name="Text Box 105"/>
        <xdr:cNvSpPr txBox="1">
          <a:spLocks noChangeArrowheads="1"/>
        </xdr:cNvSpPr>
      </xdr:nvSpPr>
      <xdr:spPr>
        <a:xfrm>
          <a:off x="2724150" y="1766982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734</xdr:row>
      <xdr:rowOff>66675</xdr:rowOff>
    </xdr:from>
    <xdr:to>
      <xdr:col>12</xdr:col>
      <xdr:colOff>47625</xdr:colOff>
      <xdr:row>734</xdr:row>
      <xdr:rowOff>276225</xdr:rowOff>
    </xdr:to>
    <xdr:sp>
      <xdr:nvSpPr>
        <xdr:cNvPr id="104" name="Text Box 106"/>
        <xdr:cNvSpPr txBox="1">
          <a:spLocks noChangeArrowheads="1"/>
        </xdr:cNvSpPr>
      </xdr:nvSpPr>
      <xdr:spPr>
        <a:xfrm>
          <a:off x="6572250" y="1766982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743</xdr:row>
      <xdr:rowOff>66675</xdr:rowOff>
    </xdr:from>
    <xdr:to>
      <xdr:col>5</xdr:col>
      <xdr:colOff>19050</xdr:colOff>
      <xdr:row>743</xdr:row>
      <xdr:rowOff>276225</xdr:rowOff>
    </xdr:to>
    <xdr:sp>
      <xdr:nvSpPr>
        <xdr:cNvPr id="105" name="Text Box 107"/>
        <xdr:cNvSpPr txBox="1">
          <a:spLocks noChangeArrowheads="1"/>
        </xdr:cNvSpPr>
      </xdr:nvSpPr>
      <xdr:spPr>
        <a:xfrm>
          <a:off x="2724150" y="1789842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743</xdr:row>
      <xdr:rowOff>66675</xdr:rowOff>
    </xdr:from>
    <xdr:to>
      <xdr:col>12</xdr:col>
      <xdr:colOff>47625</xdr:colOff>
      <xdr:row>743</xdr:row>
      <xdr:rowOff>276225</xdr:rowOff>
    </xdr:to>
    <xdr:sp>
      <xdr:nvSpPr>
        <xdr:cNvPr id="106" name="Text Box 108"/>
        <xdr:cNvSpPr txBox="1">
          <a:spLocks noChangeArrowheads="1"/>
        </xdr:cNvSpPr>
      </xdr:nvSpPr>
      <xdr:spPr>
        <a:xfrm>
          <a:off x="6572250" y="1789842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770</xdr:row>
      <xdr:rowOff>66675</xdr:rowOff>
    </xdr:from>
    <xdr:to>
      <xdr:col>5</xdr:col>
      <xdr:colOff>19050</xdr:colOff>
      <xdr:row>770</xdr:row>
      <xdr:rowOff>276225</xdr:rowOff>
    </xdr:to>
    <xdr:sp>
      <xdr:nvSpPr>
        <xdr:cNvPr id="107" name="Text Box 109"/>
        <xdr:cNvSpPr txBox="1">
          <a:spLocks noChangeArrowheads="1"/>
        </xdr:cNvSpPr>
      </xdr:nvSpPr>
      <xdr:spPr>
        <a:xfrm>
          <a:off x="2724150" y="1853374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770</xdr:row>
      <xdr:rowOff>66675</xdr:rowOff>
    </xdr:from>
    <xdr:to>
      <xdr:col>12</xdr:col>
      <xdr:colOff>47625</xdr:colOff>
      <xdr:row>770</xdr:row>
      <xdr:rowOff>276225</xdr:rowOff>
    </xdr:to>
    <xdr:sp>
      <xdr:nvSpPr>
        <xdr:cNvPr id="108" name="Text Box 110"/>
        <xdr:cNvSpPr txBox="1">
          <a:spLocks noChangeArrowheads="1"/>
        </xdr:cNvSpPr>
      </xdr:nvSpPr>
      <xdr:spPr>
        <a:xfrm>
          <a:off x="6572250" y="1853374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779</xdr:row>
      <xdr:rowOff>66675</xdr:rowOff>
    </xdr:from>
    <xdr:to>
      <xdr:col>5</xdr:col>
      <xdr:colOff>19050</xdr:colOff>
      <xdr:row>779</xdr:row>
      <xdr:rowOff>276225</xdr:rowOff>
    </xdr:to>
    <xdr:sp>
      <xdr:nvSpPr>
        <xdr:cNvPr id="109" name="Text Box 111"/>
        <xdr:cNvSpPr txBox="1">
          <a:spLocks noChangeArrowheads="1"/>
        </xdr:cNvSpPr>
      </xdr:nvSpPr>
      <xdr:spPr>
        <a:xfrm>
          <a:off x="2724150" y="1876234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779</xdr:row>
      <xdr:rowOff>66675</xdr:rowOff>
    </xdr:from>
    <xdr:to>
      <xdr:col>12</xdr:col>
      <xdr:colOff>47625</xdr:colOff>
      <xdr:row>779</xdr:row>
      <xdr:rowOff>276225</xdr:rowOff>
    </xdr:to>
    <xdr:sp>
      <xdr:nvSpPr>
        <xdr:cNvPr id="110" name="Text Box 112"/>
        <xdr:cNvSpPr txBox="1">
          <a:spLocks noChangeArrowheads="1"/>
        </xdr:cNvSpPr>
      </xdr:nvSpPr>
      <xdr:spPr>
        <a:xfrm>
          <a:off x="6572250" y="1876234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788</xdr:row>
      <xdr:rowOff>66675</xdr:rowOff>
    </xdr:from>
    <xdr:to>
      <xdr:col>5</xdr:col>
      <xdr:colOff>19050</xdr:colOff>
      <xdr:row>788</xdr:row>
      <xdr:rowOff>276225</xdr:rowOff>
    </xdr:to>
    <xdr:sp>
      <xdr:nvSpPr>
        <xdr:cNvPr id="111" name="Text Box 113"/>
        <xdr:cNvSpPr txBox="1">
          <a:spLocks noChangeArrowheads="1"/>
        </xdr:cNvSpPr>
      </xdr:nvSpPr>
      <xdr:spPr>
        <a:xfrm>
          <a:off x="2724150" y="1899094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788</xdr:row>
      <xdr:rowOff>66675</xdr:rowOff>
    </xdr:from>
    <xdr:to>
      <xdr:col>12</xdr:col>
      <xdr:colOff>47625</xdr:colOff>
      <xdr:row>788</xdr:row>
      <xdr:rowOff>276225</xdr:rowOff>
    </xdr:to>
    <xdr:sp>
      <xdr:nvSpPr>
        <xdr:cNvPr id="112" name="Text Box 114"/>
        <xdr:cNvSpPr txBox="1">
          <a:spLocks noChangeArrowheads="1"/>
        </xdr:cNvSpPr>
      </xdr:nvSpPr>
      <xdr:spPr>
        <a:xfrm>
          <a:off x="6572250" y="1899094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815</xdr:row>
      <xdr:rowOff>66675</xdr:rowOff>
    </xdr:from>
    <xdr:to>
      <xdr:col>5</xdr:col>
      <xdr:colOff>19050</xdr:colOff>
      <xdr:row>815</xdr:row>
      <xdr:rowOff>276225</xdr:rowOff>
    </xdr:to>
    <xdr:sp>
      <xdr:nvSpPr>
        <xdr:cNvPr id="113" name="Text Box 115"/>
        <xdr:cNvSpPr txBox="1">
          <a:spLocks noChangeArrowheads="1"/>
        </xdr:cNvSpPr>
      </xdr:nvSpPr>
      <xdr:spPr>
        <a:xfrm>
          <a:off x="2724150" y="1962626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815</xdr:row>
      <xdr:rowOff>66675</xdr:rowOff>
    </xdr:from>
    <xdr:to>
      <xdr:col>12</xdr:col>
      <xdr:colOff>47625</xdr:colOff>
      <xdr:row>815</xdr:row>
      <xdr:rowOff>276225</xdr:rowOff>
    </xdr:to>
    <xdr:sp>
      <xdr:nvSpPr>
        <xdr:cNvPr id="114" name="Text Box 116"/>
        <xdr:cNvSpPr txBox="1">
          <a:spLocks noChangeArrowheads="1"/>
        </xdr:cNvSpPr>
      </xdr:nvSpPr>
      <xdr:spPr>
        <a:xfrm>
          <a:off x="6572250" y="1962626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824</xdr:row>
      <xdr:rowOff>66675</xdr:rowOff>
    </xdr:from>
    <xdr:to>
      <xdr:col>5</xdr:col>
      <xdr:colOff>19050</xdr:colOff>
      <xdr:row>824</xdr:row>
      <xdr:rowOff>276225</xdr:rowOff>
    </xdr:to>
    <xdr:sp>
      <xdr:nvSpPr>
        <xdr:cNvPr id="115" name="Text Box 117"/>
        <xdr:cNvSpPr txBox="1">
          <a:spLocks noChangeArrowheads="1"/>
        </xdr:cNvSpPr>
      </xdr:nvSpPr>
      <xdr:spPr>
        <a:xfrm>
          <a:off x="2724150" y="1985486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824</xdr:row>
      <xdr:rowOff>66675</xdr:rowOff>
    </xdr:from>
    <xdr:to>
      <xdr:col>12</xdr:col>
      <xdr:colOff>47625</xdr:colOff>
      <xdr:row>824</xdr:row>
      <xdr:rowOff>276225</xdr:rowOff>
    </xdr:to>
    <xdr:sp>
      <xdr:nvSpPr>
        <xdr:cNvPr id="116" name="Text Box 118"/>
        <xdr:cNvSpPr txBox="1">
          <a:spLocks noChangeArrowheads="1"/>
        </xdr:cNvSpPr>
      </xdr:nvSpPr>
      <xdr:spPr>
        <a:xfrm>
          <a:off x="6572250" y="1985486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833</xdr:row>
      <xdr:rowOff>66675</xdr:rowOff>
    </xdr:from>
    <xdr:to>
      <xdr:col>5</xdr:col>
      <xdr:colOff>19050</xdr:colOff>
      <xdr:row>833</xdr:row>
      <xdr:rowOff>276225</xdr:rowOff>
    </xdr:to>
    <xdr:sp>
      <xdr:nvSpPr>
        <xdr:cNvPr id="117" name="Text Box 119"/>
        <xdr:cNvSpPr txBox="1">
          <a:spLocks noChangeArrowheads="1"/>
        </xdr:cNvSpPr>
      </xdr:nvSpPr>
      <xdr:spPr>
        <a:xfrm>
          <a:off x="2724150" y="2008346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833</xdr:row>
      <xdr:rowOff>66675</xdr:rowOff>
    </xdr:from>
    <xdr:to>
      <xdr:col>12</xdr:col>
      <xdr:colOff>47625</xdr:colOff>
      <xdr:row>833</xdr:row>
      <xdr:rowOff>276225</xdr:rowOff>
    </xdr:to>
    <xdr:sp>
      <xdr:nvSpPr>
        <xdr:cNvPr id="118" name="Text Box 120"/>
        <xdr:cNvSpPr txBox="1">
          <a:spLocks noChangeArrowheads="1"/>
        </xdr:cNvSpPr>
      </xdr:nvSpPr>
      <xdr:spPr>
        <a:xfrm>
          <a:off x="6572250" y="2008346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860</xdr:row>
      <xdr:rowOff>66675</xdr:rowOff>
    </xdr:from>
    <xdr:to>
      <xdr:col>5</xdr:col>
      <xdr:colOff>19050</xdr:colOff>
      <xdr:row>860</xdr:row>
      <xdr:rowOff>276225</xdr:rowOff>
    </xdr:to>
    <xdr:sp>
      <xdr:nvSpPr>
        <xdr:cNvPr id="119" name="Text Box 121"/>
        <xdr:cNvSpPr txBox="1">
          <a:spLocks noChangeArrowheads="1"/>
        </xdr:cNvSpPr>
      </xdr:nvSpPr>
      <xdr:spPr>
        <a:xfrm>
          <a:off x="2724150" y="2071878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860</xdr:row>
      <xdr:rowOff>66675</xdr:rowOff>
    </xdr:from>
    <xdr:to>
      <xdr:col>12</xdr:col>
      <xdr:colOff>47625</xdr:colOff>
      <xdr:row>860</xdr:row>
      <xdr:rowOff>276225</xdr:rowOff>
    </xdr:to>
    <xdr:sp>
      <xdr:nvSpPr>
        <xdr:cNvPr id="120" name="Text Box 122"/>
        <xdr:cNvSpPr txBox="1">
          <a:spLocks noChangeArrowheads="1"/>
        </xdr:cNvSpPr>
      </xdr:nvSpPr>
      <xdr:spPr>
        <a:xfrm>
          <a:off x="6572250" y="2071878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869</xdr:row>
      <xdr:rowOff>66675</xdr:rowOff>
    </xdr:from>
    <xdr:to>
      <xdr:col>5</xdr:col>
      <xdr:colOff>19050</xdr:colOff>
      <xdr:row>869</xdr:row>
      <xdr:rowOff>276225</xdr:rowOff>
    </xdr:to>
    <xdr:sp>
      <xdr:nvSpPr>
        <xdr:cNvPr id="121" name="Text Box 123"/>
        <xdr:cNvSpPr txBox="1">
          <a:spLocks noChangeArrowheads="1"/>
        </xdr:cNvSpPr>
      </xdr:nvSpPr>
      <xdr:spPr>
        <a:xfrm>
          <a:off x="2724150" y="2094738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869</xdr:row>
      <xdr:rowOff>66675</xdr:rowOff>
    </xdr:from>
    <xdr:to>
      <xdr:col>12</xdr:col>
      <xdr:colOff>47625</xdr:colOff>
      <xdr:row>869</xdr:row>
      <xdr:rowOff>276225</xdr:rowOff>
    </xdr:to>
    <xdr:sp>
      <xdr:nvSpPr>
        <xdr:cNvPr id="122" name="Text Box 124"/>
        <xdr:cNvSpPr txBox="1">
          <a:spLocks noChangeArrowheads="1"/>
        </xdr:cNvSpPr>
      </xdr:nvSpPr>
      <xdr:spPr>
        <a:xfrm>
          <a:off x="6572250" y="2094738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878</xdr:row>
      <xdr:rowOff>66675</xdr:rowOff>
    </xdr:from>
    <xdr:to>
      <xdr:col>5</xdr:col>
      <xdr:colOff>19050</xdr:colOff>
      <xdr:row>878</xdr:row>
      <xdr:rowOff>276225</xdr:rowOff>
    </xdr:to>
    <xdr:sp>
      <xdr:nvSpPr>
        <xdr:cNvPr id="123" name="Text Box 125"/>
        <xdr:cNvSpPr txBox="1">
          <a:spLocks noChangeArrowheads="1"/>
        </xdr:cNvSpPr>
      </xdr:nvSpPr>
      <xdr:spPr>
        <a:xfrm>
          <a:off x="2724150" y="2117598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878</xdr:row>
      <xdr:rowOff>66675</xdr:rowOff>
    </xdr:from>
    <xdr:to>
      <xdr:col>12</xdr:col>
      <xdr:colOff>47625</xdr:colOff>
      <xdr:row>878</xdr:row>
      <xdr:rowOff>276225</xdr:rowOff>
    </xdr:to>
    <xdr:sp>
      <xdr:nvSpPr>
        <xdr:cNvPr id="124" name="Text Box 126"/>
        <xdr:cNvSpPr txBox="1">
          <a:spLocks noChangeArrowheads="1"/>
        </xdr:cNvSpPr>
      </xdr:nvSpPr>
      <xdr:spPr>
        <a:xfrm>
          <a:off x="6572250" y="2117598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editAs="oneCell">
    <xdr:from>
      <xdr:col>7</xdr:col>
      <xdr:colOff>76200</xdr:colOff>
      <xdr:row>19</xdr:row>
      <xdr:rowOff>28575</xdr:rowOff>
    </xdr:from>
    <xdr:to>
      <xdr:col>7</xdr:col>
      <xdr:colOff>390525</xdr:colOff>
      <xdr:row>26</xdr:row>
      <xdr:rowOff>28575</xdr:rowOff>
    </xdr:to>
    <xdr:pic>
      <xdr:nvPicPr>
        <xdr:cNvPr id="125" name="Picture 127" descr="hidari"/>
        <xdr:cNvPicPr preferRelativeResize="1">
          <a:picLocks noChangeAspect="1"/>
        </xdr:cNvPicPr>
      </xdr:nvPicPr>
      <xdr:blipFill>
        <a:blip r:embed="rId1"/>
        <a:stretch>
          <a:fillRect/>
        </a:stretch>
      </xdr:blipFill>
      <xdr:spPr>
        <a:xfrm>
          <a:off x="3895725" y="4676775"/>
          <a:ext cx="314325" cy="1876425"/>
        </a:xfrm>
        <a:prstGeom prst="rect">
          <a:avLst/>
        </a:prstGeom>
        <a:noFill/>
        <a:ln w="9525" cmpd="sng">
          <a:noFill/>
        </a:ln>
      </xdr:spPr>
    </xdr:pic>
    <xdr:clientData/>
  </xdr:twoCellAnchor>
  <xdr:twoCellAnchor editAs="oneCell">
    <xdr:from>
      <xdr:col>0</xdr:col>
      <xdr:colOff>47625</xdr:colOff>
      <xdr:row>19</xdr:row>
      <xdr:rowOff>38100</xdr:rowOff>
    </xdr:from>
    <xdr:to>
      <xdr:col>0</xdr:col>
      <xdr:colOff>361950</xdr:colOff>
      <xdr:row>26</xdr:row>
      <xdr:rowOff>38100</xdr:rowOff>
    </xdr:to>
    <xdr:pic>
      <xdr:nvPicPr>
        <xdr:cNvPr id="126" name="Picture 128" descr="hidari"/>
        <xdr:cNvPicPr preferRelativeResize="1">
          <a:picLocks noChangeAspect="1"/>
        </xdr:cNvPicPr>
      </xdr:nvPicPr>
      <xdr:blipFill>
        <a:blip r:embed="rId1"/>
        <a:stretch>
          <a:fillRect/>
        </a:stretch>
      </xdr:blipFill>
      <xdr:spPr>
        <a:xfrm>
          <a:off x="47625" y="4686300"/>
          <a:ext cx="314325" cy="1876425"/>
        </a:xfrm>
        <a:prstGeom prst="rect">
          <a:avLst/>
        </a:prstGeom>
        <a:noFill/>
        <a:ln w="9525" cmpd="sng">
          <a:noFill/>
        </a:ln>
      </xdr:spPr>
    </xdr:pic>
    <xdr:clientData/>
  </xdr:twoCellAnchor>
  <xdr:twoCellAnchor editAs="oneCell">
    <xdr:from>
      <xdr:col>0</xdr:col>
      <xdr:colOff>47625</xdr:colOff>
      <xdr:row>46</xdr:row>
      <xdr:rowOff>19050</xdr:rowOff>
    </xdr:from>
    <xdr:to>
      <xdr:col>0</xdr:col>
      <xdr:colOff>361950</xdr:colOff>
      <xdr:row>53</xdr:row>
      <xdr:rowOff>19050</xdr:rowOff>
    </xdr:to>
    <xdr:pic>
      <xdr:nvPicPr>
        <xdr:cNvPr id="127" name="Picture 129" descr="hidari"/>
        <xdr:cNvPicPr preferRelativeResize="1">
          <a:picLocks noChangeAspect="1"/>
        </xdr:cNvPicPr>
      </xdr:nvPicPr>
      <xdr:blipFill>
        <a:blip r:embed="rId1"/>
        <a:stretch>
          <a:fillRect/>
        </a:stretch>
      </xdr:blipFill>
      <xdr:spPr>
        <a:xfrm>
          <a:off x="47625" y="10953750"/>
          <a:ext cx="314325" cy="1876425"/>
        </a:xfrm>
        <a:prstGeom prst="rect">
          <a:avLst/>
        </a:prstGeom>
        <a:noFill/>
        <a:ln w="9525" cmpd="sng">
          <a:noFill/>
        </a:ln>
      </xdr:spPr>
    </xdr:pic>
    <xdr:clientData/>
  </xdr:twoCellAnchor>
  <xdr:twoCellAnchor editAs="oneCell">
    <xdr:from>
      <xdr:col>7</xdr:col>
      <xdr:colOff>57150</xdr:colOff>
      <xdr:row>46</xdr:row>
      <xdr:rowOff>19050</xdr:rowOff>
    </xdr:from>
    <xdr:to>
      <xdr:col>7</xdr:col>
      <xdr:colOff>371475</xdr:colOff>
      <xdr:row>53</xdr:row>
      <xdr:rowOff>19050</xdr:rowOff>
    </xdr:to>
    <xdr:pic>
      <xdr:nvPicPr>
        <xdr:cNvPr id="128" name="Picture 130" descr="hidari"/>
        <xdr:cNvPicPr preferRelativeResize="1">
          <a:picLocks noChangeAspect="1"/>
        </xdr:cNvPicPr>
      </xdr:nvPicPr>
      <xdr:blipFill>
        <a:blip r:embed="rId1"/>
        <a:stretch>
          <a:fillRect/>
        </a:stretch>
      </xdr:blipFill>
      <xdr:spPr>
        <a:xfrm>
          <a:off x="3876675" y="10953750"/>
          <a:ext cx="314325" cy="1876425"/>
        </a:xfrm>
        <a:prstGeom prst="rect">
          <a:avLst/>
        </a:prstGeom>
        <a:noFill/>
        <a:ln w="9525" cmpd="sng">
          <a:noFill/>
        </a:ln>
      </xdr:spPr>
    </xdr:pic>
    <xdr:clientData/>
  </xdr:twoCellAnchor>
  <xdr:twoCellAnchor editAs="oneCell">
    <xdr:from>
      <xdr:col>7</xdr:col>
      <xdr:colOff>76200</xdr:colOff>
      <xdr:row>55</xdr:row>
      <xdr:rowOff>28575</xdr:rowOff>
    </xdr:from>
    <xdr:to>
      <xdr:col>7</xdr:col>
      <xdr:colOff>390525</xdr:colOff>
      <xdr:row>62</xdr:row>
      <xdr:rowOff>28575</xdr:rowOff>
    </xdr:to>
    <xdr:pic>
      <xdr:nvPicPr>
        <xdr:cNvPr id="129" name="Picture 131" descr="hidari"/>
        <xdr:cNvPicPr preferRelativeResize="1">
          <a:picLocks noChangeAspect="1"/>
        </xdr:cNvPicPr>
      </xdr:nvPicPr>
      <xdr:blipFill>
        <a:blip r:embed="rId1"/>
        <a:stretch>
          <a:fillRect/>
        </a:stretch>
      </xdr:blipFill>
      <xdr:spPr>
        <a:xfrm>
          <a:off x="3895725" y="13249275"/>
          <a:ext cx="314325" cy="1876425"/>
        </a:xfrm>
        <a:prstGeom prst="rect">
          <a:avLst/>
        </a:prstGeom>
        <a:noFill/>
        <a:ln w="9525" cmpd="sng">
          <a:noFill/>
        </a:ln>
      </xdr:spPr>
    </xdr:pic>
    <xdr:clientData/>
  </xdr:twoCellAnchor>
  <xdr:twoCellAnchor editAs="oneCell">
    <xdr:from>
      <xdr:col>0</xdr:col>
      <xdr:colOff>47625</xdr:colOff>
      <xdr:row>55</xdr:row>
      <xdr:rowOff>38100</xdr:rowOff>
    </xdr:from>
    <xdr:to>
      <xdr:col>0</xdr:col>
      <xdr:colOff>361950</xdr:colOff>
      <xdr:row>62</xdr:row>
      <xdr:rowOff>38100</xdr:rowOff>
    </xdr:to>
    <xdr:pic>
      <xdr:nvPicPr>
        <xdr:cNvPr id="130" name="Picture 132" descr="hidari"/>
        <xdr:cNvPicPr preferRelativeResize="1">
          <a:picLocks noChangeAspect="1"/>
        </xdr:cNvPicPr>
      </xdr:nvPicPr>
      <xdr:blipFill>
        <a:blip r:embed="rId1"/>
        <a:stretch>
          <a:fillRect/>
        </a:stretch>
      </xdr:blipFill>
      <xdr:spPr>
        <a:xfrm>
          <a:off x="47625" y="13258800"/>
          <a:ext cx="314325" cy="1876425"/>
        </a:xfrm>
        <a:prstGeom prst="rect">
          <a:avLst/>
        </a:prstGeom>
        <a:noFill/>
        <a:ln w="9525" cmpd="sng">
          <a:noFill/>
        </a:ln>
      </xdr:spPr>
    </xdr:pic>
    <xdr:clientData/>
  </xdr:twoCellAnchor>
  <xdr:twoCellAnchor editAs="oneCell">
    <xdr:from>
      <xdr:col>7</xdr:col>
      <xdr:colOff>76200</xdr:colOff>
      <xdr:row>64</xdr:row>
      <xdr:rowOff>28575</xdr:rowOff>
    </xdr:from>
    <xdr:to>
      <xdr:col>7</xdr:col>
      <xdr:colOff>390525</xdr:colOff>
      <xdr:row>71</xdr:row>
      <xdr:rowOff>28575</xdr:rowOff>
    </xdr:to>
    <xdr:pic>
      <xdr:nvPicPr>
        <xdr:cNvPr id="131" name="Picture 133" descr="hidari"/>
        <xdr:cNvPicPr preferRelativeResize="1">
          <a:picLocks noChangeAspect="1"/>
        </xdr:cNvPicPr>
      </xdr:nvPicPr>
      <xdr:blipFill>
        <a:blip r:embed="rId1"/>
        <a:stretch>
          <a:fillRect/>
        </a:stretch>
      </xdr:blipFill>
      <xdr:spPr>
        <a:xfrm>
          <a:off x="3895725" y="15535275"/>
          <a:ext cx="314325" cy="1876425"/>
        </a:xfrm>
        <a:prstGeom prst="rect">
          <a:avLst/>
        </a:prstGeom>
        <a:noFill/>
        <a:ln w="9525" cmpd="sng">
          <a:noFill/>
        </a:ln>
      </xdr:spPr>
    </xdr:pic>
    <xdr:clientData/>
  </xdr:twoCellAnchor>
  <xdr:twoCellAnchor editAs="oneCell">
    <xdr:from>
      <xdr:col>0</xdr:col>
      <xdr:colOff>47625</xdr:colOff>
      <xdr:row>64</xdr:row>
      <xdr:rowOff>38100</xdr:rowOff>
    </xdr:from>
    <xdr:to>
      <xdr:col>0</xdr:col>
      <xdr:colOff>361950</xdr:colOff>
      <xdr:row>71</xdr:row>
      <xdr:rowOff>38100</xdr:rowOff>
    </xdr:to>
    <xdr:pic>
      <xdr:nvPicPr>
        <xdr:cNvPr id="132" name="Picture 134" descr="hidari"/>
        <xdr:cNvPicPr preferRelativeResize="1">
          <a:picLocks noChangeAspect="1"/>
        </xdr:cNvPicPr>
      </xdr:nvPicPr>
      <xdr:blipFill>
        <a:blip r:embed="rId1"/>
        <a:stretch>
          <a:fillRect/>
        </a:stretch>
      </xdr:blipFill>
      <xdr:spPr>
        <a:xfrm>
          <a:off x="47625" y="15544800"/>
          <a:ext cx="314325" cy="1876425"/>
        </a:xfrm>
        <a:prstGeom prst="rect">
          <a:avLst/>
        </a:prstGeom>
        <a:noFill/>
        <a:ln w="9525" cmpd="sng">
          <a:noFill/>
        </a:ln>
      </xdr:spPr>
    </xdr:pic>
    <xdr:clientData/>
  </xdr:twoCellAnchor>
  <xdr:twoCellAnchor editAs="oneCell">
    <xdr:from>
      <xdr:col>0</xdr:col>
      <xdr:colOff>47625</xdr:colOff>
      <xdr:row>91</xdr:row>
      <xdr:rowOff>19050</xdr:rowOff>
    </xdr:from>
    <xdr:to>
      <xdr:col>0</xdr:col>
      <xdr:colOff>361950</xdr:colOff>
      <xdr:row>98</xdr:row>
      <xdr:rowOff>19050</xdr:rowOff>
    </xdr:to>
    <xdr:pic>
      <xdr:nvPicPr>
        <xdr:cNvPr id="133" name="Picture 135" descr="hidari"/>
        <xdr:cNvPicPr preferRelativeResize="1">
          <a:picLocks noChangeAspect="1"/>
        </xdr:cNvPicPr>
      </xdr:nvPicPr>
      <xdr:blipFill>
        <a:blip r:embed="rId1"/>
        <a:stretch>
          <a:fillRect/>
        </a:stretch>
      </xdr:blipFill>
      <xdr:spPr>
        <a:xfrm>
          <a:off x="47625" y="21812250"/>
          <a:ext cx="314325" cy="1876425"/>
        </a:xfrm>
        <a:prstGeom prst="rect">
          <a:avLst/>
        </a:prstGeom>
        <a:noFill/>
        <a:ln w="9525" cmpd="sng">
          <a:noFill/>
        </a:ln>
      </xdr:spPr>
    </xdr:pic>
    <xdr:clientData/>
  </xdr:twoCellAnchor>
  <xdr:twoCellAnchor editAs="oneCell">
    <xdr:from>
      <xdr:col>7</xdr:col>
      <xdr:colOff>57150</xdr:colOff>
      <xdr:row>91</xdr:row>
      <xdr:rowOff>19050</xdr:rowOff>
    </xdr:from>
    <xdr:to>
      <xdr:col>7</xdr:col>
      <xdr:colOff>371475</xdr:colOff>
      <xdr:row>98</xdr:row>
      <xdr:rowOff>19050</xdr:rowOff>
    </xdr:to>
    <xdr:pic>
      <xdr:nvPicPr>
        <xdr:cNvPr id="134" name="Picture 136" descr="hidari"/>
        <xdr:cNvPicPr preferRelativeResize="1">
          <a:picLocks noChangeAspect="1"/>
        </xdr:cNvPicPr>
      </xdr:nvPicPr>
      <xdr:blipFill>
        <a:blip r:embed="rId1"/>
        <a:stretch>
          <a:fillRect/>
        </a:stretch>
      </xdr:blipFill>
      <xdr:spPr>
        <a:xfrm>
          <a:off x="3876675" y="21812250"/>
          <a:ext cx="314325" cy="1876425"/>
        </a:xfrm>
        <a:prstGeom prst="rect">
          <a:avLst/>
        </a:prstGeom>
        <a:noFill/>
        <a:ln w="9525" cmpd="sng">
          <a:noFill/>
        </a:ln>
      </xdr:spPr>
    </xdr:pic>
    <xdr:clientData/>
  </xdr:twoCellAnchor>
  <xdr:twoCellAnchor editAs="oneCell">
    <xdr:from>
      <xdr:col>7</xdr:col>
      <xdr:colOff>76200</xdr:colOff>
      <xdr:row>100</xdr:row>
      <xdr:rowOff>28575</xdr:rowOff>
    </xdr:from>
    <xdr:to>
      <xdr:col>7</xdr:col>
      <xdr:colOff>390525</xdr:colOff>
      <xdr:row>107</xdr:row>
      <xdr:rowOff>28575</xdr:rowOff>
    </xdr:to>
    <xdr:pic>
      <xdr:nvPicPr>
        <xdr:cNvPr id="135" name="Picture 137" descr="hidari"/>
        <xdr:cNvPicPr preferRelativeResize="1">
          <a:picLocks noChangeAspect="1"/>
        </xdr:cNvPicPr>
      </xdr:nvPicPr>
      <xdr:blipFill>
        <a:blip r:embed="rId1"/>
        <a:stretch>
          <a:fillRect/>
        </a:stretch>
      </xdr:blipFill>
      <xdr:spPr>
        <a:xfrm>
          <a:off x="3895725" y="24107775"/>
          <a:ext cx="314325" cy="1876425"/>
        </a:xfrm>
        <a:prstGeom prst="rect">
          <a:avLst/>
        </a:prstGeom>
        <a:noFill/>
        <a:ln w="9525" cmpd="sng">
          <a:noFill/>
        </a:ln>
      </xdr:spPr>
    </xdr:pic>
    <xdr:clientData/>
  </xdr:twoCellAnchor>
  <xdr:twoCellAnchor editAs="oneCell">
    <xdr:from>
      <xdr:col>0</xdr:col>
      <xdr:colOff>47625</xdr:colOff>
      <xdr:row>100</xdr:row>
      <xdr:rowOff>38100</xdr:rowOff>
    </xdr:from>
    <xdr:to>
      <xdr:col>0</xdr:col>
      <xdr:colOff>361950</xdr:colOff>
      <xdr:row>107</xdr:row>
      <xdr:rowOff>38100</xdr:rowOff>
    </xdr:to>
    <xdr:pic>
      <xdr:nvPicPr>
        <xdr:cNvPr id="136" name="Picture 138" descr="hidari"/>
        <xdr:cNvPicPr preferRelativeResize="1">
          <a:picLocks noChangeAspect="1"/>
        </xdr:cNvPicPr>
      </xdr:nvPicPr>
      <xdr:blipFill>
        <a:blip r:embed="rId1"/>
        <a:stretch>
          <a:fillRect/>
        </a:stretch>
      </xdr:blipFill>
      <xdr:spPr>
        <a:xfrm>
          <a:off x="47625" y="24117300"/>
          <a:ext cx="314325" cy="1876425"/>
        </a:xfrm>
        <a:prstGeom prst="rect">
          <a:avLst/>
        </a:prstGeom>
        <a:noFill/>
        <a:ln w="9525" cmpd="sng">
          <a:noFill/>
        </a:ln>
      </xdr:spPr>
    </xdr:pic>
    <xdr:clientData/>
  </xdr:twoCellAnchor>
  <xdr:twoCellAnchor editAs="oneCell">
    <xdr:from>
      <xdr:col>7</xdr:col>
      <xdr:colOff>76200</xdr:colOff>
      <xdr:row>109</xdr:row>
      <xdr:rowOff>28575</xdr:rowOff>
    </xdr:from>
    <xdr:to>
      <xdr:col>7</xdr:col>
      <xdr:colOff>390525</xdr:colOff>
      <xdr:row>116</xdr:row>
      <xdr:rowOff>28575</xdr:rowOff>
    </xdr:to>
    <xdr:pic>
      <xdr:nvPicPr>
        <xdr:cNvPr id="137" name="Picture 139" descr="hidari"/>
        <xdr:cNvPicPr preferRelativeResize="1">
          <a:picLocks noChangeAspect="1"/>
        </xdr:cNvPicPr>
      </xdr:nvPicPr>
      <xdr:blipFill>
        <a:blip r:embed="rId1"/>
        <a:stretch>
          <a:fillRect/>
        </a:stretch>
      </xdr:blipFill>
      <xdr:spPr>
        <a:xfrm>
          <a:off x="3895725" y="26393775"/>
          <a:ext cx="314325" cy="1876425"/>
        </a:xfrm>
        <a:prstGeom prst="rect">
          <a:avLst/>
        </a:prstGeom>
        <a:noFill/>
        <a:ln w="9525" cmpd="sng">
          <a:noFill/>
        </a:ln>
      </xdr:spPr>
    </xdr:pic>
    <xdr:clientData/>
  </xdr:twoCellAnchor>
  <xdr:twoCellAnchor editAs="oneCell">
    <xdr:from>
      <xdr:col>0</xdr:col>
      <xdr:colOff>47625</xdr:colOff>
      <xdr:row>109</xdr:row>
      <xdr:rowOff>38100</xdr:rowOff>
    </xdr:from>
    <xdr:to>
      <xdr:col>0</xdr:col>
      <xdr:colOff>361950</xdr:colOff>
      <xdr:row>116</xdr:row>
      <xdr:rowOff>38100</xdr:rowOff>
    </xdr:to>
    <xdr:pic>
      <xdr:nvPicPr>
        <xdr:cNvPr id="138" name="Picture 140" descr="hidari"/>
        <xdr:cNvPicPr preferRelativeResize="1">
          <a:picLocks noChangeAspect="1"/>
        </xdr:cNvPicPr>
      </xdr:nvPicPr>
      <xdr:blipFill>
        <a:blip r:embed="rId1"/>
        <a:stretch>
          <a:fillRect/>
        </a:stretch>
      </xdr:blipFill>
      <xdr:spPr>
        <a:xfrm>
          <a:off x="47625" y="26403300"/>
          <a:ext cx="314325" cy="1876425"/>
        </a:xfrm>
        <a:prstGeom prst="rect">
          <a:avLst/>
        </a:prstGeom>
        <a:noFill/>
        <a:ln w="9525" cmpd="sng">
          <a:noFill/>
        </a:ln>
      </xdr:spPr>
    </xdr:pic>
    <xdr:clientData/>
  </xdr:twoCellAnchor>
  <xdr:twoCellAnchor editAs="oneCell">
    <xdr:from>
      <xdr:col>0</xdr:col>
      <xdr:colOff>47625</xdr:colOff>
      <xdr:row>136</xdr:row>
      <xdr:rowOff>19050</xdr:rowOff>
    </xdr:from>
    <xdr:to>
      <xdr:col>0</xdr:col>
      <xdr:colOff>361950</xdr:colOff>
      <xdr:row>143</xdr:row>
      <xdr:rowOff>19050</xdr:rowOff>
    </xdr:to>
    <xdr:pic>
      <xdr:nvPicPr>
        <xdr:cNvPr id="139" name="Picture 141" descr="hidari"/>
        <xdr:cNvPicPr preferRelativeResize="1">
          <a:picLocks noChangeAspect="1"/>
        </xdr:cNvPicPr>
      </xdr:nvPicPr>
      <xdr:blipFill>
        <a:blip r:embed="rId1"/>
        <a:stretch>
          <a:fillRect/>
        </a:stretch>
      </xdr:blipFill>
      <xdr:spPr>
        <a:xfrm>
          <a:off x="47625" y="32670750"/>
          <a:ext cx="314325" cy="1876425"/>
        </a:xfrm>
        <a:prstGeom prst="rect">
          <a:avLst/>
        </a:prstGeom>
        <a:noFill/>
        <a:ln w="9525" cmpd="sng">
          <a:noFill/>
        </a:ln>
      </xdr:spPr>
    </xdr:pic>
    <xdr:clientData/>
  </xdr:twoCellAnchor>
  <xdr:twoCellAnchor editAs="oneCell">
    <xdr:from>
      <xdr:col>7</xdr:col>
      <xdr:colOff>57150</xdr:colOff>
      <xdr:row>136</xdr:row>
      <xdr:rowOff>19050</xdr:rowOff>
    </xdr:from>
    <xdr:to>
      <xdr:col>7</xdr:col>
      <xdr:colOff>371475</xdr:colOff>
      <xdr:row>143</xdr:row>
      <xdr:rowOff>19050</xdr:rowOff>
    </xdr:to>
    <xdr:pic>
      <xdr:nvPicPr>
        <xdr:cNvPr id="140" name="Picture 142" descr="hidari"/>
        <xdr:cNvPicPr preferRelativeResize="1">
          <a:picLocks noChangeAspect="1"/>
        </xdr:cNvPicPr>
      </xdr:nvPicPr>
      <xdr:blipFill>
        <a:blip r:embed="rId1"/>
        <a:stretch>
          <a:fillRect/>
        </a:stretch>
      </xdr:blipFill>
      <xdr:spPr>
        <a:xfrm>
          <a:off x="3876675" y="32670750"/>
          <a:ext cx="314325" cy="1876425"/>
        </a:xfrm>
        <a:prstGeom prst="rect">
          <a:avLst/>
        </a:prstGeom>
        <a:noFill/>
        <a:ln w="9525" cmpd="sng">
          <a:noFill/>
        </a:ln>
      </xdr:spPr>
    </xdr:pic>
    <xdr:clientData/>
  </xdr:twoCellAnchor>
  <xdr:twoCellAnchor editAs="oneCell">
    <xdr:from>
      <xdr:col>7</xdr:col>
      <xdr:colOff>76200</xdr:colOff>
      <xdr:row>145</xdr:row>
      <xdr:rowOff>28575</xdr:rowOff>
    </xdr:from>
    <xdr:to>
      <xdr:col>7</xdr:col>
      <xdr:colOff>390525</xdr:colOff>
      <xdr:row>152</xdr:row>
      <xdr:rowOff>28575</xdr:rowOff>
    </xdr:to>
    <xdr:pic>
      <xdr:nvPicPr>
        <xdr:cNvPr id="141" name="Picture 143" descr="hidari"/>
        <xdr:cNvPicPr preferRelativeResize="1">
          <a:picLocks noChangeAspect="1"/>
        </xdr:cNvPicPr>
      </xdr:nvPicPr>
      <xdr:blipFill>
        <a:blip r:embed="rId1"/>
        <a:stretch>
          <a:fillRect/>
        </a:stretch>
      </xdr:blipFill>
      <xdr:spPr>
        <a:xfrm>
          <a:off x="3895725" y="34966275"/>
          <a:ext cx="314325" cy="1876425"/>
        </a:xfrm>
        <a:prstGeom prst="rect">
          <a:avLst/>
        </a:prstGeom>
        <a:noFill/>
        <a:ln w="9525" cmpd="sng">
          <a:noFill/>
        </a:ln>
      </xdr:spPr>
    </xdr:pic>
    <xdr:clientData/>
  </xdr:twoCellAnchor>
  <xdr:twoCellAnchor editAs="oneCell">
    <xdr:from>
      <xdr:col>0</xdr:col>
      <xdr:colOff>47625</xdr:colOff>
      <xdr:row>145</xdr:row>
      <xdr:rowOff>38100</xdr:rowOff>
    </xdr:from>
    <xdr:to>
      <xdr:col>0</xdr:col>
      <xdr:colOff>361950</xdr:colOff>
      <xdr:row>152</xdr:row>
      <xdr:rowOff>38100</xdr:rowOff>
    </xdr:to>
    <xdr:pic>
      <xdr:nvPicPr>
        <xdr:cNvPr id="142" name="Picture 144" descr="hidari"/>
        <xdr:cNvPicPr preferRelativeResize="1">
          <a:picLocks noChangeAspect="1"/>
        </xdr:cNvPicPr>
      </xdr:nvPicPr>
      <xdr:blipFill>
        <a:blip r:embed="rId1"/>
        <a:stretch>
          <a:fillRect/>
        </a:stretch>
      </xdr:blipFill>
      <xdr:spPr>
        <a:xfrm>
          <a:off x="47625" y="34975800"/>
          <a:ext cx="314325" cy="1876425"/>
        </a:xfrm>
        <a:prstGeom prst="rect">
          <a:avLst/>
        </a:prstGeom>
        <a:noFill/>
        <a:ln w="9525" cmpd="sng">
          <a:noFill/>
        </a:ln>
      </xdr:spPr>
    </xdr:pic>
    <xdr:clientData/>
  </xdr:twoCellAnchor>
  <xdr:twoCellAnchor editAs="oneCell">
    <xdr:from>
      <xdr:col>7</xdr:col>
      <xdr:colOff>76200</xdr:colOff>
      <xdr:row>154</xdr:row>
      <xdr:rowOff>28575</xdr:rowOff>
    </xdr:from>
    <xdr:to>
      <xdr:col>7</xdr:col>
      <xdr:colOff>390525</xdr:colOff>
      <xdr:row>161</xdr:row>
      <xdr:rowOff>28575</xdr:rowOff>
    </xdr:to>
    <xdr:pic>
      <xdr:nvPicPr>
        <xdr:cNvPr id="143" name="Picture 145" descr="hidari"/>
        <xdr:cNvPicPr preferRelativeResize="1">
          <a:picLocks noChangeAspect="1"/>
        </xdr:cNvPicPr>
      </xdr:nvPicPr>
      <xdr:blipFill>
        <a:blip r:embed="rId1"/>
        <a:stretch>
          <a:fillRect/>
        </a:stretch>
      </xdr:blipFill>
      <xdr:spPr>
        <a:xfrm>
          <a:off x="3895725" y="37252275"/>
          <a:ext cx="314325" cy="1876425"/>
        </a:xfrm>
        <a:prstGeom prst="rect">
          <a:avLst/>
        </a:prstGeom>
        <a:noFill/>
        <a:ln w="9525" cmpd="sng">
          <a:noFill/>
        </a:ln>
      </xdr:spPr>
    </xdr:pic>
    <xdr:clientData/>
  </xdr:twoCellAnchor>
  <xdr:twoCellAnchor editAs="oneCell">
    <xdr:from>
      <xdr:col>0</xdr:col>
      <xdr:colOff>47625</xdr:colOff>
      <xdr:row>154</xdr:row>
      <xdr:rowOff>38100</xdr:rowOff>
    </xdr:from>
    <xdr:to>
      <xdr:col>0</xdr:col>
      <xdr:colOff>361950</xdr:colOff>
      <xdr:row>161</xdr:row>
      <xdr:rowOff>38100</xdr:rowOff>
    </xdr:to>
    <xdr:pic>
      <xdr:nvPicPr>
        <xdr:cNvPr id="144" name="Picture 146" descr="hidari"/>
        <xdr:cNvPicPr preferRelativeResize="1">
          <a:picLocks noChangeAspect="1"/>
        </xdr:cNvPicPr>
      </xdr:nvPicPr>
      <xdr:blipFill>
        <a:blip r:embed="rId1"/>
        <a:stretch>
          <a:fillRect/>
        </a:stretch>
      </xdr:blipFill>
      <xdr:spPr>
        <a:xfrm>
          <a:off x="47625" y="37261800"/>
          <a:ext cx="314325" cy="1876425"/>
        </a:xfrm>
        <a:prstGeom prst="rect">
          <a:avLst/>
        </a:prstGeom>
        <a:noFill/>
        <a:ln w="9525" cmpd="sng">
          <a:noFill/>
        </a:ln>
      </xdr:spPr>
    </xdr:pic>
    <xdr:clientData/>
  </xdr:twoCellAnchor>
  <xdr:twoCellAnchor editAs="oneCell">
    <xdr:from>
      <xdr:col>0</xdr:col>
      <xdr:colOff>47625</xdr:colOff>
      <xdr:row>181</xdr:row>
      <xdr:rowOff>19050</xdr:rowOff>
    </xdr:from>
    <xdr:to>
      <xdr:col>0</xdr:col>
      <xdr:colOff>361950</xdr:colOff>
      <xdr:row>188</xdr:row>
      <xdr:rowOff>19050</xdr:rowOff>
    </xdr:to>
    <xdr:pic>
      <xdr:nvPicPr>
        <xdr:cNvPr id="145" name="Picture 147" descr="hidari"/>
        <xdr:cNvPicPr preferRelativeResize="1">
          <a:picLocks noChangeAspect="1"/>
        </xdr:cNvPicPr>
      </xdr:nvPicPr>
      <xdr:blipFill>
        <a:blip r:embed="rId1"/>
        <a:stretch>
          <a:fillRect/>
        </a:stretch>
      </xdr:blipFill>
      <xdr:spPr>
        <a:xfrm>
          <a:off x="47625" y="43529250"/>
          <a:ext cx="314325" cy="1876425"/>
        </a:xfrm>
        <a:prstGeom prst="rect">
          <a:avLst/>
        </a:prstGeom>
        <a:noFill/>
        <a:ln w="9525" cmpd="sng">
          <a:noFill/>
        </a:ln>
      </xdr:spPr>
    </xdr:pic>
    <xdr:clientData/>
  </xdr:twoCellAnchor>
  <xdr:twoCellAnchor editAs="oneCell">
    <xdr:from>
      <xdr:col>7</xdr:col>
      <xdr:colOff>57150</xdr:colOff>
      <xdr:row>181</xdr:row>
      <xdr:rowOff>19050</xdr:rowOff>
    </xdr:from>
    <xdr:to>
      <xdr:col>7</xdr:col>
      <xdr:colOff>371475</xdr:colOff>
      <xdr:row>188</xdr:row>
      <xdr:rowOff>19050</xdr:rowOff>
    </xdr:to>
    <xdr:pic>
      <xdr:nvPicPr>
        <xdr:cNvPr id="146" name="Picture 148" descr="hidari"/>
        <xdr:cNvPicPr preferRelativeResize="1">
          <a:picLocks noChangeAspect="1"/>
        </xdr:cNvPicPr>
      </xdr:nvPicPr>
      <xdr:blipFill>
        <a:blip r:embed="rId1"/>
        <a:stretch>
          <a:fillRect/>
        </a:stretch>
      </xdr:blipFill>
      <xdr:spPr>
        <a:xfrm>
          <a:off x="3876675" y="43529250"/>
          <a:ext cx="314325" cy="1876425"/>
        </a:xfrm>
        <a:prstGeom prst="rect">
          <a:avLst/>
        </a:prstGeom>
        <a:noFill/>
        <a:ln w="9525" cmpd="sng">
          <a:noFill/>
        </a:ln>
      </xdr:spPr>
    </xdr:pic>
    <xdr:clientData/>
  </xdr:twoCellAnchor>
  <xdr:twoCellAnchor editAs="oneCell">
    <xdr:from>
      <xdr:col>7</xdr:col>
      <xdr:colOff>76200</xdr:colOff>
      <xdr:row>190</xdr:row>
      <xdr:rowOff>28575</xdr:rowOff>
    </xdr:from>
    <xdr:to>
      <xdr:col>7</xdr:col>
      <xdr:colOff>390525</xdr:colOff>
      <xdr:row>197</xdr:row>
      <xdr:rowOff>28575</xdr:rowOff>
    </xdr:to>
    <xdr:pic>
      <xdr:nvPicPr>
        <xdr:cNvPr id="147" name="Picture 149" descr="hidari"/>
        <xdr:cNvPicPr preferRelativeResize="1">
          <a:picLocks noChangeAspect="1"/>
        </xdr:cNvPicPr>
      </xdr:nvPicPr>
      <xdr:blipFill>
        <a:blip r:embed="rId1"/>
        <a:stretch>
          <a:fillRect/>
        </a:stretch>
      </xdr:blipFill>
      <xdr:spPr>
        <a:xfrm>
          <a:off x="3895725" y="45824775"/>
          <a:ext cx="314325" cy="1876425"/>
        </a:xfrm>
        <a:prstGeom prst="rect">
          <a:avLst/>
        </a:prstGeom>
        <a:noFill/>
        <a:ln w="9525" cmpd="sng">
          <a:noFill/>
        </a:ln>
      </xdr:spPr>
    </xdr:pic>
    <xdr:clientData/>
  </xdr:twoCellAnchor>
  <xdr:twoCellAnchor editAs="oneCell">
    <xdr:from>
      <xdr:col>0</xdr:col>
      <xdr:colOff>47625</xdr:colOff>
      <xdr:row>190</xdr:row>
      <xdr:rowOff>38100</xdr:rowOff>
    </xdr:from>
    <xdr:to>
      <xdr:col>0</xdr:col>
      <xdr:colOff>361950</xdr:colOff>
      <xdr:row>197</xdr:row>
      <xdr:rowOff>38100</xdr:rowOff>
    </xdr:to>
    <xdr:pic>
      <xdr:nvPicPr>
        <xdr:cNvPr id="148" name="Picture 150" descr="hidari"/>
        <xdr:cNvPicPr preferRelativeResize="1">
          <a:picLocks noChangeAspect="1"/>
        </xdr:cNvPicPr>
      </xdr:nvPicPr>
      <xdr:blipFill>
        <a:blip r:embed="rId1"/>
        <a:stretch>
          <a:fillRect/>
        </a:stretch>
      </xdr:blipFill>
      <xdr:spPr>
        <a:xfrm>
          <a:off x="47625" y="45834300"/>
          <a:ext cx="314325" cy="1876425"/>
        </a:xfrm>
        <a:prstGeom prst="rect">
          <a:avLst/>
        </a:prstGeom>
        <a:noFill/>
        <a:ln w="9525" cmpd="sng">
          <a:noFill/>
        </a:ln>
      </xdr:spPr>
    </xdr:pic>
    <xdr:clientData/>
  </xdr:twoCellAnchor>
  <xdr:twoCellAnchor editAs="oneCell">
    <xdr:from>
      <xdr:col>7</xdr:col>
      <xdr:colOff>76200</xdr:colOff>
      <xdr:row>199</xdr:row>
      <xdr:rowOff>28575</xdr:rowOff>
    </xdr:from>
    <xdr:to>
      <xdr:col>7</xdr:col>
      <xdr:colOff>390525</xdr:colOff>
      <xdr:row>206</xdr:row>
      <xdr:rowOff>28575</xdr:rowOff>
    </xdr:to>
    <xdr:pic>
      <xdr:nvPicPr>
        <xdr:cNvPr id="149" name="Picture 151" descr="hidari"/>
        <xdr:cNvPicPr preferRelativeResize="1">
          <a:picLocks noChangeAspect="1"/>
        </xdr:cNvPicPr>
      </xdr:nvPicPr>
      <xdr:blipFill>
        <a:blip r:embed="rId1"/>
        <a:stretch>
          <a:fillRect/>
        </a:stretch>
      </xdr:blipFill>
      <xdr:spPr>
        <a:xfrm>
          <a:off x="3895725" y="48110775"/>
          <a:ext cx="314325" cy="1876425"/>
        </a:xfrm>
        <a:prstGeom prst="rect">
          <a:avLst/>
        </a:prstGeom>
        <a:noFill/>
        <a:ln w="9525" cmpd="sng">
          <a:noFill/>
        </a:ln>
      </xdr:spPr>
    </xdr:pic>
    <xdr:clientData/>
  </xdr:twoCellAnchor>
  <xdr:twoCellAnchor editAs="oneCell">
    <xdr:from>
      <xdr:col>0</xdr:col>
      <xdr:colOff>47625</xdr:colOff>
      <xdr:row>199</xdr:row>
      <xdr:rowOff>38100</xdr:rowOff>
    </xdr:from>
    <xdr:to>
      <xdr:col>0</xdr:col>
      <xdr:colOff>361950</xdr:colOff>
      <xdr:row>206</xdr:row>
      <xdr:rowOff>38100</xdr:rowOff>
    </xdr:to>
    <xdr:pic>
      <xdr:nvPicPr>
        <xdr:cNvPr id="150" name="Picture 152" descr="hidari"/>
        <xdr:cNvPicPr preferRelativeResize="1">
          <a:picLocks noChangeAspect="1"/>
        </xdr:cNvPicPr>
      </xdr:nvPicPr>
      <xdr:blipFill>
        <a:blip r:embed="rId1"/>
        <a:stretch>
          <a:fillRect/>
        </a:stretch>
      </xdr:blipFill>
      <xdr:spPr>
        <a:xfrm>
          <a:off x="47625" y="48120300"/>
          <a:ext cx="314325" cy="1876425"/>
        </a:xfrm>
        <a:prstGeom prst="rect">
          <a:avLst/>
        </a:prstGeom>
        <a:noFill/>
        <a:ln w="9525" cmpd="sng">
          <a:noFill/>
        </a:ln>
      </xdr:spPr>
    </xdr:pic>
    <xdr:clientData/>
  </xdr:twoCellAnchor>
  <xdr:twoCellAnchor editAs="oneCell">
    <xdr:from>
      <xdr:col>0</xdr:col>
      <xdr:colOff>47625</xdr:colOff>
      <xdr:row>226</xdr:row>
      <xdr:rowOff>19050</xdr:rowOff>
    </xdr:from>
    <xdr:to>
      <xdr:col>0</xdr:col>
      <xdr:colOff>361950</xdr:colOff>
      <xdr:row>233</xdr:row>
      <xdr:rowOff>19050</xdr:rowOff>
    </xdr:to>
    <xdr:pic>
      <xdr:nvPicPr>
        <xdr:cNvPr id="151" name="Picture 153" descr="hidari"/>
        <xdr:cNvPicPr preferRelativeResize="1">
          <a:picLocks noChangeAspect="1"/>
        </xdr:cNvPicPr>
      </xdr:nvPicPr>
      <xdr:blipFill>
        <a:blip r:embed="rId1"/>
        <a:stretch>
          <a:fillRect/>
        </a:stretch>
      </xdr:blipFill>
      <xdr:spPr>
        <a:xfrm>
          <a:off x="47625" y="54387750"/>
          <a:ext cx="314325" cy="1876425"/>
        </a:xfrm>
        <a:prstGeom prst="rect">
          <a:avLst/>
        </a:prstGeom>
        <a:noFill/>
        <a:ln w="9525" cmpd="sng">
          <a:noFill/>
        </a:ln>
      </xdr:spPr>
    </xdr:pic>
    <xdr:clientData/>
  </xdr:twoCellAnchor>
  <xdr:twoCellAnchor editAs="oneCell">
    <xdr:from>
      <xdr:col>7</xdr:col>
      <xdr:colOff>57150</xdr:colOff>
      <xdr:row>226</xdr:row>
      <xdr:rowOff>19050</xdr:rowOff>
    </xdr:from>
    <xdr:to>
      <xdr:col>7</xdr:col>
      <xdr:colOff>371475</xdr:colOff>
      <xdr:row>233</xdr:row>
      <xdr:rowOff>19050</xdr:rowOff>
    </xdr:to>
    <xdr:pic>
      <xdr:nvPicPr>
        <xdr:cNvPr id="152" name="Picture 154" descr="hidari"/>
        <xdr:cNvPicPr preferRelativeResize="1">
          <a:picLocks noChangeAspect="1"/>
        </xdr:cNvPicPr>
      </xdr:nvPicPr>
      <xdr:blipFill>
        <a:blip r:embed="rId1"/>
        <a:stretch>
          <a:fillRect/>
        </a:stretch>
      </xdr:blipFill>
      <xdr:spPr>
        <a:xfrm>
          <a:off x="3876675" y="54387750"/>
          <a:ext cx="314325" cy="1876425"/>
        </a:xfrm>
        <a:prstGeom prst="rect">
          <a:avLst/>
        </a:prstGeom>
        <a:noFill/>
        <a:ln w="9525" cmpd="sng">
          <a:noFill/>
        </a:ln>
      </xdr:spPr>
    </xdr:pic>
    <xdr:clientData/>
  </xdr:twoCellAnchor>
  <xdr:twoCellAnchor editAs="oneCell">
    <xdr:from>
      <xdr:col>7</xdr:col>
      <xdr:colOff>76200</xdr:colOff>
      <xdr:row>235</xdr:row>
      <xdr:rowOff>28575</xdr:rowOff>
    </xdr:from>
    <xdr:to>
      <xdr:col>7</xdr:col>
      <xdr:colOff>390525</xdr:colOff>
      <xdr:row>242</xdr:row>
      <xdr:rowOff>28575</xdr:rowOff>
    </xdr:to>
    <xdr:pic>
      <xdr:nvPicPr>
        <xdr:cNvPr id="153" name="Picture 155" descr="hidari"/>
        <xdr:cNvPicPr preferRelativeResize="1">
          <a:picLocks noChangeAspect="1"/>
        </xdr:cNvPicPr>
      </xdr:nvPicPr>
      <xdr:blipFill>
        <a:blip r:embed="rId1"/>
        <a:stretch>
          <a:fillRect/>
        </a:stretch>
      </xdr:blipFill>
      <xdr:spPr>
        <a:xfrm>
          <a:off x="3895725" y="56683275"/>
          <a:ext cx="314325" cy="1876425"/>
        </a:xfrm>
        <a:prstGeom prst="rect">
          <a:avLst/>
        </a:prstGeom>
        <a:noFill/>
        <a:ln w="9525" cmpd="sng">
          <a:noFill/>
        </a:ln>
      </xdr:spPr>
    </xdr:pic>
    <xdr:clientData/>
  </xdr:twoCellAnchor>
  <xdr:twoCellAnchor editAs="oneCell">
    <xdr:from>
      <xdr:col>0</xdr:col>
      <xdr:colOff>47625</xdr:colOff>
      <xdr:row>235</xdr:row>
      <xdr:rowOff>38100</xdr:rowOff>
    </xdr:from>
    <xdr:to>
      <xdr:col>0</xdr:col>
      <xdr:colOff>361950</xdr:colOff>
      <xdr:row>242</xdr:row>
      <xdr:rowOff>38100</xdr:rowOff>
    </xdr:to>
    <xdr:pic>
      <xdr:nvPicPr>
        <xdr:cNvPr id="154" name="Picture 156" descr="hidari"/>
        <xdr:cNvPicPr preferRelativeResize="1">
          <a:picLocks noChangeAspect="1"/>
        </xdr:cNvPicPr>
      </xdr:nvPicPr>
      <xdr:blipFill>
        <a:blip r:embed="rId1"/>
        <a:stretch>
          <a:fillRect/>
        </a:stretch>
      </xdr:blipFill>
      <xdr:spPr>
        <a:xfrm>
          <a:off x="47625" y="56692800"/>
          <a:ext cx="314325" cy="1876425"/>
        </a:xfrm>
        <a:prstGeom prst="rect">
          <a:avLst/>
        </a:prstGeom>
        <a:noFill/>
        <a:ln w="9525" cmpd="sng">
          <a:noFill/>
        </a:ln>
      </xdr:spPr>
    </xdr:pic>
    <xdr:clientData/>
  </xdr:twoCellAnchor>
  <xdr:twoCellAnchor editAs="oneCell">
    <xdr:from>
      <xdr:col>7</xdr:col>
      <xdr:colOff>76200</xdr:colOff>
      <xdr:row>244</xdr:row>
      <xdr:rowOff>28575</xdr:rowOff>
    </xdr:from>
    <xdr:to>
      <xdr:col>7</xdr:col>
      <xdr:colOff>390525</xdr:colOff>
      <xdr:row>251</xdr:row>
      <xdr:rowOff>28575</xdr:rowOff>
    </xdr:to>
    <xdr:pic>
      <xdr:nvPicPr>
        <xdr:cNvPr id="155" name="Picture 157" descr="hidari"/>
        <xdr:cNvPicPr preferRelativeResize="1">
          <a:picLocks noChangeAspect="1"/>
        </xdr:cNvPicPr>
      </xdr:nvPicPr>
      <xdr:blipFill>
        <a:blip r:embed="rId1"/>
        <a:stretch>
          <a:fillRect/>
        </a:stretch>
      </xdr:blipFill>
      <xdr:spPr>
        <a:xfrm>
          <a:off x="3895725" y="58969275"/>
          <a:ext cx="314325" cy="1876425"/>
        </a:xfrm>
        <a:prstGeom prst="rect">
          <a:avLst/>
        </a:prstGeom>
        <a:noFill/>
        <a:ln w="9525" cmpd="sng">
          <a:noFill/>
        </a:ln>
      </xdr:spPr>
    </xdr:pic>
    <xdr:clientData/>
  </xdr:twoCellAnchor>
  <xdr:twoCellAnchor editAs="oneCell">
    <xdr:from>
      <xdr:col>0</xdr:col>
      <xdr:colOff>47625</xdr:colOff>
      <xdr:row>244</xdr:row>
      <xdr:rowOff>38100</xdr:rowOff>
    </xdr:from>
    <xdr:to>
      <xdr:col>0</xdr:col>
      <xdr:colOff>361950</xdr:colOff>
      <xdr:row>251</xdr:row>
      <xdr:rowOff>38100</xdr:rowOff>
    </xdr:to>
    <xdr:pic>
      <xdr:nvPicPr>
        <xdr:cNvPr id="156" name="Picture 158" descr="hidari"/>
        <xdr:cNvPicPr preferRelativeResize="1">
          <a:picLocks noChangeAspect="1"/>
        </xdr:cNvPicPr>
      </xdr:nvPicPr>
      <xdr:blipFill>
        <a:blip r:embed="rId1"/>
        <a:stretch>
          <a:fillRect/>
        </a:stretch>
      </xdr:blipFill>
      <xdr:spPr>
        <a:xfrm>
          <a:off x="47625" y="58978800"/>
          <a:ext cx="314325" cy="1876425"/>
        </a:xfrm>
        <a:prstGeom prst="rect">
          <a:avLst/>
        </a:prstGeom>
        <a:noFill/>
        <a:ln w="9525" cmpd="sng">
          <a:noFill/>
        </a:ln>
      </xdr:spPr>
    </xdr:pic>
    <xdr:clientData/>
  </xdr:twoCellAnchor>
  <xdr:twoCellAnchor editAs="oneCell">
    <xdr:from>
      <xdr:col>0</xdr:col>
      <xdr:colOff>47625</xdr:colOff>
      <xdr:row>271</xdr:row>
      <xdr:rowOff>19050</xdr:rowOff>
    </xdr:from>
    <xdr:to>
      <xdr:col>0</xdr:col>
      <xdr:colOff>361950</xdr:colOff>
      <xdr:row>278</xdr:row>
      <xdr:rowOff>19050</xdr:rowOff>
    </xdr:to>
    <xdr:pic>
      <xdr:nvPicPr>
        <xdr:cNvPr id="157" name="Picture 159" descr="hidari"/>
        <xdr:cNvPicPr preferRelativeResize="1">
          <a:picLocks noChangeAspect="1"/>
        </xdr:cNvPicPr>
      </xdr:nvPicPr>
      <xdr:blipFill>
        <a:blip r:embed="rId1"/>
        <a:stretch>
          <a:fillRect/>
        </a:stretch>
      </xdr:blipFill>
      <xdr:spPr>
        <a:xfrm>
          <a:off x="47625" y="65246250"/>
          <a:ext cx="314325" cy="1876425"/>
        </a:xfrm>
        <a:prstGeom prst="rect">
          <a:avLst/>
        </a:prstGeom>
        <a:noFill/>
        <a:ln w="9525" cmpd="sng">
          <a:noFill/>
        </a:ln>
      </xdr:spPr>
    </xdr:pic>
    <xdr:clientData/>
  </xdr:twoCellAnchor>
  <xdr:twoCellAnchor editAs="oneCell">
    <xdr:from>
      <xdr:col>7</xdr:col>
      <xdr:colOff>57150</xdr:colOff>
      <xdr:row>271</xdr:row>
      <xdr:rowOff>19050</xdr:rowOff>
    </xdr:from>
    <xdr:to>
      <xdr:col>7</xdr:col>
      <xdr:colOff>371475</xdr:colOff>
      <xdr:row>278</xdr:row>
      <xdr:rowOff>19050</xdr:rowOff>
    </xdr:to>
    <xdr:pic>
      <xdr:nvPicPr>
        <xdr:cNvPr id="158" name="Picture 160" descr="hidari"/>
        <xdr:cNvPicPr preferRelativeResize="1">
          <a:picLocks noChangeAspect="1"/>
        </xdr:cNvPicPr>
      </xdr:nvPicPr>
      <xdr:blipFill>
        <a:blip r:embed="rId1"/>
        <a:stretch>
          <a:fillRect/>
        </a:stretch>
      </xdr:blipFill>
      <xdr:spPr>
        <a:xfrm>
          <a:off x="3876675" y="65246250"/>
          <a:ext cx="314325" cy="1876425"/>
        </a:xfrm>
        <a:prstGeom prst="rect">
          <a:avLst/>
        </a:prstGeom>
        <a:noFill/>
        <a:ln w="9525" cmpd="sng">
          <a:noFill/>
        </a:ln>
      </xdr:spPr>
    </xdr:pic>
    <xdr:clientData/>
  </xdr:twoCellAnchor>
  <xdr:twoCellAnchor editAs="oneCell">
    <xdr:from>
      <xdr:col>7</xdr:col>
      <xdr:colOff>76200</xdr:colOff>
      <xdr:row>280</xdr:row>
      <xdr:rowOff>28575</xdr:rowOff>
    </xdr:from>
    <xdr:to>
      <xdr:col>7</xdr:col>
      <xdr:colOff>390525</xdr:colOff>
      <xdr:row>287</xdr:row>
      <xdr:rowOff>28575</xdr:rowOff>
    </xdr:to>
    <xdr:pic>
      <xdr:nvPicPr>
        <xdr:cNvPr id="159" name="Picture 161" descr="hidari"/>
        <xdr:cNvPicPr preferRelativeResize="1">
          <a:picLocks noChangeAspect="1"/>
        </xdr:cNvPicPr>
      </xdr:nvPicPr>
      <xdr:blipFill>
        <a:blip r:embed="rId1"/>
        <a:stretch>
          <a:fillRect/>
        </a:stretch>
      </xdr:blipFill>
      <xdr:spPr>
        <a:xfrm>
          <a:off x="3895725" y="67541775"/>
          <a:ext cx="314325" cy="1876425"/>
        </a:xfrm>
        <a:prstGeom prst="rect">
          <a:avLst/>
        </a:prstGeom>
        <a:noFill/>
        <a:ln w="9525" cmpd="sng">
          <a:noFill/>
        </a:ln>
      </xdr:spPr>
    </xdr:pic>
    <xdr:clientData/>
  </xdr:twoCellAnchor>
  <xdr:twoCellAnchor editAs="oneCell">
    <xdr:from>
      <xdr:col>0</xdr:col>
      <xdr:colOff>47625</xdr:colOff>
      <xdr:row>280</xdr:row>
      <xdr:rowOff>38100</xdr:rowOff>
    </xdr:from>
    <xdr:to>
      <xdr:col>0</xdr:col>
      <xdr:colOff>361950</xdr:colOff>
      <xdr:row>287</xdr:row>
      <xdr:rowOff>38100</xdr:rowOff>
    </xdr:to>
    <xdr:pic>
      <xdr:nvPicPr>
        <xdr:cNvPr id="160" name="Picture 162" descr="hidari"/>
        <xdr:cNvPicPr preferRelativeResize="1">
          <a:picLocks noChangeAspect="1"/>
        </xdr:cNvPicPr>
      </xdr:nvPicPr>
      <xdr:blipFill>
        <a:blip r:embed="rId1"/>
        <a:stretch>
          <a:fillRect/>
        </a:stretch>
      </xdr:blipFill>
      <xdr:spPr>
        <a:xfrm>
          <a:off x="47625" y="67551300"/>
          <a:ext cx="314325" cy="1876425"/>
        </a:xfrm>
        <a:prstGeom prst="rect">
          <a:avLst/>
        </a:prstGeom>
        <a:noFill/>
        <a:ln w="9525" cmpd="sng">
          <a:noFill/>
        </a:ln>
      </xdr:spPr>
    </xdr:pic>
    <xdr:clientData/>
  </xdr:twoCellAnchor>
  <xdr:twoCellAnchor editAs="oneCell">
    <xdr:from>
      <xdr:col>7</xdr:col>
      <xdr:colOff>76200</xdr:colOff>
      <xdr:row>289</xdr:row>
      <xdr:rowOff>28575</xdr:rowOff>
    </xdr:from>
    <xdr:to>
      <xdr:col>7</xdr:col>
      <xdr:colOff>390525</xdr:colOff>
      <xdr:row>296</xdr:row>
      <xdr:rowOff>28575</xdr:rowOff>
    </xdr:to>
    <xdr:pic>
      <xdr:nvPicPr>
        <xdr:cNvPr id="161" name="Picture 163" descr="hidari"/>
        <xdr:cNvPicPr preferRelativeResize="1">
          <a:picLocks noChangeAspect="1"/>
        </xdr:cNvPicPr>
      </xdr:nvPicPr>
      <xdr:blipFill>
        <a:blip r:embed="rId1"/>
        <a:stretch>
          <a:fillRect/>
        </a:stretch>
      </xdr:blipFill>
      <xdr:spPr>
        <a:xfrm>
          <a:off x="3895725" y="69827775"/>
          <a:ext cx="314325" cy="1876425"/>
        </a:xfrm>
        <a:prstGeom prst="rect">
          <a:avLst/>
        </a:prstGeom>
        <a:noFill/>
        <a:ln w="9525" cmpd="sng">
          <a:noFill/>
        </a:ln>
      </xdr:spPr>
    </xdr:pic>
    <xdr:clientData/>
  </xdr:twoCellAnchor>
  <xdr:twoCellAnchor editAs="oneCell">
    <xdr:from>
      <xdr:col>0</xdr:col>
      <xdr:colOff>47625</xdr:colOff>
      <xdr:row>289</xdr:row>
      <xdr:rowOff>38100</xdr:rowOff>
    </xdr:from>
    <xdr:to>
      <xdr:col>0</xdr:col>
      <xdr:colOff>361950</xdr:colOff>
      <xdr:row>296</xdr:row>
      <xdr:rowOff>38100</xdr:rowOff>
    </xdr:to>
    <xdr:pic>
      <xdr:nvPicPr>
        <xdr:cNvPr id="162" name="Picture 164" descr="hidari"/>
        <xdr:cNvPicPr preferRelativeResize="1">
          <a:picLocks noChangeAspect="1"/>
        </xdr:cNvPicPr>
      </xdr:nvPicPr>
      <xdr:blipFill>
        <a:blip r:embed="rId1"/>
        <a:stretch>
          <a:fillRect/>
        </a:stretch>
      </xdr:blipFill>
      <xdr:spPr>
        <a:xfrm>
          <a:off x="47625" y="69837300"/>
          <a:ext cx="314325" cy="1876425"/>
        </a:xfrm>
        <a:prstGeom prst="rect">
          <a:avLst/>
        </a:prstGeom>
        <a:noFill/>
        <a:ln w="9525" cmpd="sng">
          <a:noFill/>
        </a:ln>
      </xdr:spPr>
    </xdr:pic>
    <xdr:clientData/>
  </xdr:twoCellAnchor>
  <xdr:twoCellAnchor editAs="oneCell">
    <xdr:from>
      <xdr:col>0</xdr:col>
      <xdr:colOff>47625</xdr:colOff>
      <xdr:row>316</xdr:row>
      <xdr:rowOff>19050</xdr:rowOff>
    </xdr:from>
    <xdr:to>
      <xdr:col>0</xdr:col>
      <xdr:colOff>361950</xdr:colOff>
      <xdr:row>323</xdr:row>
      <xdr:rowOff>19050</xdr:rowOff>
    </xdr:to>
    <xdr:pic>
      <xdr:nvPicPr>
        <xdr:cNvPr id="163" name="Picture 165" descr="hidari"/>
        <xdr:cNvPicPr preferRelativeResize="1">
          <a:picLocks noChangeAspect="1"/>
        </xdr:cNvPicPr>
      </xdr:nvPicPr>
      <xdr:blipFill>
        <a:blip r:embed="rId1"/>
        <a:stretch>
          <a:fillRect/>
        </a:stretch>
      </xdr:blipFill>
      <xdr:spPr>
        <a:xfrm>
          <a:off x="47625" y="76104750"/>
          <a:ext cx="314325" cy="1876425"/>
        </a:xfrm>
        <a:prstGeom prst="rect">
          <a:avLst/>
        </a:prstGeom>
        <a:noFill/>
        <a:ln w="9525" cmpd="sng">
          <a:noFill/>
        </a:ln>
      </xdr:spPr>
    </xdr:pic>
    <xdr:clientData/>
  </xdr:twoCellAnchor>
  <xdr:twoCellAnchor editAs="oneCell">
    <xdr:from>
      <xdr:col>7</xdr:col>
      <xdr:colOff>57150</xdr:colOff>
      <xdr:row>316</xdr:row>
      <xdr:rowOff>19050</xdr:rowOff>
    </xdr:from>
    <xdr:to>
      <xdr:col>7</xdr:col>
      <xdr:colOff>371475</xdr:colOff>
      <xdr:row>323</xdr:row>
      <xdr:rowOff>19050</xdr:rowOff>
    </xdr:to>
    <xdr:pic>
      <xdr:nvPicPr>
        <xdr:cNvPr id="164" name="Picture 166" descr="hidari"/>
        <xdr:cNvPicPr preferRelativeResize="1">
          <a:picLocks noChangeAspect="1"/>
        </xdr:cNvPicPr>
      </xdr:nvPicPr>
      <xdr:blipFill>
        <a:blip r:embed="rId1"/>
        <a:stretch>
          <a:fillRect/>
        </a:stretch>
      </xdr:blipFill>
      <xdr:spPr>
        <a:xfrm>
          <a:off x="3876675" y="76104750"/>
          <a:ext cx="314325" cy="1876425"/>
        </a:xfrm>
        <a:prstGeom prst="rect">
          <a:avLst/>
        </a:prstGeom>
        <a:noFill/>
        <a:ln w="9525" cmpd="sng">
          <a:noFill/>
        </a:ln>
      </xdr:spPr>
    </xdr:pic>
    <xdr:clientData/>
  </xdr:twoCellAnchor>
  <xdr:twoCellAnchor editAs="oneCell">
    <xdr:from>
      <xdr:col>7</xdr:col>
      <xdr:colOff>76200</xdr:colOff>
      <xdr:row>325</xdr:row>
      <xdr:rowOff>28575</xdr:rowOff>
    </xdr:from>
    <xdr:to>
      <xdr:col>7</xdr:col>
      <xdr:colOff>390525</xdr:colOff>
      <xdr:row>332</xdr:row>
      <xdr:rowOff>28575</xdr:rowOff>
    </xdr:to>
    <xdr:pic>
      <xdr:nvPicPr>
        <xdr:cNvPr id="165" name="Picture 167" descr="hidari"/>
        <xdr:cNvPicPr preferRelativeResize="1">
          <a:picLocks noChangeAspect="1"/>
        </xdr:cNvPicPr>
      </xdr:nvPicPr>
      <xdr:blipFill>
        <a:blip r:embed="rId1"/>
        <a:stretch>
          <a:fillRect/>
        </a:stretch>
      </xdr:blipFill>
      <xdr:spPr>
        <a:xfrm>
          <a:off x="3895725" y="78400275"/>
          <a:ext cx="314325" cy="1876425"/>
        </a:xfrm>
        <a:prstGeom prst="rect">
          <a:avLst/>
        </a:prstGeom>
        <a:noFill/>
        <a:ln w="9525" cmpd="sng">
          <a:noFill/>
        </a:ln>
      </xdr:spPr>
    </xdr:pic>
    <xdr:clientData/>
  </xdr:twoCellAnchor>
  <xdr:twoCellAnchor editAs="oneCell">
    <xdr:from>
      <xdr:col>0</xdr:col>
      <xdr:colOff>47625</xdr:colOff>
      <xdr:row>325</xdr:row>
      <xdr:rowOff>38100</xdr:rowOff>
    </xdr:from>
    <xdr:to>
      <xdr:col>0</xdr:col>
      <xdr:colOff>361950</xdr:colOff>
      <xdr:row>332</xdr:row>
      <xdr:rowOff>38100</xdr:rowOff>
    </xdr:to>
    <xdr:pic>
      <xdr:nvPicPr>
        <xdr:cNvPr id="166" name="Picture 168" descr="hidari"/>
        <xdr:cNvPicPr preferRelativeResize="1">
          <a:picLocks noChangeAspect="1"/>
        </xdr:cNvPicPr>
      </xdr:nvPicPr>
      <xdr:blipFill>
        <a:blip r:embed="rId1"/>
        <a:stretch>
          <a:fillRect/>
        </a:stretch>
      </xdr:blipFill>
      <xdr:spPr>
        <a:xfrm>
          <a:off x="47625" y="78409800"/>
          <a:ext cx="314325" cy="1876425"/>
        </a:xfrm>
        <a:prstGeom prst="rect">
          <a:avLst/>
        </a:prstGeom>
        <a:noFill/>
        <a:ln w="9525" cmpd="sng">
          <a:noFill/>
        </a:ln>
      </xdr:spPr>
    </xdr:pic>
    <xdr:clientData/>
  </xdr:twoCellAnchor>
  <xdr:twoCellAnchor editAs="oneCell">
    <xdr:from>
      <xdr:col>7</xdr:col>
      <xdr:colOff>76200</xdr:colOff>
      <xdr:row>334</xdr:row>
      <xdr:rowOff>28575</xdr:rowOff>
    </xdr:from>
    <xdr:to>
      <xdr:col>7</xdr:col>
      <xdr:colOff>390525</xdr:colOff>
      <xdr:row>341</xdr:row>
      <xdr:rowOff>28575</xdr:rowOff>
    </xdr:to>
    <xdr:pic>
      <xdr:nvPicPr>
        <xdr:cNvPr id="167" name="Picture 169" descr="hidari"/>
        <xdr:cNvPicPr preferRelativeResize="1">
          <a:picLocks noChangeAspect="1"/>
        </xdr:cNvPicPr>
      </xdr:nvPicPr>
      <xdr:blipFill>
        <a:blip r:embed="rId1"/>
        <a:stretch>
          <a:fillRect/>
        </a:stretch>
      </xdr:blipFill>
      <xdr:spPr>
        <a:xfrm>
          <a:off x="3895725" y="80686275"/>
          <a:ext cx="314325" cy="1876425"/>
        </a:xfrm>
        <a:prstGeom prst="rect">
          <a:avLst/>
        </a:prstGeom>
        <a:noFill/>
        <a:ln w="9525" cmpd="sng">
          <a:noFill/>
        </a:ln>
      </xdr:spPr>
    </xdr:pic>
    <xdr:clientData/>
  </xdr:twoCellAnchor>
  <xdr:twoCellAnchor editAs="oneCell">
    <xdr:from>
      <xdr:col>0</xdr:col>
      <xdr:colOff>47625</xdr:colOff>
      <xdr:row>334</xdr:row>
      <xdr:rowOff>38100</xdr:rowOff>
    </xdr:from>
    <xdr:to>
      <xdr:col>0</xdr:col>
      <xdr:colOff>361950</xdr:colOff>
      <xdr:row>341</xdr:row>
      <xdr:rowOff>38100</xdr:rowOff>
    </xdr:to>
    <xdr:pic>
      <xdr:nvPicPr>
        <xdr:cNvPr id="168" name="Picture 170" descr="hidari"/>
        <xdr:cNvPicPr preferRelativeResize="1">
          <a:picLocks noChangeAspect="1"/>
        </xdr:cNvPicPr>
      </xdr:nvPicPr>
      <xdr:blipFill>
        <a:blip r:embed="rId1"/>
        <a:stretch>
          <a:fillRect/>
        </a:stretch>
      </xdr:blipFill>
      <xdr:spPr>
        <a:xfrm>
          <a:off x="47625" y="80695800"/>
          <a:ext cx="314325" cy="1876425"/>
        </a:xfrm>
        <a:prstGeom prst="rect">
          <a:avLst/>
        </a:prstGeom>
        <a:noFill/>
        <a:ln w="9525" cmpd="sng">
          <a:noFill/>
        </a:ln>
      </xdr:spPr>
    </xdr:pic>
    <xdr:clientData/>
  </xdr:twoCellAnchor>
  <xdr:twoCellAnchor editAs="oneCell">
    <xdr:from>
      <xdr:col>0</xdr:col>
      <xdr:colOff>47625</xdr:colOff>
      <xdr:row>361</xdr:row>
      <xdr:rowOff>19050</xdr:rowOff>
    </xdr:from>
    <xdr:to>
      <xdr:col>0</xdr:col>
      <xdr:colOff>361950</xdr:colOff>
      <xdr:row>368</xdr:row>
      <xdr:rowOff>19050</xdr:rowOff>
    </xdr:to>
    <xdr:pic>
      <xdr:nvPicPr>
        <xdr:cNvPr id="169" name="Picture 171" descr="hidari"/>
        <xdr:cNvPicPr preferRelativeResize="1">
          <a:picLocks noChangeAspect="1"/>
        </xdr:cNvPicPr>
      </xdr:nvPicPr>
      <xdr:blipFill>
        <a:blip r:embed="rId1"/>
        <a:stretch>
          <a:fillRect/>
        </a:stretch>
      </xdr:blipFill>
      <xdr:spPr>
        <a:xfrm>
          <a:off x="47625" y="86963250"/>
          <a:ext cx="314325" cy="1876425"/>
        </a:xfrm>
        <a:prstGeom prst="rect">
          <a:avLst/>
        </a:prstGeom>
        <a:noFill/>
        <a:ln w="9525" cmpd="sng">
          <a:noFill/>
        </a:ln>
      </xdr:spPr>
    </xdr:pic>
    <xdr:clientData/>
  </xdr:twoCellAnchor>
  <xdr:twoCellAnchor editAs="oneCell">
    <xdr:from>
      <xdr:col>7</xdr:col>
      <xdr:colOff>57150</xdr:colOff>
      <xdr:row>361</xdr:row>
      <xdr:rowOff>19050</xdr:rowOff>
    </xdr:from>
    <xdr:to>
      <xdr:col>7</xdr:col>
      <xdr:colOff>371475</xdr:colOff>
      <xdr:row>368</xdr:row>
      <xdr:rowOff>19050</xdr:rowOff>
    </xdr:to>
    <xdr:pic>
      <xdr:nvPicPr>
        <xdr:cNvPr id="170" name="Picture 172" descr="hidari"/>
        <xdr:cNvPicPr preferRelativeResize="1">
          <a:picLocks noChangeAspect="1"/>
        </xdr:cNvPicPr>
      </xdr:nvPicPr>
      <xdr:blipFill>
        <a:blip r:embed="rId1"/>
        <a:stretch>
          <a:fillRect/>
        </a:stretch>
      </xdr:blipFill>
      <xdr:spPr>
        <a:xfrm>
          <a:off x="3876675" y="86963250"/>
          <a:ext cx="314325" cy="1876425"/>
        </a:xfrm>
        <a:prstGeom prst="rect">
          <a:avLst/>
        </a:prstGeom>
        <a:noFill/>
        <a:ln w="9525" cmpd="sng">
          <a:noFill/>
        </a:ln>
      </xdr:spPr>
    </xdr:pic>
    <xdr:clientData/>
  </xdr:twoCellAnchor>
  <xdr:twoCellAnchor editAs="oneCell">
    <xdr:from>
      <xdr:col>7</xdr:col>
      <xdr:colOff>76200</xdr:colOff>
      <xdr:row>370</xdr:row>
      <xdr:rowOff>28575</xdr:rowOff>
    </xdr:from>
    <xdr:to>
      <xdr:col>7</xdr:col>
      <xdr:colOff>390525</xdr:colOff>
      <xdr:row>377</xdr:row>
      <xdr:rowOff>28575</xdr:rowOff>
    </xdr:to>
    <xdr:pic>
      <xdr:nvPicPr>
        <xdr:cNvPr id="171" name="Picture 173" descr="hidari"/>
        <xdr:cNvPicPr preferRelativeResize="1">
          <a:picLocks noChangeAspect="1"/>
        </xdr:cNvPicPr>
      </xdr:nvPicPr>
      <xdr:blipFill>
        <a:blip r:embed="rId1"/>
        <a:stretch>
          <a:fillRect/>
        </a:stretch>
      </xdr:blipFill>
      <xdr:spPr>
        <a:xfrm>
          <a:off x="3895725" y="89258775"/>
          <a:ext cx="314325" cy="1876425"/>
        </a:xfrm>
        <a:prstGeom prst="rect">
          <a:avLst/>
        </a:prstGeom>
        <a:noFill/>
        <a:ln w="9525" cmpd="sng">
          <a:noFill/>
        </a:ln>
      </xdr:spPr>
    </xdr:pic>
    <xdr:clientData/>
  </xdr:twoCellAnchor>
  <xdr:twoCellAnchor editAs="oneCell">
    <xdr:from>
      <xdr:col>0</xdr:col>
      <xdr:colOff>47625</xdr:colOff>
      <xdr:row>370</xdr:row>
      <xdr:rowOff>38100</xdr:rowOff>
    </xdr:from>
    <xdr:to>
      <xdr:col>0</xdr:col>
      <xdr:colOff>361950</xdr:colOff>
      <xdr:row>377</xdr:row>
      <xdr:rowOff>38100</xdr:rowOff>
    </xdr:to>
    <xdr:pic>
      <xdr:nvPicPr>
        <xdr:cNvPr id="172" name="Picture 174" descr="hidari"/>
        <xdr:cNvPicPr preferRelativeResize="1">
          <a:picLocks noChangeAspect="1"/>
        </xdr:cNvPicPr>
      </xdr:nvPicPr>
      <xdr:blipFill>
        <a:blip r:embed="rId1"/>
        <a:stretch>
          <a:fillRect/>
        </a:stretch>
      </xdr:blipFill>
      <xdr:spPr>
        <a:xfrm>
          <a:off x="47625" y="89268300"/>
          <a:ext cx="314325" cy="1876425"/>
        </a:xfrm>
        <a:prstGeom prst="rect">
          <a:avLst/>
        </a:prstGeom>
        <a:noFill/>
        <a:ln w="9525" cmpd="sng">
          <a:noFill/>
        </a:ln>
      </xdr:spPr>
    </xdr:pic>
    <xdr:clientData/>
  </xdr:twoCellAnchor>
  <xdr:twoCellAnchor editAs="oneCell">
    <xdr:from>
      <xdr:col>7</xdr:col>
      <xdr:colOff>76200</xdr:colOff>
      <xdr:row>379</xdr:row>
      <xdr:rowOff>28575</xdr:rowOff>
    </xdr:from>
    <xdr:to>
      <xdr:col>7</xdr:col>
      <xdr:colOff>390525</xdr:colOff>
      <xdr:row>386</xdr:row>
      <xdr:rowOff>28575</xdr:rowOff>
    </xdr:to>
    <xdr:pic>
      <xdr:nvPicPr>
        <xdr:cNvPr id="173" name="Picture 175" descr="hidari"/>
        <xdr:cNvPicPr preferRelativeResize="1">
          <a:picLocks noChangeAspect="1"/>
        </xdr:cNvPicPr>
      </xdr:nvPicPr>
      <xdr:blipFill>
        <a:blip r:embed="rId1"/>
        <a:stretch>
          <a:fillRect/>
        </a:stretch>
      </xdr:blipFill>
      <xdr:spPr>
        <a:xfrm>
          <a:off x="3895725" y="91544775"/>
          <a:ext cx="314325" cy="1876425"/>
        </a:xfrm>
        <a:prstGeom prst="rect">
          <a:avLst/>
        </a:prstGeom>
        <a:noFill/>
        <a:ln w="9525" cmpd="sng">
          <a:noFill/>
        </a:ln>
      </xdr:spPr>
    </xdr:pic>
    <xdr:clientData/>
  </xdr:twoCellAnchor>
  <xdr:twoCellAnchor editAs="oneCell">
    <xdr:from>
      <xdr:col>0</xdr:col>
      <xdr:colOff>47625</xdr:colOff>
      <xdr:row>379</xdr:row>
      <xdr:rowOff>38100</xdr:rowOff>
    </xdr:from>
    <xdr:to>
      <xdr:col>0</xdr:col>
      <xdr:colOff>361950</xdr:colOff>
      <xdr:row>386</xdr:row>
      <xdr:rowOff>38100</xdr:rowOff>
    </xdr:to>
    <xdr:pic>
      <xdr:nvPicPr>
        <xdr:cNvPr id="174" name="Picture 176" descr="hidari"/>
        <xdr:cNvPicPr preferRelativeResize="1">
          <a:picLocks noChangeAspect="1"/>
        </xdr:cNvPicPr>
      </xdr:nvPicPr>
      <xdr:blipFill>
        <a:blip r:embed="rId1"/>
        <a:stretch>
          <a:fillRect/>
        </a:stretch>
      </xdr:blipFill>
      <xdr:spPr>
        <a:xfrm>
          <a:off x="47625" y="91554300"/>
          <a:ext cx="314325" cy="1876425"/>
        </a:xfrm>
        <a:prstGeom prst="rect">
          <a:avLst/>
        </a:prstGeom>
        <a:noFill/>
        <a:ln w="9525" cmpd="sng">
          <a:noFill/>
        </a:ln>
      </xdr:spPr>
    </xdr:pic>
    <xdr:clientData/>
  </xdr:twoCellAnchor>
  <xdr:twoCellAnchor editAs="oneCell">
    <xdr:from>
      <xdr:col>0</xdr:col>
      <xdr:colOff>47625</xdr:colOff>
      <xdr:row>410</xdr:row>
      <xdr:rowOff>19050</xdr:rowOff>
    </xdr:from>
    <xdr:to>
      <xdr:col>0</xdr:col>
      <xdr:colOff>361950</xdr:colOff>
      <xdr:row>417</xdr:row>
      <xdr:rowOff>19050</xdr:rowOff>
    </xdr:to>
    <xdr:pic>
      <xdr:nvPicPr>
        <xdr:cNvPr id="175" name="Picture 177" descr="hidari"/>
        <xdr:cNvPicPr preferRelativeResize="1">
          <a:picLocks noChangeAspect="1"/>
        </xdr:cNvPicPr>
      </xdr:nvPicPr>
      <xdr:blipFill>
        <a:blip r:embed="rId1"/>
        <a:stretch>
          <a:fillRect/>
        </a:stretch>
      </xdr:blipFill>
      <xdr:spPr>
        <a:xfrm>
          <a:off x="47625" y="97888425"/>
          <a:ext cx="314325" cy="1876425"/>
        </a:xfrm>
        <a:prstGeom prst="rect">
          <a:avLst/>
        </a:prstGeom>
        <a:noFill/>
        <a:ln w="9525" cmpd="sng">
          <a:noFill/>
        </a:ln>
      </xdr:spPr>
    </xdr:pic>
    <xdr:clientData/>
  </xdr:twoCellAnchor>
  <xdr:twoCellAnchor editAs="oneCell">
    <xdr:from>
      <xdr:col>7</xdr:col>
      <xdr:colOff>57150</xdr:colOff>
      <xdr:row>410</xdr:row>
      <xdr:rowOff>19050</xdr:rowOff>
    </xdr:from>
    <xdr:to>
      <xdr:col>7</xdr:col>
      <xdr:colOff>371475</xdr:colOff>
      <xdr:row>417</xdr:row>
      <xdr:rowOff>19050</xdr:rowOff>
    </xdr:to>
    <xdr:pic>
      <xdr:nvPicPr>
        <xdr:cNvPr id="176" name="Picture 178" descr="hidari"/>
        <xdr:cNvPicPr preferRelativeResize="1">
          <a:picLocks noChangeAspect="1"/>
        </xdr:cNvPicPr>
      </xdr:nvPicPr>
      <xdr:blipFill>
        <a:blip r:embed="rId1"/>
        <a:stretch>
          <a:fillRect/>
        </a:stretch>
      </xdr:blipFill>
      <xdr:spPr>
        <a:xfrm>
          <a:off x="3876675" y="97888425"/>
          <a:ext cx="314325" cy="1876425"/>
        </a:xfrm>
        <a:prstGeom prst="rect">
          <a:avLst/>
        </a:prstGeom>
        <a:noFill/>
        <a:ln w="9525" cmpd="sng">
          <a:noFill/>
        </a:ln>
      </xdr:spPr>
    </xdr:pic>
    <xdr:clientData/>
  </xdr:twoCellAnchor>
  <xdr:twoCellAnchor editAs="oneCell">
    <xdr:from>
      <xdr:col>7</xdr:col>
      <xdr:colOff>76200</xdr:colOff>
      <xdr:row>419</xdr:row>
      <xdr:rowOff>28575</xdr:rowOff>
    </xdr:from>
    <xdr:to>
      <xdr:col>7</xdr:col>
      <xdr:colOff>390525</xdr:colOff>
      <xdr:row>426</xdr:row>
      <xdr:rowOff>28575</xdr:rowOff>
    </xdr:to>
    <xdr:pic>
      <xdr:nvPicPr>
        <xdr:cNvPr id="177" name="Picture 179" descr="hidari"/>
        <xdr:cNvPicPr preferRelativeResize="1">
          <a:picLocks noChangeAspect="1"/>
        </xdr:cNvPicPr>
      </xdr:nvPicPr>
      <xdr:blipFill>
        <a:blip r:embed="rId1"/>
        <a:stretch>
          <a:fillRect/>
        </a:stretch>
      </xdr:blipFill>
      <xdr:spPr>
        <a:xfrm>
          <a:off x="3895725" y="100183950"/>
          <a:ext cx="314325" cy="1876425"/>
        </a:xfrm>
        <a:prstGeom prst="rect">
          <a:avLst/>
        </a:prstGeom>
        <a:noFill/>
        <a:ln w="9525" cmpd="sng">
          <a:noFill/>
        </a:ln>
      </xdr:spPr>
    </xdr:pic>
    <xdr:clientData/>
  </xdr:twoCellAnchor>
  <xdr:twoCellAnchor editAs="oneCell">
    <xdr:from>
      <xdr:col>0</xdr:col>
      <xdr:colOff>47625</xdr:colOff>
      <xdr:row>419</xdr:row>
      <xdr:rowOff>38100</xdr:rowOff>
    </xdr:from>
    <xdr:to>
      <xdr:col>0</xdr:col>
      <xdr:colOff>361950</xdr:colOff>
      <xdr:row>426</xdr:row>
      <xdr:rowOff>38100</xdr:rowOff>
    </xdr:to>
    <xdr:pic>
      <xdr:nvPicPr>
        <xdr:cNvPr id="178" name="Picture 180" descr="hidari"/>
        <xdr:cNvPicPr preferRelativeResize="1">
          <a:picLocks noChangeAspect="1"/>
        </xdr:cNvPicPr>
      </xdr:nvPicPr>
      <xdr:blipFill>
        <a:blip r:embed="rId1"/>
        <a:stretch>
          <a:fillRect/>
        </a:stretch>
      </xdr:blipFill>
      <xdr:spPr>
        <a:xfrm>
          <a:off x="47625" y="100193475"/>
          <a:ext cx="314325" cy="1876425"/>
        </a:xfrm>
        <a:prstGeom prst="rect">
          <a:avLst/>
        </a:prstGeom>
        <a:noFill/>
        <a:ln w="9525" cmpd="sng">
          <a:noFill/>
        </a:ln>
      </xdr:spPr>
    </xdr:pic>
    <xdr:clientData/>
  </xdr:twoCellAnchor>
  <xdr:twoCellAnchor editAs="oneCell">
    <xdr:from>
      <xdr:col>7</xdr:col>
      <xdr:colOff>76200</xdr:colOff>
      <xdr:row>428</xdr:row>
      <xdr:rowOff>28575</xdr:rowOff>
    </xdr:from>
    <xdr:to>
      <xdr:col>7</xdr:col>
      <xdr:colOff>390525</xdr:colOff>
      <xdr:row>435</xdr:row>
      <xdr:rowOff>28575</xdr:rowOff>
    </xdr:to>
    <xdr:pic>
      <xdr:nvPicPr>
        <xdr:cNvPr id="179" name="Picture 181" descr="hidari"/>
        <xdr:cNvPicPr preferRelativeResize="1">
          <a:picLocks noChangeAspect="1"/>
        </xdr:cNvPicPr>
      </xdr:nvPicPr>
      <xdr:blipFill>
        <a:blip r:embed="rId1"/>
        <a:stretch>
          <a:fillRect/>
        </a:stretch>
      </xdr:blipFill>
      <xdr:spPr>
        <a:xfrm>
          <a:off x="3895725" y="102469950"/>
          <a:ext cx="314325" cy="1876425"/>
        </a:xfrm>
        <a:prstGeom prst="rect">
          <a:avLst/>
        </a:prstGeom>
        <a:noFill/>
        <a:ln w="9525" cmpd="sng">
          <a:noFill/>
        </a:ln>
      </xdr:spPr>
    </xdr:pic>
    <xdr:clientData/>
  </xdr:twoCellAnchor>
  <xdr:twoCellAnchor editAs="oneCell">
    <xdr:from>
      <xdr:col>0</xdr:col>
      <xdr:colOff>47625</xdr:colOff>
      <xdr:row>428</xdr:row>
      <xdr:rowOff>38100</xdr:rowOff>
    </xdr:from>
    <xdr:to>
      <xdr:col>0</xdr:col>
      <xdr:colOff>361950</xdr:colOff>
      <xdr:row>435</xdr:row>
      <xdr:rowOff>38100</xdr:rowOff>
    </xdr:to>
    <xdr:pic>
      <xdr:nvPicPr>
        <xdr:cNvPr id="180" name="Picture 182" descr="hidari"/>
        <xdr:cNvPicPr preferRelativeResize="1">
          <a:picLocks noChangeAspect="1"/>
        </xdr:cNvPicPr>
      </xdr:nvPicPr>
      <xdr:blipFill>
        <a:blip r:embed="rId1"/>
        <a:stretch>
          <a:fillRect/>
        </a:stretch>
      </xdr:blipFill>
      <xdr:spPr>
        <a:xfrm>
          <a:off x="47625" y="102479475"/>
          <a:ext cx="314325" cy="1876425"/>
        </a:xfrm>
        <a:prstGeom prst="rect">
          <a:avLst/>
        </a:prstGeom>
        <a:noFill/>
        <a:ln w="9525" cmpd="sng">
          <a:noFill/>
        </a:ln>
      </xdr:spPr>
    </xdr:pic>
    <xdr:clientData/>
  </xdr:twoCellAnchor>
  <xdr:twoCellAnchor editAs="oneCell">
    <xdr:from>
      <xdr:col>0</xdr:col>
      <xdr:colOff>47625</xdr:colOff>
      <xdr:row>455</xdr:row>
      <xdr:rowOff>19050</xdr:rowOff>
    </xdr:from>
    <xdr:to>
      <xdr:col>0</xdr:col>
      <xdr:colOff>361950</xdr:colOff>
      <xdr:row>462</xdr:row>
      <xdr:rowOff>19050</xdr:rowOff>
    </xdr:to>
    <xdr:pic>
      <xdr:nvPicPr>
        <xdr:cNvPr id="181" name="Picture 183" descr="hidari"/>
        <xdr:cNvPicPr preferRelativeResize="1">
          <a:picLocks noChangeAspect="1"/>
        </xdr:cNvPicPr>
      </xdr:nvPicPr>
      <xdr:blipFill>
        <a:blip r:embed="rId1"/>
        <a:stretch>
          <a:fillRect/>
        </a:stretch>
      </xdr:blipFill>
      <xdr:spPr>
        <a:xfrm>
          <a:off x="47625" y="108813600"/>
          <a:ext cx="314325" cy="1876425"/>
        </a:xfrm>
        <a:prstGeom prst="rect">
          <a:avLst/>
        </a:prstGeom>
        <a:noFill/>
        <a:ln w="9525" cmpd="sng">
          <a:noFill/>
        </a:ln>
      </xdr:spPr>
    </xdr:pic>
    <xdr:clientData/>
  </xdr:twoCellAnchor>
  <xdr:twoCellAnchor editAs="oneCell">
    <xdr:from>
      <xdr:col>7</xdr:col>
      <xdr:colOff>57150</xdr:colOff>
      <xdr:row>455</xdr:row>
      <xdr:rowOff>19050</xdr:rowOff>
    </xdr:from>
    <xdr:to>
      <xdr:col>7</xdr:col>
      <xdr:colOff>371475</xdr:colOff>
      <xdr:row>462</xdr:row>
      <xdr:rowOff>19050</xdr:rowOff>
    </xdr:to>
    <xdr:pic>
      <xdr:nvPicPr>
        <xdr:cNvPr id="182" name="Picture 184" descr="hidari"/>
        <xdr:cNvPicPr preferRelativeResize="1">
          <a:picLocks noChangeAspect="1"/>
        </xdr:cNvPicPr>
      </xdr:nvPicPr>
      <xdr:blipFill>
        <a:blip r:embed="rId1"/>
        <a:stretch>
          <a:fillRect/>
        </a:stretch>
      </xdr:blipFill>
      <xdr:spPr>
        <a:xfrm>
          <a:off x="3876675" y="108813600"/>
          <a:ext cx="314325" cy="1876425"/>
        </a:xfrm>
        <a:prstGeom prst="rect">
          <a:avLst/>
        </a:prstGeom>
        <a:noFill/>
        <a:ln w="9525" cmpd="sng">
          <a:noFill/>
        </a:ln>
      </xdr:spPr>
    </xdr:pic>
    <xdr:clientData/>
  </xdr:twoCellAnchor>
  <xdr:twoCellAnchor editAs="oneCell">
    <xdr:from>
      <xdr:col>7</xdr:col>
      <xdr:colOff>76200</xdr:colOff>
      <xdr:row>464</xdr:row>
      <xdr:rowOff>28575</xdr:rowOff>
    </xdr:from>
    <xdr:to>
      <xdr:col>7</xdr:col>
      <xdr:colOff>390525</xdr:colOff>
      <xdr:row>471</xdr:row>
      <xdr:rowOff>28575</xdr:rowOff>
    </xdr:to>
    <xdr:pic>
      <xdr:nvPicPr>
        <xdr:cNvPr id="183" name="Picture 185" descr="hidari"/>
        <xdr:cNvPicPr preferRelativeResize="1">
          <a:picLocks noChangeAspect="1"/>
        </xdr:cNvPicPr>
      </xdr:nvPicPr>
      <xdr:blipFill>
        <a:blip r:embed="rId1"/>
        <a:stretch>
          <a:fillRect/>
        </a:stretch>
      </xdr:blipFill>
      <xdr:spPr>
        <a:xfrm>
          <a:off x="3895725" y="111109125"/>
          <a:ext cx="314325" cy="1876425"/>
        </a:xfrm>
        <a:prstGeom prst="rect">
          <a:avLst/>
        </a:prstGeom>
        <a:noFill/>
        <a:ln w="9525" cmpd="sng">
          <a:noFill/>
        </a:ln>
      </xdr:spPr>
    </xdr:pic>
    <xdr:clientData/>
  </xdr:twoCellAnchor>
  <xdr:twoCellAnchor editAs="oneCell">
    <xdr:from>
      <xdr:col>0</xdr:col>
      <xdr:colOff>47625</xdr:colOff>
      <xdr:row>464</xdr:row>
      <xdr:rowOff>38100</xdr:rowOff>
    </xdr:from>
    <xdr:to>
      <xdr:col>0</xdr:col>
      <xdr:colOff>361950</xdr:colOff>
      <xdr:row>471</xdr:row>
      <xdr:rowOff>38100</xdr:rowOff>
    </xdr:to>
    <xdr:pic>
      <xdr:nvPicPr>
        <xdr:cNvPr id="184" name="Picture 186" descr="hidari"/>
        <xdr:cNvPicPr preferRelativeResize="1">
          <a:picLocks noChangeAspect="1"/>
        </xdr:cNvPicPr>
      </xdr:nvPicPr>
      <xdr:blipFill>
        <a:blip r:embed="rId1"/>
        <a:stretch>
          <a:fillRect/>
        </a:stretch>
      </xdr:blipFill>
      <xdr:spPr>
        <a:xfrm>
          <a:off x="47625" y="111118650"/>
          <a:ext cx="314325" cy="1876425"/>
        </a:xfrm>
        <a:prstGeom prst="rect">
          <a:avLst/>
        </a:prstGeom>
        <a:noFill/>
        <a:ln w="9525" cmpd="sng">
          <a:noFill/>
        </a:ln>
      </xdr:spPr>
    </xdr:pic>
    <xdr:clientData/>
  </xdr:twoCellAnchor>
  <xdr:twoCellAnchor editAs="oneCell">
    <xdr:from>
      <xdr:col>7</xdr:col>
      <xdr:colOff>76200</xdr:colOff>
      <xdr:row>473</xdr:row>
      <xdr:rowOff>28575</xdr:rowOff>
    </xdr:from>
    <xdr:to>
      <xdr:col>7</xdr:col>
      <xdr:colOff>390525</xdr:colOff>
      <xdr:row>480</xdr:row>
      <xdr:rowOff>28575</xdr:rowOff>
    </xdr:to>
    <xdr:pic>
      <xdr:nvPicPr>
        <xdr:cNvPr id="185" name="Picture 187" descr="hidari"/>
        <xdr:cNvPicPr preferRelativeResize="1">
          <a:picLocks noChangeAspect="1"/>
        </xdr:cNvPicPr>
      </xdr:nvPicPr>
      <xdr:blipFill>
        <a:blip r:embed="rId1"/>
        <a:stretch>
          <a:fillRect/>
        </a:stretch>
      </xdr:blipFill>
      <xdr:spPr>
        <a:xfrm>
          <a:off x="3895725" y="113395125"/>
          <a:ext cx="314325" cy="1876425"/>
        </a:xfrm>
        <a:prstGeom prst="rect">
          <a:avLst/>
        </a:prstGeom>
        <a:noFill/>
        <a:ln w="9525" cmpd="sng">
          <a:noFill/>
        </a:ln>
      </xdr:spPr>
    </xdr:pic>
    <xdr:clientData/>
  </xdr:twoCellAnchor>
  <xdr:twoCellAnchor editAs="oneCell">
    <xdr:from>
      <xdr:col>0</xdr:col>
      <xdr:colOff>47625</xdr:colOff>
      <xdr:row>473</xdr:row>
      <xdr:rowOff>38100</xdr:rowOff>
    </xdr:from>
    <xdr:to>
      <xdr:col>0</xdr:col>
      <xdr:colOff>361950</xdr:colOff>
      <xdr:row>480</xdr:row>
      <xdr:rowOff>38100</xdr:rowOff>
    </xdr:to>
    <xdr:pic>
      <xdr:nvPicPr>
        <xdr:cNvPr id="186" name="Picture 188" descr="hidari"/>
        <xdr:cNvPicPr preferRelativeResize="1">
          <a:picLocks noChangeAspect="1"/>
        </xdr:cNvPicPr>
      </xdr:nvPicPr>
      <xdr:blipFill>
        <a:blip r:embed="rId1"/>
        <a:stretch>
          <a:fillRect/>
        </a:stretch>
      </xdr:blipFill>
      <xdr:spPr>
        <a:xfrm>
          <a:off x="47625" y="113404650"/>
          <a:ext cx="314325" cy="1876425"/>
        </a:xfrm>
        <a:prstGeom prst="rect">
          <a:avLst/>
        </a:prstGeom>
        <a:noFill/>
        <a:ln w="9525" cmpd="sng">
          <a:noFill/>
        </a:ln>
      </xdr:spPr>
    </xdr:pic>
    <xdr:clientData/>
  </xdr:twoCellAnchor>
  <xdr:twoCellAnchor editAs="oneCell">
    <xdr:from>
      <xdr:col>0</xdr:col>
      <xdr:colOff>47625</xdr:colOff>
      <xdr:row>500</xdr:row>
      <xdr:rowOff>19050</xdr:rowOff>
    </xdr:from>
    <xdr:to>
      <xdr:col>0</xdr:col>
      <xdr:colOff>361950</xdr:colOff>
      <xdr:row>507</xdr:row>
      <xdr:rowOff>19050</xdr:rowOff>
    </xdr:to>
    <xdr:pic>
      <xdr:nvPicPr>
        <xdr:cNvPr id="187" name="Picture 189" descr="hidari"/>
        <xdr:cNvPicPr preferRelativeResize="1">
          <a:picLocks noChangeAspect="1"/>
        </xdr:cNvPicPr>
      </xdr:nvPicPr>
      <xdr:blipFill>
        <a:blip r:embed="rId1"/>
        <a:stretch>
          <a:fillRect/>
        </a:stretch>
      </xdr:blipFill>
      <xdr:spPr>
        <a:xfrm>
          <a:off x="47625" y="119738775"/>
          <a:ext cx="314325" cy="1876425"/>
        </a:xfrm>
        <a:prstGeom prst="rect">
          <a:avLst/>
        </a:prstGeom>
        <a:noFill/>
        <a:ln w="9525" cmpd="sng">
          <a:noFill/>
        </a:ln>
      </xdr:spPr>
    </xdr:pic>
    <xdr:clientData/>
  </xdr:twoCellAnchor>
  <xdr:twoCellAnchor editAs="oneCell">
    <xdr:from>
      <xdr:col>7</xdr:col>
      <xdr:colOff>57150</xdr:colOff>
      <xdr:row>500</xdr:row>
      <xdr:rowOff>19050</xdr:rowOff>
    </xdr:from>
    <xdr:to>
      <xdr:col>7</xdr:col>
      <xdr:colOff>371475</xdr:colOff>
      <xdr:row>507</xdr:row>
      <xdr:rowOff>19050</xdr:rowOff>
    </xdr:to>
    <xdr:pic>
      <xdr:nvPicPr>
        <xdr:cNvPr id="188" name="Picture 190" descr="hidari"/>
        <xdr:cNvPicPr preferRelativeResize="1">
          <a:picLocks noChangeAspect="1"/>
        </xdr:cNvPicPr>
      </xdr:nvPicPr>
      <xdr:blipFill>
        <a:blip r:embed="rId1"/>
        <a:stretch>
          <a:fillRect/>
        </a:stretch>
      </xdr:blipFill>
      <xdr:spPr>
        <a:xfrm>
          <a:off x="3876675" y="119738775"/>
          <a:ext cx="314325" cy="1876425"/>
        </a:xfrm>
        <a:prstGeom prst="rect">
          <a:avLst/>
        </a:prstGeom>
        <a:noFill/>
        <a:ln w="9525" cmpd="sng">
          <a:noFill/>
        </a:ln>
      </xdr:spPr>
    </xdr:pic>
    <xdr:clientData/>
  </xdr:twoCellAnchor>
  <xdr:twoCellAnchor editAs="oneCell">
    <xdr:from>
      <xdr:col>7</xdr:col>
      <xdr:colOff>76200</xdr:colOff>
      <xdr:row>509</xdr:row>
      <xdr:rowOff>28575</xdr:rowOff>
    </xdr:from>
    <xdr:to>
      <xdr:col>7</xdr:col>
      <xdr:colOff>390525</xdr:colOff>
      <xdr:row>516</xdr:row>
      <xdr:rowOff>28575</xdr:rowOff>
    </xdr:to>
    <xdr:pic>
      <xdr:nvPicPr>
        <xdr:cNvPr id="189" name="Picture 191" descr="hidari"/>
        <xdr:cNvPicPr preferRelativeResize="1">
          <a:picLocks noChangeAspect="1"/>
        </xdr:cNvPicPr>
      </xdr:nvPicPr>
      <xdr:blipFill>
        <a:blip r:embed="rId1"/>
        <a:stretch>
          <a:fillRect/>
        </a:stretch>
      </xdr:blipFill>
      <xdr:spPr>
        <a:xfrm>
          <a:off x="3895725" y="122034300"/>
          <a:ext cx="314325" cy="1876425"/>
        </a:xfrm>
        <a:prstGeom prst="rect">
          <a:avLst/>
        </a:prstGeom>
        <a:noFill/>
        <a:ln w="9525" cmpd="sng">
          <a:noFill/>
        </a:ln>
      </xdr:spPr>
    </xdr:pic>
    <xdr:clientData/>
  </xdr:twoCellAnchor>
  <xdr:twoCellAnchor editAs="oneCell">
    <xdr:from>
      <xdr:col>0</xdr:col>
      <xdr:colOff>47625</xdr:colOff>
      <xdr:row>509</xdr:row>
      <xdr:rowOff>38100</xdr:rowOff>
    </xdr:from>
    <xdr:to>
      <xdr:col>0</xdr:col>
      <xdr:colOff>361950</xdr:colOff>
      <xdr:row>516</xdr:row>
      <xdr:rowOff>38100</xdr:rowOff>
    </xdr:to>
    <xdr:pic>
      <xdr:nvPicPr>
        <xdr:cNvPr id="190" name="Picture 192" descr="hidari"/>
        <xdr:cNvPicPr preferRelativeResize="1">
          <a:picLocks noChangeAspect="1"/>
        </xdr:cNvPicPr>
      </xdr:nvPicPr>
      <xdr:blipFill>
        <a:blip r:embed="rId1"/>
        <a:stretch>
          <a:fillRect/>
        </a:stretch>
      </xdr:blipFill>
      <xdr:spPr>
        <a:xfrm>
          <a:off x="47625" y="122043825"/>
          <a:ext cx="314325" cy="1876425"/>
        </a:xfrm>
        <a:prstGeom prst="rect">
          <a:avLst/>
        </a:prstGeom>
        <a:noFill/>
        <a:ln w="9525" cmpd="sng">
          <a:noFill/>
        </a:ln>
      </xdr:spPr>
    </xdr:pic>
    <xdr:clientData/>
  </xdr:twoCellAnchor>
  <xdr:twoCellAnchor editAs="oneCell">
    <xdr:from>
      <xdr:col>7</xdr:col>
      <xdr:colOff>76200</xdr:colOff>
      <xdr:row>518</xdr:row>
      <xdr:rowOff>28575</xdr:rowOff>
    </xdr:from>
    <xdr:to>
      <xdr:col>7</xdr:col>
      <xdr:colOff>390525</xdr:colOff>
      <xdr:row>525</xdr:row>
      <xdr:rowOff>28575</xdr:rowOff>
    </xdr:to>
    <xdr:pic>
      <xdr:nvPicPr>
        <xdr:cNvPr id="191" name="Picture 193" descr="hidari"/>
        <xdr:cNvPicPr preferRelativeResize="1">
          <a:picLocks noChangeAspect="1"/>
        </xdr:cNvPicPr>
      </xdr:nvPicPr>
      <xdr:blipFill>
        <a:blip r:embed="rId1"/>
        <a:stretch>
          <a:fillRect/>
        </a:stretch>
      </xdr:blipFill>
      <xdr:spPr>
        <a:xfrm>
          <a:off x="3895725" y="124320300"/>
          <a:ext cx="314325" cy="1876425"/>
        </a:xfrm>
        <a:prstGeom prst="rect">
          <a:avLst/>
        </a:prstGeom>
        <a:noFill/>
        <a:ln w="9525" cmpd="sng">
          <a:noFill/>
        </a:ln>
      </xdr:spPr>
    </xdr:pic>
    <xdr:clientData/>
  </xdr:twoCellAnchor>
  <xdr:twoCellAnchor editAs="oneCell">
    <xdr:from>
      <xdr:col>0</xdr:col>
      <xdr:colOff>47625</xdr:colOff>
      <xdr:row>518</xdr:row>
      <xdr:rowOff>38100</xdr:rowOff>
    </xdr:from>
    <xdr:to>
      <xdr:col>0</xdr:col>
      <xdr:colOff>361950</xdr:colOff>
      <xdr:row>525</xdr:row>
      <xdr:rowOff>38100</xdr:rowOff>
    </xdr:to>
    <xdr:pic>
      <xdr:nvPicPr>
        <xdr:cNvPr id="192" name="Picture 194" descr="hidari"/>
        <xdr:cNvPicPr preferRelativeResize="1">
          <a:picLocks noChangeAspect="1"/>
        </xdr:cNvPicPr>
      </xdr:nvPicPr>
      <xdr:blipFill>
        <a:blip r:embed="rId1"/>
        <a:stretch>
          <a:fillRect/>
        </a:stretch>
      </xdr:blipFill>
      <xdr:spPr>
        <a:xfrm>
          <a:off x="47625" y="124329825"/>
          <a:ext cx="314325" cy="1876425"/>
        </a:xfrm>
        <a:prstGeom prst="rect">
          <a:avLst/>
        </a:prstGeom>
        <a:noFill/>
        <a:ln w="9525" cmpd="sng">
          <a:noFill/>
        </a:ln>
      </xdr:spPr>
    </xdr:pic>
    <xdr:clientData/>
  </xdr:twoCellAnchor>
  <xdr:twoCellAnchor editAs="oneCell">
    <xdr:from>
      <xdr:col>0</xdr:col>
      <xdr:colOff>47625</xdr:colOff>
      <xdr:row>545</xdr:row>
      <xdr:rowOff>19050</xdr:rowOff>
    </xdr:from>
    <xdr:to>
      <xdr:col>0</xdr:col>
      <xdr:colOff>361950</xdr:colOff>
      <xdr:row>552</xdr:row>
      <xdr:rowOff>19050</xdr:rowOff>
    </xdr:to>
    <xdr:pic>
      <xdr:nvPicPr>
        <xdr:cNvPr id="193" name="Picture 195" descr="hidari"/>
        <xdr:cNvPicPr preferRelativeResize="1">
          <a:picLocks noChangeAspect="1"/>
        </xdr:cNvPicPr>
      </xdr:nvPicPr>
      <xdr:blipFill>
        <a:blip r:embed="rId1"/>
        <a:stretch>
          <a:fillRect/>
        </a:stretch>
      </xdr:blipFill>
      <xdr:spPr>
        <a:xfrm>
          <a:off x="47625" y="130663950"/>
          <a:ext cx="314325" cy="1876425"/>
        </a:xfrm>
        <a:prstGeom prst="rect">
          <a:avLst/>
        </a:prstGeom>
        <a:noFill/>
        <a:ln w="9525" cmpd="sng">
          <a:noFill/>
        </a:ln>
      </xdr:spPr>
    </xdr:pic>
    <xdr:clientData/>
  </xdr:twoCellAnchor>
  <xdr:twoCellAnchor editAs="oneCell">
    <xdr:from>
      <xdr:col>7</xdr:col>
      <xdr:colOff>57150</xdr:colOff>
      <xdr:row>545</xdr:row>
      <xdr:rowOff>19050</xdr:rowOff>
    </xdr:from>
    <xdr:to>
      <xdr:col>7</xdr:col>
      <xdr:colOff>371475</xdr:colOff>
      <xdr:row>552</xdr:row>
      <xdr:rowOff>19050</xdr:rowOff>
    </xdr:to>
    <xdr:pic>
      <xdr:nvPicPr>
        <xdr:cNvPr id="194" name="Picture 196" descr="hidari"/>
        <xdr:cNvPicPr preferRelativeResize="1">
          <a:picLocks noChangeAspect="1"/>
        </xdr:cNvPicPr>
      </xdr:nvPicPr>
      <xdr:blipFill>
        <a:blip r:embed="rId1"/>
        <a:stretch>
          <a:fillRect/>
        </a:stretch>
      </xdr:blipFill>
      <xdr:spPr>
        <a:xfrm>
          <a:off x="3876675" y="130663950"/>
          <a:ext cx="314325" cy="1876425"/>
        </a:xfrm>
        <a:prstGeom prst="rect">
          <a:avLst/>
        </a:prstGeom>
        <a:noFill/>
        <a:ln w="9525" cmpd="sng">
          <a:noFill/>
        </a:ln>
      </xdr:spPr>
    </xdr:pic>
    <xdr:clientData/>
  </xdr:twoCellAnchor>
  <xdr:twoCellAnchor editAs="oneCell">
    <xdr:from>
      <xdr:col>7</xdr:col>
      <xdr:colOff>76200</xdr:colOff>
      <xdr:row>554</xdr:row>
      <xdr:rowOff>28575</xdr:rowOff>
    </xdr:from>
    <xdr:to>
      <xdr:col>7</xdr:col>
      <xdr:colOff>390525</xdr:colOff>
      <xdr:row>561</xdr:row>
      <xdr:rowOff>28575</xdr:rowOff>
    </xdr:to>
    <xdr:pic>
      <xdr:nvPicPr>
        <xdr:cNvPr id="195" name="Picture 197" descr="hidari"/>
        <xdr:cNvPicPr preferRelativeResize="1">
          <a:picLocks noChangeAspect="1"/>
        </xdr:cNvPicPr>
      </xdr:nvPicPr>
      <xdr:blipFill>
        <a:blip r:embed="rId1"/>
        <a:stretch>
          <a:fillRect/>
        </a:stretch>
      </xdr:blipFill>
      <xdr:spPr>
        <a:xfrm>
          <a:off x="3895725" y="132959475"/>
          <a:ext cx="314325" cy="1876425"/>
        </a:xfrm>
        <a:prstGeom prst="rect">
          <a:avLst/>
        </a:prstGeom>
        <a:noFill/>
        <a:ln w="9525" cmpd="sng">
          <a:noFill/>
        </a:ln>
      </xdr:spPr>
    </xdr:pic>
    <xdr:clientData/>
  </xdr:twoCellAnchor>
  <xdr:twoCellAnchor editAs="oneCell">
    <xdr:from>
      <xdr:col>0</xdr:col>
      <xdr:colOff>47625</xdr:colOff>
      <xdr:row>554</xdr:row>
      <xdr:rowOff>38100</xdr:rowOff>
    </xdr:from>
    <xdr:to>
      <xdr:col>0</xdr:col>
      <xdr:colOff>361950</xdr:colOff>
      <xdr:row>561</xdr:row>
      <xdr:rowOff>38100</xdr:rowOff>
    </xdr:to>
    <xdr:pic>
      <xdr:nvPicPr>
        <xdr:cNvPr id="196" name="Picture 198" descr="hidari"/>
        <xdr:cNvPicPr preferRelativeResize="1">
          <a:picLocks noChangeAspect="1"/>
        </xdr:cNvPicPr>
      </xdr:nvPicPr>
      <xdr:blipFill>
        <a:blip r:embed="rId1"/>
        <a:stretch>
          <a:fillRect/>
        </a:stretch>
      </xdr:blipFill>
      <xdr:spPr>
        <a:xfrm>
          <a:off x="47625" y="132969000"/>
          <a:ext cx="314325" cy="1876425"/>
        </a:xfrm>
        <a:prstGeom prst="rect">
          <a:avLst/>
        </a:prstGeom>
        <a:noFill/>
        <a:ln w="9525" cmpd="sng">
          <a:noFill/>
        </a:ln>
      </xdr:spPr>
    </xdr:pic>
    <xdr:clientData/>
  </xdr:twoCellAnchor>
  <xdr:twoCellAnchor editAs="oneCell">
    <xdr:from>
      <xdr:col>7</xdr:col>
      <xdr:colOff>76200</xdr:colOff>
      <xdr:row>563</xdr:row>
      <xdr:rowOff>28575</xdr:rowOff>
    </xdr:from>
    <xdr:to>
      <xdr:col>7</xdr:col>
      <xdr:colOff>390525</xdr:colOff>
      <xdr:row>570</xdr:row>
      <xdr:rowOff>28575</xdr:rowOff>
    </xdr:to>
    <xdr:pic>
      <xdr:nvPicPr>
        <xdr:cNvPr id="197" name="Picture 199" descr="hidari"/>
        <xdr:cNvPicPr preferRelativeResize="1">
          <a:picLocks noChangeAspect="1"/>
        </xdr:cNvPicPr>
      </xdr:nvPicPr>
      <xdr:blipFill>
        <a:blip r:embed="rId1"/>
        <a:stretch>
          <a:fillRect/>
        </a:stretch>
      </xdr:blipFill>
      <xdr:spPr>
        <a:xfrm>
          <a:off x="3895725" y="135245475"/>
          <a:ext cx="314325" cy="1876425"/>
        </a:xfrm>
        <a:prstGeom prst="rect">
          <a:avLst/>
        </a:prstGeom>
        <a:noFill/>
        <a:ln w="9525" cmpd="sng">
          <a:noFill/>
        </a:ln>
      </xdr:spPr>
    </xdr:pic>
    <xdr:clientData/>
  </xdr:twoCellAnchor>
  <xdr:twoCellAnchor editAs="oneCell">
    <xdr:from>
      <xdr:col>0</xdr:col>
      <xdr:colOff>47625</xdr:colOff>
      <xdr:row>563</xdr:row>
      <xdr:rowOff>38100</xdr:rowOff>
    </xdr:from>
    <xdr:to>
      <xdr:col>0</xdr:col>
      <xdr:colOff>361950</xdr:colOff>
      <xdr:row>570</xdr:row>
      <xdr:rowOff>38100</xdr:rowOff>
    </xdr:to>
    <xdr:pic>
      <xdr:nvPicPr>
        <xdr:cNvPr id="198" name="Picture 200" descr="hidari"/>
        <xdr:cNvPicPr preferRelativeResize="1">
          <a:picLocks noChangeAspect="1"/>
        </xdr:cNvPicPr>
      </xdr:nvPicPr>
      <xdr:blipFill>
        <a:blip r:embed="rId1"/>
        <a:stretch>
          <a:fillRect/>
        </a:stretch>
      </xdr:blipFill>
      <xdr:spPr>
        <a:xfrm>
          <a:off x="47625" y="135255000"/>
          <a:ext cx="314325" cy="1876425"/>
        </a:xfrm>
        <a:prstGeom prst="rect">
          <a:avLst/>
        </a:prstGeom>
        <a:noFill/>
        <a:ln w="9525" cmpd="sng">
          <a:noFill/>
        </a:ln>
      </xdr:spPr>
    </xdr:pic>
    <xdr:clientData/>
  </xdr:twoCellAnchor>
  <xdr:twoCellAnchor editAs="oneCell">
    <xdr:from>
      <xdr:col>0</xdr:col>
      <xdr:colOff>47625</xdr:colOff>
      <xdr:row>590</xdr:row>
      <xdr:rowOff>19050</xdr:rowOff>
    </xdr:from>
    <xdr:to>
      <xdr:col>0</xdr:col>
      <xdr:colOff>361950</xdr:colOff>
      <xdr:row>597</xdr:row>
      <xdr:rowOff>19050</xdr:rowOff>
    </xdr:to>
    <xdr:pic>
      <xdr:nvPicPr>
        <xdr:cNvPr id="199" name="Picture 201" descr="hidari"/>
        <xdr:cNvPicPr preferRelativeResize="1">
          <a:picLocks noChangeAspect="1"/>
        </xdr:cNvPicPr>
      </xdr:nvPicPr>
      <xdr:blipFill>
        <a:blip r:embed="rId1"/>
        <a:stretch>
          <a:fillRect/>
        </a:stretch>
      </xdr:blipFill>
      <xdr:spPr>
        <a:xfrm>
          <a:off x="47625" y="141589125"/>
          <a:ext cx="314325" cy="1876425"/>
        </a:xfrm>
        <a:prstGeom prst="rect">
          <a:avLst/>
        </a:prstGeom>
        <a:noFill/>
        <a:ln w="9525" cmpd="sng">
          <a:noFill/>
        </a:ln>
      </xdr:spPr>
    </xdr:pic>
    <xdr:clientData/>
  </xdr:twoCellAnchor>
  <xdr:twoCellAnchor editAs="oneCell">
    <xdr:from>
      <xdr:col>7</xdr:col>
      <xdr:colOff>57150</xdr:colOff>
      <xdr:row>590</xdr:row>
      <xdr:rowOff>19050</xdr:rowOff>
    </xdr:from>
    <xdr:to>
      <xdr:col>7</xdr:col>
      <xdr:colOff>371475</xdr:colOff>
      <xdr:row>597</xdr:row>
      <xdr:rowOff>19050</xdr:rowOff>
    </xdr:to>
    <xdr:pic>
      <xdr:nvPicPr>
        <xdr:cNvPr id="200" name="Picture 202" descr="hidari"/>
        <xdr:cNvPicPr preferRelativeResize="1">
          <a:picLocks noChangeAspect="1"/>
        </xdr:cNvPicPr>
      </xdr:nvPicPr>
      <xdr:blipFill>
        <a:blip r:embed="rId1"/>
        <a:stretch>
          <a:fillRect/>
        </a:stretch>
      </xdr:blipFill>
      <xdr:spPr>
        <a:xfrm>
          <a:off x="3876675" y="141589125"/>
          <a:ext cx="314325" cy="1876425"/>
        </a:xfrm>
        <a:prstGeom prst="rect">
          <a:avLst/>
        </a:prstGeom>
        <a:noFill/>
        <a:ln w="9525" cmpd="sng">
          <a:noFill/>
        </a:ln>
      </xdr:spPr>
    </xdr:pic>
    <xdr:clientData/>
  </xdr:twoCellAnchor>
  <xdr:twoCellAnchor editAs="oneCell">
    <xdr:from>
      <xdr:col>7</xdr:col>
      <xdr:colOff>76200</xdr:colOff>
      <xdr:row>599</xdr:row>
      <xdr:rowOff>28575</xdr:rowOff>
    </xdr:from>
    <xdr:to>
      <xdr:col>7</xdr:col>
      <xdr:colOff>390525</xdr:colOff>
      <xdr:row>606</xdr:row>
      <xdr:rowOff>28575</xdr:rowOff>
    </xdr:to>
    <xdr:pic>
      <xdr:nvPicPr>
        <xdr:cNvPr id="201" name="Picture 203" descr="hidari"/>
        <xdr:cNvPicPr preferRelativeResize="1">
          <a:picLocks noChangeAspect="1"/>
        </xdr:cNvPicPr>
      </xdr:nvPicPr>
      <xdr:blipFill>
        <a:blip r:embed="rId1"/>
        <a:stretch>
          <a:fillRect/>
        </a:stretch>
      </xdr:blipFill>
      <xdr:spPr>
        <a:xfrm>
          <a:off x="3895725" y="143884650"/>
          <a:ext cx="314325" cy="1876425"/>
        </a:xfrm>
        <a:prstGeom prst="rect">
          <a:avLst/>
        </a:prstGeom>
        <a:noFill/>
        <a:ln w="9525" cmpd="sng">
          <a:noFill/>
        </a:ln>
      </xdr:spPr>
    </xdr:pic>
    <xdr:clientData/>
  </xdr:twoCellAnchor>
  <xdr:twoCellAnchor editAs="oneCell">
    <xdr:from>
      <xdr:col>0</xdr:col>
      <xdr:colOff>47625</xdr:colOff>
      <xdr:row>599</xdr:row>
      <xdr:rowOff>38100</xdr:rowOff>
    </xdr:from>
    <xdr:to>
      <xdr:col>0</xdr:col>
      <xdr:colOff>361950</xdr:colOff>
      <xdr:row>606</xdr:row>
      <xdr:rowOff>38100</xdr:rowOff>
    </xdr:to>
    <xdr:pic>
      <xdr:nvPicPr>
        <xdr:cNvPr id="202" name="Picture 204" descr="hidari"/>
        <xdr:cNvPicPr preferRelativeResize="1">
          <a:picLocks noChangeAspect="1"/>
        </xdr:cNvPicPr>
      </xdr:nvPicPr>
      <xdr:blipFill>
        <a:blip r:embed="rId1"/>
        <a:stretch>
          <a:fillRect/>
        </a:stretch>
      </xdr:blipFill>
      <xdr:spPr>
        <a:xfrm>
          <a:off x="47625" y="143894175"/>
          <a:ext cx="314325" cy="1876425"/>
        </a:xfrm>
        <a:prstGeom prst="rect">
          <a:avLst/>
        </a:prstGeom>
        <a:noFill/>
        <a:ln w="9525" cmpd="sng">
          <a:noFill/>
        </a:ln>
      </xdr:spPr>
    </xdr:pic>
    <xdr:clientData/>
  </xdr:twoCellAnchor>
  <xdr:twoCellAnchor editAs="oneCell">
    <xdr:from>
      <xdr:col>7</xdr:col>
      <xdr:colOff>76200</xdr:colOff>
      <xdr:row>608</xdr:row>
      <xdr:rowOff>28575</xdr:rowOff>
    </xdr:from>
    <xdr:to>
      <xdr:col>7</xdr:col>
      <xdr:colOff>390525</xdr:colOff>
      <xdr:row>615</xdr:row>
      <xdr:rowOff>28575</xdr:rowOff>
    </xdr:to>
    <xdr:pic>
      <xdr:nvPicPr>
        <xdr:cNvPr id="203" name="Picture 205" descr="hidari"/>
        <xdr:cNvPicPr preferRelativeResize="1">
          <a:picLocks noChangeAspect="1"/>
        </xdr:cNvPicPr>
      </xdr:nvPicPr>
      <xdr:blipFill>
        <a:blip r:embed="rId1"/>
        <a:stretch>
          <a:fillRect/>
        </a:stretch>
      </xdr:blipFill>
      <xdr:spPr>
        <a:xfrm>
          <a:off x="3895725" y="146170650"/>
          <a:ext cx="314325" cy="1876425"/>
        </a:xfrm>
        <a:prstGeom prst="rect">
          <a:avLst/>
        </a:prstGeom>
        <a:noFill/>
        <a:ln w="9525" cmpd="sng">
          <a:noFill/>
        </a:ln>
      </xdr:spPr>
    </xdr:pic>
    <xdr:clientData/>
  </xdr:twoCellAnchor>
  <xdr:twoCellAnchor editAs="oneCell">
    <xdr:from>
      <xdr:col>0</xdr:col>
      <xdr:colOff>47625</xdr:colOff>
      <xdr:row>608</xdr:row>
      <xdr:rowOff>38100</xdr:rowOff>
    </xdr:from>
    <xdr:to>
      <xdr:col>0</xdr:col>
      <xdr:colOff>361950</xdr:colOff>
      <xdr:row>615</xdr:row>
      <xdr:rowOff>38100</xdr:rowOff>
    </xdr:to>
    <xdr:pic>
      <xdr:nvPicPr>
        <xdr:cNvPr id="204" name="Picture 206" descr="hidari"/>
        <xdr:cNvPicPr preferRelativeResize="1">
          <a:picLocks noChangeAspect="1"/>
        </xdr:cNvPicPr>
      </xdr:nvPicPr>
      <xdr:blipFill>
        <a:blip r:embed="rId1"/>
        <a:stretch>
          <a:fillRect/>
        </a:stretch>
      </xdr:blipFill>
      <xdr:spPr>
        <a:xfrm>
          <a:off x="47625" y="146180175"/>
          <a:ext cx="314325" cy="1876425"/>
        </a:xfrm>
        <a:prstGeom prst="rect">
          <a:avLst/>
        </a:prstGeom>
        <a:noFill/>
        <a:ln w="9525" cmpd="sng">
          <a:noFill/>
        </a:ln>
      </xdr:spPr>
    </xdr:pic>
    <xdr:clientData/>
  </xdr:twoCellAnchor>
  <xdr:twoCellAnchor editAs="oneCell">
    <xdr:from>
      <xdr:col>0</xdr:col>
      <xdr:colOff>47625</xdr:colOff>
      <xdr:row>635</xdr:row>
      <xdr:rowOff>19050</xdr:rowOff>
    </xdr:from>
    <xdr:to>
      <xdr:col>0</xdr:col>
      <xdr:colOff>361950</xdr:colOff>
      <xdr:row>642</xdr:row>
      <xdr:rowOff>19050</xdr:rowOff>
    </xdr:to>
    <xdr:pic>
      <xdr:nvPicPr>
        <xdr:cNvPr id="205" name="Picture 207" descr="hidari"/>
        <xdr:cNvPicPr preferRelativeResize="1">
          <a:picLocks noChangeAspect="1"/>
        </xdr:cNvPicPr>
      </xdr:nvPicPr>
      <xdr:blipFill>
        <a:blip r:embed="rId1"/>
        <a:stretch>
          <a:fillRect/>
        </a:stretch>
      </xdr:blipFill>
      <xdr:spPr>
        <a:xfrm>
          <a:off x="47625" y="152514300"/>
          <a:ext cx="314325" cy="1876425"/>
        </a:xfrm>
        <a:prstGeom prst="rect">
          <a:avLst/>
        </a:prstGeom>
        <a:noFill/>
        <a:ln w="9525" cmpd="sng">
          <a:noFill/>
        </a:ln>
      </xdr:spPr>
    </xdr:pic>
    <xdr:clientData/>
  </xdr:twoCellAnchor>
  <xdr:twoCellAnchor editAs="oneCell">
    <xdr:from>
      <xdr:col>7</xdr:col>
      <xdr:colOff>57150</xdr:colOff>
      <xdr:row>635</xdr:row>
      <xdr:rowOff>19050</xdr:rowOff>
    </xdr:from>
    <xdr:to>
      <xdr:col>7</xdr:col>
      <xdr:colOff>371475</xdr:colOff>
      <xdr:row>642</xdr:row>
      <xdr:rowOff>19050</xdr:rowOff>
    </xdr:to>
    <xdr:pic>
      <xdr:nvPicPr>
        <xdr:cNvPr id="206" name="Picture 208" descr="hidari"/>
        <xdr:cNvPicPr preferRelativeResize="1">
          <a:picLocks noChangeAspect="1"/>
        </xdr:cNvPicPr>
      </xdr:nvPicPr>
      <xdr:blipFill>
        <a:blip r:embed="rId1"/>
        <a:stretch>
          <a:fillRect/>
        </a:stretch>
      </xdr:blipFill>
      <xdr:spPr>
        <a:xfrm>
          <a:off x="3876675" y="152514300"/>
          <a:ext cx="314325" cy="1876425"/>
        </a:xfrm>
        <a:prstGeom prst="rect">
          <a:avLst/>
        </a:prstGeom>
        <a:noFill/>
        <a:ln w="9525" cmpd="sng">
          <a:noFill/>
        </a:ln>
      </xdr:spPr>
    </xdr:pic>
    <xdr:clientData/>
  </xdr:twoCellAnchor>
  <xdr:twoCellAnchor editAs="oneCell">
    <xdr:from>
      <xdr:col>7</xdr:col>
      <xdr:colOff>76200</xdr:colOff>
      <xdr:row>644</xdr:row>
      <xdr:rowOff>28575</xdr:rowOff>
    </xdr:from>
    <xdr:to>
      <xdr:col>7</xdr:col>
      <xdr:colOff>390525</xdr:colOff>
      <xdr:row>651</xdr:row>
      <xdr:rowOff>28575</xdr:rowOff>
    </xdr:to>
    <xdr:pic>
      <xdr:nvPicPr>
        <xdr:cNvPr id="207" name="Picture 209" descr="hidari"/>
        <xdr:cNvPicPr preferRelativeResize="1">
          <a:picLocks noChangeAspect="1"/>
        </xdr:cNvPicPr>
      </xdr:nvPicPr>
      <xdr:blipFill>
        <a:blip r:embed="rId1"/>
        <a:stretch>
          <a:fillRect/>
        </a:stretch>
      </xdr:blipFill>
      <xdr:spPr>
        <a:xfrm>
          <a:off x="3895725" y="154809825"/>
          <a:ext cx="314325" cy="1876425"/>
        </a:xfrm>
        <a:prstGeom prst="rect">
          <a:avLst/>
        </a:prstGeom>
        <a:noFill/>
        <a:ln w="9525" cmpd="sng">
          <a:noFill/>
        </a:ln>
      </xdr:spPr>
    </xdr:pic>
    <xdr:clientData/>
  </xdr:twoCellAnchor>
  <xdr:twoCellAnchor editAs="oneCell">
    <xdr:from>
      <xdr:col>0</xdr:col>
      <xdr:colOff>47625</xdr:colOff>
      <xdr:row>644</xdr:row>
      <xdr:rowOff>38100</xdr:rowOff>
    </xdr:from>
    <xdr:to>
      <xdr:col>0</xdr:col>
      <xdr:colOff>361950</xdr:colOff>
      <xdr:row>651</xdr:row>
      <xdr:rowOff>38100</xdr:rowOff>
    </xdr:to>
    <xdr:pic>
      <xdr:nvPicPr>
        <xdr:cNvPr id="208" name="Picture 210" descr="hidari"/>
        <xdr:cNvPicPr preferRelativeResize="1">
          <a:picLocks noChangeAspect="1"/>
        </xdr:cNvPicPr>
      </xdr:nvPicPr>
      <xdr:blipFill>
        <a:blip r:embed="rId1"/>
        <a:stretch>
          <a:fillRect/>
        </a:stretch>
      </xdr:blipFill>
      <xdr:spPr>
        <a:xfrm>
          <a:off x="47625" y="154819350"/>
          <a:ext cx="314325" cy="1876425"/>
        </a:xfrm>
        <a:prstGeom prst="rect">
          <a:avLst/>
        </a:prstGeom>
        <a:noFill/>
        <a:ln w="9525" cmpd="sng">
          <a:noFill/>
        </a:ln>
      </xdr:spPr>
    </xdr:pic>
    <xdr:clientData/>
  </xdr:twoCellAnchor>
  <xdr:twoCellAnchor editAs="oneCell">
    <xdr:from>
      <xdr:col>7</xdr:col>
      <xdr:colOff>76200</xdr:colOff>
      <xdr:row>653</xdr:row>
      <xdr:rowOff>28575</xdr:rowOff>
    </xdr:from>
    <xdr:to>
      <xdr:col>7</xdr:col>
      <xdr:colOff>390525</xdr:colOff>
      <xdr:row>660</xdr:row>
      <xdr:rowOff>28575</xdr:rowOff>
    </xdr:to>
    <xdr:pic>
      <xdr:nvPicPr>
        <xdr:cNvPr id="209" name="Picture 211" descr="hidari"/>
        <xdr:cNvPicPr preferRelativeResize="1">
          <a:picLocks noChangeAspect="1"/>
        </xdr:cNvPicPr>
      </xdr:nvPicPr>
      <xdr:blipFill>
        <a:blip r:embed="rId1"/>
        <a:stretch>
          <a:fillRect/>
        </a:stretch>
      </xdr:blipFill>
      <xdr:spPr>
        <a:xfrm>
          <a:off x="3895725" y="157095825"/>
          <a:ext cx="314325" cy="1876425"/>
        </a:xfrm>
        <a:prstGeom prst="rect">
          <a:avLst/>
        </a:prstGeom>
        <a:noFill/>
        <a:ln w="9525" cmpd="sng">
          <a:noFill/>
        </a:ln>
      </xdr:spPr>
    </xdr:pic>
    <xdr:clientData/>
  </xdr:twoCellAnchor>
  <xdr:twoCellAnchor editAs="oneCell">
    <xdr:from>
      <xdr:col>0</xdr:col>
      <xdr:colOff>47625</xdr:colOff>
      <xdr:row>653</xdr:row>
      <xdr:rowOff>38100</xdr:rowOff>
    </xdr:from>
    <xdr:to>
      <xdr:col>0</xdr:col>
      <xdr:colOff>361950</xdr:colOff>
      <xdr:row>660</xdr:row>
      <xdr:rowOff>38100</xdr:rowOff>
    </xdr:to>
    <xdr:pic>
      <xdr:nvPicPr>
        <xdr:cNvPr id="210" name="Picture 212" descr="hidari"/>
        <xdr:cNvPicPr preferRelativeResize="1">
          <a:picLocks noChangeAspect="1"/>
        </xdr:cNvPicPr>
      </xdr:nvPicPr>
      <xdr:blipFill>
        <a:blip r:embed="rId1"/>
        <a:stretch>
          <a:fillRect/>
        </a:stretch>
      </xdr:blipFill>
      <xdr:spPr>
        <a:xfrm>
          <a:off x="47625" y="157105350"/>
          <a:ext cx="314325" cy="1876425"/>
        </a:xfrm>
        <a:prstGeom prst="rect">
          <a:avLst/>
        </a:prstGeom>
        <a:noFill/>
        <a:ln w="9525" cmpd="sng">
          <a:noFill/>
        </a:ln>
      </xdr:spPr>
    </xdr:pic>
    <xdr:clientData/>
  </xdr:twoCellAnchor>
  <xdr:twoCellAnchor editAs="oneCell">
    <xdr:from>
      <xdr:col>0</xdr:col>
      <xdr:colOff>47625</xdr:colOff>
      <xdr:row>680</xdr:row>
      <xdr:rowOff>19050</xdr:rowOff>
    </xdr:from>
    <xdr:to>
      <xdr:col>0</xdr:col>
      <xdr:colOff>361950</xdr:colOff>
      <xdr:row>687</xdr:row>
      <xdr:rowOff>19050</xdr:rowOff>
    </xdr:to>
    <xdr:pic>
      <xdr:nvPicPr>
        <xdr:cNvPr id="211" name="Picture 213" descr="hidari"/>
        <xdr:cNvPicPr preferRelativeResize="1">
          <a:picLocks noChangeAspect="1"/>
        </xdr:cNvPicPr>
      </xdr:nvPicPr>
      <xdr:blipFill>
        <a:blip r:embed="rId1"/>
        <a:stretch>
          <a:fillRect/>
        </a:stretch>
      </xdr:blipFill>
      <xdr:spPr>
        <a:xfrm>
          <a:off x="47625" y="163439475"/>
          <a:ext cx="314325" cy="1876425"/>
        </a:xfrm>
        <a:prstGeom prst="rect">
          <a:avLst/>
        </a:prstGeom>
        <a:noFill/>
        <a:ln w="9525" cmpd="sng">
          <a:noFill/>
        </a:ln>
      </xdr:spPr>
    </xdr:pic>
    <xdr:clientData/>
  </xdr:twoCellAnchor>
  <xdr:twoCellAnchor editAs="oneCell">
    <xdr:from>
      <xdr:col>7</xdr:col>
      <xdr:colOff>57150</xdr:colOff>
      <xdr:row>680</xdr:row>
      <xdr:rowOff>19050</xdr:rowOff>
    </xdr:from>
    <xdr:to>
      <xdr:col>7</xdr:col>
      <xdr:colOff>371475</xdr:colOff>
      <xdr:row>687</xdr:row>
      <xdr:rowOff>19050</xdr:rowOff>
    </xdr:to>
    <xdr:pic>
      <xdr:nvPicPr>
        <xdr:cNvPr id="212" name="Picture 214" descr="hidari"/>
        <xdr:cNvPicPr preferRelativeResize="1">
          <a:picLocks noChangeAspect="1"/>
        </xdr:cNvPicPr>
      </xdr:nvPicPr>
      <xdr:blipFill>
        <a:blip r:embed="rId1"/>
        <a:stretch>
          <a:fillRect/>
        </a:stretch>
      </xdr:blipFill>
      <xdr:spPr>
        <a:xfrm>
          <a:off x="3876675" y="163439475"/>
          <a:ext cx="314325" cy="1876425"/>
        </a:xfrm>
        <a:prstGeom prst="rect">
          <a:avLst/>
        </a:prstGeom>
        <a:noFill/>
        <a:ln w="9525" cmpd="sng">
          <a:noFill/>
        </a:ln>
      </xdr:spPr>
    </xdr:pic>
    <xdr:clientData/>
  </xdr:twoCellAnchor>
  <xdr:twoCellAnchor editAs="oneCell">
    <xdr:from>
      <xdr:col>7</xdr:col>
      <xdr:colOff>76200</xdr:colOff>
      <xdr:row>689</xdr:row>
      <xdr:rowOff>28575</xdr:rowOff>
    </xdr:from>
    <xdr:to>
      <xdr:col>7</xdr:col>
      <xdr:colOff>390525</xdr:colOff>
      <xdr:row>696</xdr:row>
      <xdr:rowOff>28575</xdr:rowOff>
    </xdr:to>
    <xdr:pic>
      <xdr:nvPicPr>
        <xdr:cNvPr id="213" name="Picture 215" descr="hidari"/>
        <xdr:cNvPicPr preferRelativeResize="1">
          <a:picLocks noChangeAspect="1"/>
        </xdr:cNvPicPr>
      </xdr:nvPicPr>
      <xdr:blipFill>
        <a:blip r:embed="rId1"/>
        <a:stretch>
          <a:fillRect/>
        </a:stretch>
      </xdr:blipFill>
      <xdr:spPr>
        <a:xfrm>
          <a:off x="3895725" y="165735000"/>
          <a:ext cx="314325" cy="1876425"/>
        </a:xfrm>
        <a:prstGeom prst="rect">
          <a:avLst/>
        </a:prstGeom>
        <a:noFill/>
        <a:ln w="9525" cmpd="sng">
          <a:noFill/>
        </a:ln>
      </xdr:spPr>
    </xdr:pic>
    <xdr:clientData/>
  </xdr:twoCellAnchor>
  <xdr:twoCellAnchor editAs="oneCell">
    <xdr:from>
      <xdr:col>0</xdr:col>
      <xdr:colOff>47625</xdr:colOff>
      <xdr:row>689</xdr:row>
      <xdr:rowOff>38100</xdr:rowOff>
    </xdr:from>
    <xdr:to>
      <xdr:col>0</xdr:col>
      <xdr:colOff>361950</xdr:colOff>
      <xdr:row>696</xdr:row>
      <xdr:rowOff>38100</xdr:rowOff>
    </xdr:to>
    <xdr:pic>
      <xdr:nvPicPr>
        <xdr:cNvPr id="214" name="Picture 216" descr="hidari"/>
        <xdr:cNvPicPr preferRelativeResize="1">
          <a:picLocks noChangeAspect="1"/>
        </xdr:cNvPicPr>
      </xdr:nvPicPr>
      <xdr:blipFill>
        <a:blip r:embed="rId1"/>
        <a:stretch>
          <a:fillRect/>
        </a:stretch>
      </xdr:blipFill>
      <xdr:spPr>
        <a:xfrm>
          <a:off x="47625" y="165744525"/>
          <a:ext cx="314325" cy="1876425"/>
        </a:xfrm>
        <a:prstGeom prst="rect">
          <a:avLst/>
        </a:prstGeom>
        <a:noFill/>
        <a:ln w="9525" cmpd="sng">
          <a:noFill/>
        </a:ln>
      </xdr:spPr>
    </xdr:pic>
    <xdr:clientData/>
  </xdr:twoCellAnchor>
  <xdr:twoCellAnchor editAs="oneCell">
    <xdr:from>
      <xdr:col>7</xdr:col>
      <xdr:colOff>76200</xdr:colOff>
      <xdr:row>698</xdr:row>
      <xdr:rowOff>28575</xdr:rowOff>
    </xdr:from>
    <xdr:to>
      <xdr:col>7</xdr:col>
      <xdr:colOff>390525</xdr:colOff>
      <xdr:row>705</xdr:row>
      <xdr:rowOff>28575</xdr:rowOff>
    </xdr:to>
    <xdr:pic>
      <xdr:nvPicPr>
        <xdr:cNvPr id="215" name="Picture 217" descr="hidari"/>
        <xdr:cNvPicPr preferRelativeResize="1">
          <a:picLocks noChangeAspect="1"/>
        </xdr:cNvPicPr>
      </xdr:nvPicPr>
      <xdr:blipFill>
        <a:blip r:embed="rId1"/>
        <a:stretch>
          <a:fillRect/>
        </a:stretch>
      </xdr:blipFill>
      <xdr:spPr>
        <a:xfrm>
          <a:off x="3895725" y="168021000"/>
          <a:ext cx="314325" cy="1876425"/>
        </a:xfrm>
        <a:prstGeom prst="rect">
          <a:avLst/>
        </a:prstGeom>
        <a:noFill/>
        <a:ln w="9525" cmpd="sng">
          <a:noFill/>
        </a:ln>
      </xdr:spPr>
    </xdr:pic>
    <xdr:clientData/>
  </xdr:twoCellAnchor>
  <xdr:twoCellAnchor editAs="oneCell">
    <xdr:from>
      <xdr:col>0</xdr:col>
      <xdr:colOff>47625</xdr:colOff>
      <xdr:row>698</xdr:row>
      <xdr:rowOff>38100</xdr:rowOff>
    </xdr:from>
    <xdr:to>
      <xdr:col>0</xdr:col>
      <xdr:colOff>361950</xdr:colOff>
      <xdr:row>705</xdr:row>
      <xdr:rowOff>38100</xdr:rowOff>
    </xdr:to>
    <xdr:pic>
      <xdr:nvPicPr>
        <xdr:cNvPr id="216" name="Picture 218" descr="hidari"/>
        <xdr:cNvPicPr preferRelativeResize="1">
          <a:picLocks noChangeAspect="1"/>
        </xdr:cNvPicPr>
      </xdr:nvPicPr>
      <xdr:blipFill>
        <a:blip r:embed="rId1"/>
        <a:stretch>
          <a:fillRect/>
        </a:stretch>
      </xdr:blipFill>
      <xdr:spPr>
        <a:xfrm>
          <a:off x="47625" y="168030525"/>
          <a:ext cx="314325" cy="1876425"/>
        </a:xfrm>
        <a:prstGeom prst="rect">
          <a:avLst/>
        </a:prstGeom>
        <a:noFill/>
        <a:ln w="9525" cmpd="sng">
          <a:noFill/>
        </a:ln>
      </xdr:spPr>
    </xdr:pic>
    <xdr:clientData/>
  </xdr:twoCellAnchor>
  <xdr:twoCellAnchor editAs="oneCell">
    <xdr:from>
      <xdr:col>0</xdr:col>
      <xdr:colOff>47625</xdr:colOff>
      <xdr:row>725</xdr:row>
      <xdr:rowOff>19050</xdr:rowOff>
    </xdr:from>
    <xdr:to>
      <xdr:col>0</xdr:col>
      <xdr:colOff>361950</xdr:colOff>
      <xdr:row>732</xdr:row>
      <xdr:rowOff>19050</xdr:rowOff>
    </xdr:to>
    <xdr:pic>
      <xdr:nvPicPr>
        <xdr:cNvPr id="217" name="Picture 219" descr="hidari"/>
        <xdr:cNvPicPr preferRelativeResize="1">
          <a:picLocks noChangeAspect="1"/>
        </xdr:cNvPicPr>
      </xdr:nvPicPr>
      <xdr:blipFill>
        <a:blip r:embed="rId1"/>
        <a:stretch>
          <a:fillRect/>
        </a:stretch>
      </xdr:blipFill>
      <xdr:spPr>
        <a:xfrm>
          <a:off x="47625" y="174364650"/>
          <a:ext cx="314325" cy="1876425"/>
        </a:xfrm>
        <a:prstGeom prst="rect">
          <a:avLst/>
        </a:prstGeom>
        <a:noFill/>
        <a:ln w="9525" cmpd="sng">
          <a:noFill/>
        </a:ln>
      </xdr:spPr>
    </xdr:pic>
    <xdr:clientData/>
  </xdr:twoCellAnchor>
  <xdr:twoCellAnchor editAs="oneCell">
    <xdr:from>
      <xdr:col>7</xdr:col>
      <xdr:colOff>57150</xdr:colOff>
      <xdr:row>725</xdr:row>
      <xdr:rowOff>19050</xdr:rowOff>
    </xdr:from>
    <xdr:to>
      <xdr:col>7</xdr:col>
      <xdr:colOff>371475</xdr:colOff>
      <xdr:row>732</xdr:row>
      <xdr:rowOff>19050</xdr:rowOff>
    </xdr:to>
    <xdr:pic>
      <xdr:nvPicPr>
        <xdr:cNvPr id="218" name="Picture 220" descr="hidari"/>
        <xdr:cNvPicPr preferRelativeResize="1">
          <a:picLocks noChangeAspect="1"/>
        </xdr:cNvPicPr>
      </xdr:nvPicPr>
      <xdr:blipFill>
        <a:blip r:embed="rId1"/>
        <a:stretch>
          <a:fillRect/>
        </a:stretch>
      </xdr:blipFill>
      <xdr:spPr>
        <a:xfrm>
          <a:off x="3876675" y="174364650"/>
          <a:ext cx="314325" cy="1876425"/>
        </a:xfrm>
        <a:prstGeom prst="rect">
          <a:avLst/>
        </a:prstGeom>
        <a:noFill/>
        <a:ln w="9525" cmpd="sng">
          <a:noFill/>
        </a:ln>
      </xdr:spPr>
    </xdr:pic>
    <xdr:clientData/>
  </xdr:twoCellAnchor>
  <xdr:twoCellAnchor editAs="oneCell">
    <xdr:from>
      <xdr:col>7</xdr:col>
      <xdr:colOff>76200</xdr:colOff>
      <xdr:row>734</xdr:row>
      <xdr:rowOff>28575</xdr:rowOff>
    </xdr:from>
    <xdr:to>
      <xdr:col>7</xdr:col>
      <xdr:colOff>390525</xdr:colOff>
      <xdr:row>741</xdr:row>
      <xdr:rowOff>28575</xdr:rowOff>
    </xdr:to>
    <xdr:pic>
      <xdr:nvPicPr>
        <xdr:cNvPr id="219" name="Picture 221" descr="hidari"/>
        <xdr:cNvPicPr preferRelativeResize="1">
          <a:picLocks noChangeAspect="1"/>
        </xdr:cNvPicPr>
      </xdr:nvPicPr>
      <xdr:blipFill>
        <a:blip r:embed="rId1"/>
        <a:stretch>
          <a:fillRect/>
        </a:stretch>
      </xdr:blipFill>
      <xdr:spPr>
        <a:xfrm>
          <a:off x="3895725" y="176660175"/>
          <a:ext cx="314325" cy="1876425"/>
        </a:xfrm>
        <a:prstGeom prst="rect">
          <a:avLst/>
        </a:prstGeom>
        <a:noFill/>
        <a:ln w="9525" cmpd="sng">
          <a:noFill/>
        </a:ln>
      </xdr:spPr>
    </xdr:pic>
    <xdr:clientData/>
  </xdr:twoCellAnchor>
  <xdr:twoCellAnchor editAs="oneCell">
    <xdr:from>
      <xdr:col>0</xdr:col>
      <xdr:colOff>47625</xdr:colOff>
      <xdr:row>734</xdr:row>
      <xdr:rowOff>38100</xdr:rowOff>
    </xdr:from>
    <xdr:to>
      <xdr:col>0</xdr:col>
      <xdr:colOff>361950</xdr:colOff>
      <xdr:row>741</xdr:row>
      <xdr:rowOff>38100</xdr:rowOff>
    </xdr:to>
    <xdr:pic>
      <xdr:nvPicPr>
        <xdr:cNvPr id="220" name="Picture 222" descr="hidari"/>
        <xdr:cNvPicPr preferRelativeResize="1">
          <a:picLocks noChangeAspect="1"/>
        </xdr:cNvPicPr>
      </xdr:nvPicPr>
      <xdr:blipFill>
        <a:blip r:embed="rId1"/>
        <a:stretch>
          <a:fillRect/>
        </a:stretch>
      </xdr:blipFill>
      <xdr:spPr>
        <a:xfrm>
          <a:off x="47625" y="176669700"/>
          <a:ext cx="314325" cy="1876425"/>
        </a:xfrm>
        <a:prstGeom prst="rect">
          <a:avLst/>
        </a:prstGeom>
        <a:noFill/>
        <a:ln w="9525" cmpd="sng">
          <a:noFill/>
        </a:ln>
      </xdr:spPr>
    </xdr:pic>
    <xdr:clientData/>
  </xdr:twoCellAnchor>
  <xdr:twoCellAnchor editAs="oneCell">
    <xdr:from>
      <xdr:col>7</xdr:col>
      <xdr:colOff>76200</xdr:colOff>
      <xdr:row>743</xdr:row>
      <xdr:rowOff>28575</xdr:rowOff>
    </xdr:from>
    <xdr:to>
      <xdr:col>7</xdr:col>
      <xdr:colOff>390525</xdr:colOff>
      <xdr:row>750</xdr:row>
      <xdr:rowOff>28575</xdr:rowOff>
    </xdr:to>
    <xdr:pic>
      <xdr:nvPicPr>
        <xdr:cNvPr id="221" name="Picture 223" descr="hidari"/>
        <xdr:cNvPicPr preferRelativeResize="1">
          <a:picLocks noChangeAspect="1"/>
        </xdr:cNvPicPr>
      </xdr:nvPicPr>
      <xdr:blipFill>
        <a:blip r:embed="rId1"/>
        <a:stretch>
          <a:fillRect/>
        </a:stretch>
      </xdr:blipFill>
      <xdr:spPr>
        <a:xfrm>
          <a:off x="3895725" y="178946175"/>
          <a:ext cx="314325" cy="1876425"/>
        </a:xfrm>
        <a:prstGeom prst="rect">
          <a:avLst/>
        </a:prstGeom>
        <a:noFill/>
        <a:ln w="9525" cmpd="sng">
          <a:noFill/>
        </a:ln>
      </xdr:spPr>
    </xdr:pic>
    <xdr:clientData/>
  </xdr:twoCellAnchor>
  <xdr:twoCellAnchor editAs="oneCell">
    <xdr:from>
      <xdr:col>0</xdr:col>
      <xdr:colOff>47625</xdr:colOff>
      <xdr:row>743</xdr:row>
      <xdr:rowOff>38100</xdr:rowOff>
    </xdr:from>
    <xdr:to>
      <xdr:col>0</xdr:col>
      <xdr:colOff>361950</xdr:colOff>
      <xdr:row>750</xdr:row>
      <xdr:rowOff>38100</xdr:rowOff>
    </xdr:to>
    <xdr:pic>
      <xdr:nvPicPr>
        <xdr:cNvPr id="222" name="Picture 224" descr="hidari"/>
        <xdr:cNvPicPr preferRelativeResize="1">
          <a:picLocks noChangeAspect="1"/>
        </xdr:cNvPicPr>
      </xdr:nvPicPr>
      <xdr:blipFill>
        <a:blip r:embed="rId1"/>
        <a:stretch>
          <a:fillRect/>
        </a:stretch>
      </xdr:blipFill>
      <xdr:spPr>
        <a:xfrm>
          <a:off x="47625" y="178955700"/>
          <a:ext cx="314325" cy="1876425"/>
        </a:xfrm>
        <a:prstGeom prst="rect">
          <a:avLst/>
        </a:prstGeom>
        <a:noFill/>
        <a:ln w="9525" cmpd="sng">
          <a:noFill/>
        </a:ln>
      </xdr:spPr>
    </xdr:pic>
    <xdr:clientData/>
  </xdr:twoCellAnchor>
  <xdr:twoCellAnchor editAs="oneCell">
    <xdr:from>
      <xdr:col>0</xdr:col>
      <xdr:colOff>47625</xdr:colOff>
      <xdr:row>770</xdr:row>
      <xdr:rowOff>19050</xdr:rowOff>
    </xdr:from>
    <xdr:to>
      <xdr:col>0</xdr:col>
      <xdr:colOff>361950</xdr:colOff>
      <xdr:row>777</xdr:row>
      <xdr:rowOff>19050</xdr:rowOff>
    </xdr:to>
    <xdr:pic>
      <xdr:nvPicPr>
        <xdr:cNvPr id="223" name="Picture 225" descr="hidari"/>
        <xdr:cNvPicPr preferRelativeResize="1">
          <a:picLocks noChangeAspect="1"/>
        </xdr:cNvPicPr>
      </xdr:nvPicPr>
      <xdr:blipFill>
        <a:blip r:embed="rId1"/>
        <a:stretch>
          <a:fillRect/>
        </a:stretch>
      </xdr:blipFill>
      <xdr:spPr>
        <a:xfrm>
          <a:off x="47625" y="185289825"/>
          <a:ext cx="314325" cy="1876425"/>
        </a:xfrm>
        <a:prstGeom prst="rect">
          <a:avLst/>
        </a:prstGeom>
        <a:noFill/>
        <a:ln w="9525" cmpd="sng">
          <a:noFill/>
        </a:ln>
      </xdr:spPr>
    </xdr:pic>
    <xdr:clientData/>
  </xdr:twoCellAnchor>
  <xdr:twoCellAnchor editAs="oneCell">
    <xdr:from>
      <xdr:col>7</xdr:col>
      <xdr:colOff>57150</xdr:colOff>
      <xdr:row>770</xdr:row>
      <xdr:rowOff>19050</xdr:rowOff>
    </xdr:from>
    <xdr:to>
      <xdr:col>7</xdr:col>
      <xdr:colOff>371475</xdr:colOff>
      <xdr:row>777</xdr:row>
      <xdr:rowOff>19050</xdr:rowOff>
    </xdr:to>
    <xdr:pic>
      <xdr:nvPicPr>
        <xdr:cNvPr id="224" name="Picture 226" descr="hidari"/>
        <xdr:cNvPicPr preferRelativeResize="1">
          <a:picLocks noChangeAspect="1"/>
        </xdr:cNvPicPr>
      </xdr:nvPicPr>
      <xdr:blipFill>
        <a:blip r:embed="rId1"/>
        <a:stretch>
          <a:fillRect/>
        </a:stretch>
      </xdr:blipFill>
      <xdr:spPr>
        <a:xfrm>
          <a:off x="3876675" y="185289825"/>
          <a:ext cx="314325" cy="1876425"/>
        </a:xfrm>
        <a:prstGeom prst="rect">
          <a:avLst/>
        </a:prstGeom>
        <a:noFill/>
        <a:ln w="9525" cmpd="sng">
          <a:noFill/>
        </a:ln>
      </xdr:spPr>
    </xdr:pic>
    <xdr:clientData/>
  </xdr:twoCellAnchor>
  <xdr:twoCellAnchor editAs="oneCell">
    <xdr:from>
      <xdr:col>7</xdr:col>
      <xdr:colOff>76200</xdr:colOff>
      <xdr:row>779</xdr:row>
      <xdr:rowOff>28575</xdr:rowOff>
    </xdr:from>
    <xdr:to>
      <xdr:col>7</xdr:col>
      <xdr:colOff>390525</xdr:colOff>
      <xdr:row>786</xdr:row>
      <xdr:rowOff>28575</xdr:rowOff>
    </xdr:to>
    <xdr:pic>
      <xdr:nvPicPr>
        <xdr:cNvPr id="225" name="Picture 227" descr="hidari"/>
        <xdr:cNvPicPr preferRelativeResize="1">
          <a:picLocks noChangeAspect="1"/>
        </xdr:cNvPicPr>
      </xdr:nvPicPr>
      <xdr:blipFill>
        <a:blip r:embed="rId1"/>
        <a:stretch>
          <a:fillRect/>
        </a:stretch>
      </xdr:blipFill>
      <xdr:spPr>
        <a:xfrm>
          <a:off x="3895725" y="187585350"/>
          <a:ext cx="314325" cy="1876425"/>
        </a:xfrm>
        <a:prstGeom prst="rect">
          <a:avLst/>
        </a:prstGeom>
        <a:noFill/>
        <a:ln w="9525" cmpd="sng">
          <a:noFill/>
        </a:ln>
      </xdr:spPr>
    </xdr:pic>
    <xdr:clientData/>
  </xdr:twoCellAnchor>
  <xdr:twoCellAnchor editAs="oneCell">
    <xdr:from>
      <xdr:col>0</xdr:col>
      <xdr:colOff>47625</xdr:colOff>
      <xdr:row>779</xdr:row>
      <xdr:rowOff>38100</xdr:rowOff>
    </xdr:from>
    <xdr:to>
      <xdr:col>0</xdr:col>
      <xdr:colOff>361950</xdr:colOff>
      <xdr:row>786</xdr:row>
      <xdr:rowOff>38100</xdr:rowOff>
    </xdr:to>
    <xdr:pic>
      <xdr:nvPicPr>
        <xdr:cNvPr id="226" name="Picture 228" descr="hidari"/>
        <xdr:cNvPicPr preferRelativeResize="1">
          <a:picLocks noChangeAspect="1"/>
        </xdr:cNvPicPr>
      </xdr:nvPicPr>
      <xdr:blipFill>
        <a:blip r:embed="rId1"/>
        <a:stretch>
          <a:fillRect/>
        </a:stretch>
      </xdr:blipFill>
      <xdr:spPr>
        <a:xfrm>
          <a:off x="47625" y="187594875"/>
          <a:ext cx="314325" cy="1876425"/>
        </a:xfrm>
        <a:prstGeom prst="rect">
          <a:avLst/>
        </a:prstGeom>
        <a:noFill/>
        <a:ln w="9525" cmpd="sng">
          <a:noFill/>
        </a:ln>
      </xdr:spPr>
    </xdr:pic>
    <xdr:clientData/>
  </xdr:twoCellAnchor>
  <xdr:twoCellAnchor editAs="oneCell">
    <xdr:from>
      <xdr:col>7</xdr:col>
      <xdr:colOff>76200</xdr:colOff>
      <xdr:row>788</xdr:row>
      <xdr:rowOff>28575</xdr:rowOff>
    </xdr:from>
    <xdr:to>
      <xdr:col>7</xdr:col>
      <xdr:colOff>390525</xdr:colOff>
      <xdr:row>795</xdr:row>
      <xdr:rowOff>28575</xdr:rowOff>
    </xdr:to>
    <xdr:pic>
      <xdr:nvPicPr>
        <xdr:cNvPr id="227" name="Picture 229" descr="hidari"/>
        <xdr:cNvPicPr preferRelativeResize="1">
          <a:picLocks noChangeAspect="1"/>
        </xdr:cNvPicPr>
      </xdr:nvPicPr>
      <xdr:blipFill>
        <a:blip r:embed="rId1"/>
        <a:stretch>
          <a:fillRect/>
        </a:stretch>
      </xdr:blipFill>
      <xdr:spPr>
        <a:xfrm>
          <a:off x="3895725" y="189871350"/>
          <a:ext cx="314325" cy="1876425"/>
        </a:xfrm>
        <a:prstGeom prst="rect">
          <a:avLst/>
        </a:prstGeom>
        <a:noFill/>
        <a:ln w="9525" cmpd="sng">
          <a:noFill/>
        </a:ln>
      </xdr:spPr>
    </xdr:pic>
    <xdr:clientData/>
  </xdr:twoCellAnchor>
  <xdr:twoCellAnchor editAs="oneCell">
    <xdr:from>
      <xdr:col>0</xdr:col>
      <xdr:colOff>47625</xdr:colOff>
      <xdr:row>788</xdr:row>
      <xdr:rowOff>38100</xdr:rowOff>
    </xdr:from>
    <xdr:to>
      <xdr:col>0</xdr:col>
      <xdr:colOff>361950</xdr:colOff>
      <xdr:row>795</xdr:row>
      <xdr:rowOff>38100</xdr:rowOff>
    </xdr:to>
    <xdr:pic>
      <xdr:nvPicPr>
        <xdr:cNvPr id="228" name="Picture 230" descr="hidari"/>
        <xdr:cNvPicPr preferRelativeResize="1">
          <a:picLocks noChangeAspect="1"/>
        </xdr:cNvPicPr>
      </xdr:nvPicPr>
      <xdr:blipFill>
        <a:blip r:embed="rId1"/>
        <a:stretch>
          <a:fillRect/>
        </a:stretch>
      </xdr:blipFill>
      <xdr:spPr>
        <a:xfrm>
          <a:off x="47625" y="189880875"/>
          <a:ext cx="314325" cy="1876425"/>
        </a:xfrm>
        <a:prstGeom prst="rect">
          <a:avLst/>
        </a:prstGeom>
        <a:noFill/>
        <a:ln w="9525" cmpd="sng">
          <a:noFill/>
        </a:ln>
      </xdr:spPr>
    </xdr:pic>
    <xdr:clientData/>
  </xdr:twoCellAnchor>
  <xdr:twoCellAnchor editAs="oneCell">
    <xdr:from>
      <xdr:col>0</xdr:col>
      <xdr:colOff>47625</xdr:colOff>
      <xdr:row>815</xdr:row>
      <xdr:rowOff>19050</xdr:rowOff>
    </xdr:from>
    <xdr:to>
      <xdr:col>0</xdr:col>
      <xdr:colOff>361950</xdr:colOff>
      <xdr:row>822</xdr:row>
      <xdr:rowOff>19050</xdr:rowOff>
    </xdr:to>
    <xdr:pic>
      <xdr:nvPicPr>
        <xdr:cNvPr id="229" name="Picture 231" descr="hidari"/>
        <xdr:cNvPicPr preferRelativeResize="1">
          <a:picLocks noChangeAspect="1"/>
        </xdr:cNvPicPr>
      </xdr:nvPicPr>
      <xdr:blipFill>
        <a:blip r:embed="rId1"/>
        <a:stretch>
          <a:fillRect/>
        </a:stretch>
      </xdr:blipFill>
      <xdr:spPr>
        <a:xfrm>
          <a:off x="47625" y="196215000"/>
          <a:ext cx="314325" cy="1876425"/>
        </a:xfrm>
        <a:prstGeom prst="rect">
          <a:avLst/>
        </a:prstGeom>
        <a:noFill/>
        <a:ln w="9525" cmpd="sng">
          <a:noFill/>
        </a:ln>
      </xdr:spPr>
    </xdr:pic>
    <xdr:clientData/>
  </xdr:twoCellAnchor>
  <xdr:twoCellAnchor editAs="oneCell">
    <xdr:from>
      <xdr:col>7</xdr:col>
      <xdr:colOff>57150</xdr:colOff>
      <xdr:row>815</xdr:row>
      <xdr:rowOff>19050</xdr:rowOff>
    </xdr:from>
    <xdr:to>
      <xdr:col>7</xdr:col>
      <xdr:colOff>371475</xdr:colOff>
      <xdr:row>822</xdr:row>
      <xdr:rowOff>19050</xdr:rowOff>
    </xdr:to>
    <xdr:pic>
      <xdr:nvPicPr>
        <xdr:cNvPr id="230" name="Picture 232" descr="hidari"/>
        <xdr:cNvPicPr preferRelativeResize="1">
          <a:picLocks noChangeAspect="1"/>
        </xdr:cNvPicPr>
      </xdr:nvPicPr>
      <xdr:blipFill>
        <a:blip r:embed="rId1"/>
        <a:stretch>
          <a:fillRect/>
        </a:stretch>
      </xdr:blipFill>
      <xdr:spPr>
        <a:xfrm>
          <a:off x="3876675" y="196215000"/>
          <a:ext cx="314325" cy="1876425"/>
        </a:xfrm>
        <a:prstGeom prst="rect">
          <a:avLst/>
        </a:prstGeom>
        <a:noFill/>
        <a:ln w="9525" cmpd="sng">
          <a:noFill/>
        </a:ln>
      </xdr:spPr>
    </xdr:pic>
    <xdr:clientData/>
  </xdr:twoCellAnchor>
  <xdr:twoCellAnchor editAs="oneCell">
    <xdr:from>
      <xdr:col>7</xdr:col>
      <xdr:colOff>76200</xdr:colOff>
      <xdr:row>824</xdr:row>
      <xdr:rowOff>28575</xdr:rowOff>
    </xdr:from>
    <xdr:to>
      <xdr:col>7</xdr:col>
      <xdr:colOff>390525</xdr:colOff>
      <xdr:row>831</xdr:row>
      <xdr:rowOff>28575</xdr:rowOff>
    </xdr:to>
    <xdr:pic>
      <xdr:nvPicPr>
        <xdr:cNvPr id="231" name="Picture 233" descr="hidari"/>
        <xdr:cNvPicPr preferRelativeResize="1">
          <a:picLocks noChangeAspect="1"/>
        </xdr:cNvPicPr>
      </xdr:nvPicPr>
      <xdr:blipFill>
        <a:blip r:embed="rId1"/>
        <a:stretch>
          <a:fillRect/>
        </a:stretch>
      </xdr:blipFill>
      <xdr:spPr>
        <a:xfrm>
          <a:off x="3895725" y="198510525"/>
          <a:ext cx="314325" cy="1876425"/>
        </a:xfrm>
        <a:prstGeom prst="rect">
          <a:avLst/>
        </a:prstGeom>
        <a:noFill/>
        <a:ln w="9525" cmpd="sng">
          <a:noFill/>
        </a:ln>
      </xdr:spPr>
    </xdr:pic>
    <xdr:clientData/>
  </xdr:twoCellAnchor>
  <xdr:twoCellAnchor editAs="oneCell">
    <xdr:from>
      <xdr:col>0</xdr:col>
      <xdr:colOff>47625</xdr:colOff>
      <xdr:row>824</xdr:row>
      <xdr:rowOff>38100</xdr:rowOff>
    </xdr:from>
    <xdr:to>
      <xdr:col>0</xdr:col>
      <xdr:colOff>361950</xdr:colOff>
      <xdr:row>831</xdr:row>
      <xdr:rowOff>38100</xdr:rowOff>
    </xdr:to>
    <xdr:pic>
      <xdr:nvPicPr>
        <xdr:cNvPr id="232" name="Picture 234" descr="hidari"/>
        <xdr:cNvPicPr preferRelativeResize="1">
          <a:picLocks noChangeAspect="1"/>
        </xdr:cNvPicPr>
      </xdr:nvPicPr>
      <xdr:blipFill>
        <a:blip r:embed="rId1"/>
        <a:stretch>
          <a:fillRect/>
        </a:stretch>
      </xdr:blipFill>
      <xdr:spPr>
        <a:xfrm>
          <a:off x="47625" y="198520050"/>
          <a:ext cx="314325" cy="1876425"/>
        </a:xfrm>
        <a:prstGeom prst="rect">
          <a:avLst/>
        </a:prstGeom>
        <a:noFill/>
        <a:ln w="9525" cmpd="sng">
          <a:noFill/>
        </a:ln>
      </xdr:spPr>
    </xdr:pic>
    <xdr:clientData/>
  </xdr:twoCellAnchor>
  <xdr:twoCellAnchor editAs="oneCell">
    <xdr:from>
      <xdr:col>7</xdr:col>
      <xdr:colOff>76200</xdr:colOff>
      <xdr:row>833</xdr:row>
      <xdr:rowOff>28575</xdr:rowOff>
    </xdr:from>
    <xdr:to>
      <xdr:col>7</xdr:col>
      <xdr:colOff>390525</xdr:colOff>
      <xdr:row>840</xdr:row>
      <xdr:rowOff>28575</xdr:rowOff>
    </xdr:to>
    <xdr:pic>
      <xdr:nvPicPr>
        <xdr:cNvPr id="233" name="Picture 235" descr="hidari"/>
        <xdr:cNvPicPr preferRelativeResize="1">
          <a:picLocks noChangeAspect="1"/>
        </xdr:cNvPicPr>
      </xdr:nvPicPr>
      <xdr:blipFill>
        <a:blip r:embed="rId1"/>
        <a:stretch>
          <a:fillRect/>
        </a:stretch>
      </xdr:blipFill>
      <xdr:spPr>
        <a:xfrm>
          <a:off x="3895725" y="200796525"/>
          <a:ext cx="314325" cy="1876425"/>
        </a:xfrm>
        <a:prstGeom prst="rect">
          <a:avLst/>
        </a:prstGeom>
        <a:noFill/>
        <a:ln w="9525" cmpd="sng">
          <a:noFill/>
        </a:ln>
      </xdr:spPr>
    </xdr:pic>
    <xdr:clientData/>
  </xdr:twoCellAnchor>
  <xdr:twoCellAnchor editAs="oneCell">
    <xdr:from>
      <xdr:col>0</xdr:col>
      <xdr:colOff>47625</xdr:colOff>
      <xdr:row>833</xdr:row>
      <xdr:rowOff>38100</xdr:rowOff>
    </xdr:from>
    <xdr:to>
      <xdr:col>0</xdr:col>
      <xdr:colOff>361950</xdr:colOff>
      <xdr:row>840</xdr:row>
      <xdr:rowOff>38100</xdr:rowOff>
    </xdr:to>
    <xdr:pic>
      <xdr:nvPicPr>
        <xdr:cNvPr id="234" name="Picture 236" descr="hidari"/>
        <xdr:cNvPicPr preferRelativeResize="1">
          <a:picLocks noChangeAspect="1"/>
        </xdr:cNvPicPr>
      </xdr:nvPicPr>
      <xdr:blipFill>
        <a:blip r:embed="rId1"/>
        <a:stretch>
          <a:fillRect/>
        </a:stretch>
      </xdr:blipFill>
      <xdr:spPr>
        <a:xfrm>
          <a:off x="47625" y="200806050"/>
          <a:ext cx="314325" cy="1876425"/>
        </a:xfrm>
        <a:prstGeom prst="rect">
          <a:avLst/>
        </a:prstGeom>
        <a:noFill/>
        <a:ln w="9525" cmpd="sng">
          <a:noFill/>
        </a:ln>
      </xdr:spPr>
    </xdr:pic>
    <xdr:clientData/>
  </xdr:twoCellAnchor>
  <xdr:twoCellAnchor editAs="oneCell">
    <xdr:from>
      <xdr:col>0</xdr:col>
      <xdr:colOff>47625</xdr:colOff>
      <xdr:row>860</xdr:row>
      <xdr:rowOff>19050</xdr:rowOff>
    </xdr:from>
    <xdr:to>
      <xdr:col>0</xdr:col>
      <xdr:colOff>361950</xdr:colOff>
      <xdr:row>867</xdr:row>
      <xdr:rowOff>19050</xdr:rowOff>
    </xdr:to>
    <xdr:pic>
      <xdr:nvPicPr>
        <xdr:cNvPr id="235" name="Picture 237" descr="hidari"/>
        <xdr:cNvPicPr preferRelativeResize="1">
          <a:picLocks noChangeAspect="1"/>
        </xdr:cNvPicPr>
      </xdr:nvPicPr>
      <xdr:blipFill>
        <a:blip r:embed="rId1"/>
        <a:stretch>
          <a:fillRect/>
        </a:stretch>
      </xdr:blipFill>
      <xdr:spPr>
        <a:xfrm>
          <a:off x="47625" y="207140175"/>
          <a:ext cx="314325" cy="1876425"/>
        </a:xfrm>
        <a:prstGeom prst="rect">
          <a:avLst/>
        </a:prstGeom>
        <a:noFill/>
        <a:ln w="9525" cmpd="sng">
          <a:noFill/>
        </a:ln>
      </xdr:spPr>
    </xdr:pic>
    <xdr:clientData/>
  </xdr:twoCellAnchor>
  <xdr:twoCellAnchor editAs="oneCell">
    <xdr:from>
      <xdr:col>7</xdr:col>
      <xdr:colOff>57150</xdr:colOff>
      <xdr:row>860</xdr:row>
      <xdr:rowOff>19050</xdr:rowOff>
    </xdr:from>
    <xdr:to>
      <xdr:col>7</xdr:col>
      <xdr:colOff>371475</xdr:colOff>
      <xdr:row>867</xdr:row>
      <xdr:rowOff>19050</xdr:rowOff>
    </xdr:to>
    <xdr:pic>
      <xdr:nvPicPr>
        <xdr:cNvPr id="236" name="Picture 238" descr="hidari"/>
        <xdr:cNvPicPr preferRelativeResize="1">
          <a:picLocks noChangeAspect="1"/>
        </xdr:cNvPicPr>
      </xdr:nvPicPr>
      <xdr:blipFill>
        <a:blip r:embed="rId1"/>
        <a:stretch>
          <a:fillRect/>
        </a:stretch>
      </xdr:blipFill>
      <xdr:spPr>
        <a:xfrm>
          <a:off x="3876675" y="207140175"/>
          <a:ext cx="314325" cy="1876425"/>
        </a:xfrm>
        <a:prstGeom prst="rect">
          <a:avLst/>
        </a:prstGeom>
        <a:noFill/>
        <a:ln w="9525" cmpd="sng">
          <a:noFill/>
        </a:ln>
      </xdr:spPr>
    </xdr:pic>
    <xdr:clientData/>
  </xdr:twoCellAnchor>
  <xdr:twoCellAnchor editAs="oneCell">
    <xdr:from>
      <xdr:col>7</xdr:col>
      <xdr:colOff>76200</xdr:colOff>
      <xdr:row>869</xdr:row>
      <xdr:rowOff>28575</xdr:rowOff>
    </xdr:from>
    <xdr:to>
      <xdr:col>7</xdr:col>
      <xdr:colOff>390525</xdr:colOff>
      <xdr:row>876</xdr:row>
      <xdr:rowOff>28575</xdr:rowOff>
    </xdr:to>
    <xdr:pic>
      <xdr:nvPicPr>
        <xdr:cNvPr id="237" name="Picture 239" descr="hidari"/>
        <xdr:cNvPicPr preferRelativeResize="1">
          <a:picLocks noChangeAspect="1"/>
        </xdr:cNvPicPr>
      </xdr:nvPicPr>
      <xdr:blipFill>
        <a:blip r:embed="rId1"/>
        <a:stretch>
          <a:fillRect/>
        </a:stretch>
      </xdr:blipFill>
      <xdr:spPr>
        <a:xfrm>
          <a:off x="3895725" y="209435700"/>
          <a:ext cx="314325" cy="1876425"/>
        </a:xfrm>
        <a:prstGeom prst="rect">
          <a:avLst/>
        </a:prstGeom>
        <a:noFill/>
        <a:ln w="9525" cmpd="sng">
          <a:noFill/>
        </a:ln>
      </xdr:spPr>
    </xdr:pic>
    <xdr:clientData/>
  </xdr:twoCellAnchor>
  <xdr:twoCellAnchor editAs="oneCell">
    <xdr:from>
      <xdr:col>0</xdr:col>
      <xdr:colOff>47625</xdr:colOff>
      <xdr:row>869</xdr:row>
      <xdr:rowOff>38100</xdr:rowOff>
    </xdr:from>
    <xdr:to>
      <xdr:col>0</xdr:col>
      <xdr:colOff>361950</xdr:colOff>
      <xdr:row>876</xdr:row>
      <xdr:rowOff>38100</xdr:rowOff>
    </xdr:to>
    <xdr:pic>
      <xdr:nvPicPr>
        <xdr:cNvPr id="238" name="Picture 240" descr="hidari"/>
        <xdr:cNvPicPr preferRelativeResize="1">
          <a:picLocks noChangeAspect="1"/>
        </xdr:cNvPicPr>
      </xdr:nvPicPr>
      <xdr:blipFill>
        <a:blip r:embed="rId1"/>
        <a:stretch>
          <a:fillRect/>
        </a:stretch>
      </xdr:blipFill>
      <xdr:spPr>
        <a:xfrm>
          <a:off x="47625" y="209445225"/>
          <a:ext cx="314325" cy="1876425"/>
        </a:xfrm>
        <a:prstGeom prst="rect">
          <a:avLst/>
        </a:prstGeom>
        <a:noFill/>
        <a:ln w="9525" cmpd="sng">
          <a:noFill/>
        </a:ln>
      </xdr:spPr>
    </xdr:pic>
    <xdr:clientData/>
  </xdr:twoCellAnchor>
  <xdr:twoCellAnchor editAs="oneCell">
    <xdr:from>
      <xdr:col>7</xdr:col>
      <xdr:colOff>76200</xdr:colOff>
      <xdr:row>878</xdr:row>
      <xdr:rowOff>28575</xdr:rowOff>
    </xdr:from>
    <xdr:to>
      <xdr:col>7</xdr:col>
      <xdr:colOff>390525</xdr:colOff>
      <xdr:row>885</xdr:row>
      <xdr:rowOff>28575</xdr:rowOff>
    </xdr:to>
    <xdr:pic>
      <xdr:nvPicPr>
        <xdr:cNvPr id="239" name="Picture 241" descr="hidari"/>
        <xdr:cNvPicPr preferRelativeResize="1">
          <a:picLocks noChangeAspect="1"/>
        </xdr:cNvPicPr>
      </xdr:nvPicPr>
      <xdr:blipFill>
        <a:blip r:embed="rId1"/>
        <a:stretch>
          <a:fillRect/>
        </a:stretch>
      </xdr:blipFill>
      <xdr:spPr>
        <a:xfrm>
          <a:off x="3895725" y="211721700"/>
          <a:ext cx="314325" cy="1876425"/>
        </a:xfrm>
        <a:prstGeom prst="rect">
          <a:avLst/>
        </a:prstGeom>
        <a:noFill/>
        <a:ln w="9525" cmpd="sng">
          <a:noFill/>
        </a:ln>
      </xdr:spPr>
    </xdr:pic>
    <xdr:clientData/>
  </xdr:twoCellAnchor>
  <xdr:twoCellAnchor editAs="oneCell">
    <xdr:from>
      <xdr:col>0</xdr:col>
      <xdr:colOff>47625</xdr:colOff>
      <xdr:row>878</xdr:row>
      <xdr:rowOff>38100</xdr:rowOff>
    </xdr:from>
    <xdr:to>
      <xdr:col>0</xdr:col>
      <xdr:colOff>361950</xdr:colOff>
      <xdr:row>885</xdr:row>
      <xdr:rowOff>38100</xdr:rowOff>
    </xdr:to>
    <xdr:pic>
      <xdr:nvPicPr>
        <xdr:cNvPr id="240" name="Picture 242" descr="hidari"/>
        <xdr:cNvPicPr preferRelativeResize="1">
          <a:picLocks noChangeAspect="1"/>
        </xdr:cNvPicPr>
      </xdr:nvPicPr>
      <xdr:blipFill>
        <a:blip r:embed="rId1"/>
        <a:stretch>
          <a:fillRect/>
        </a:stretch>
      </xdr:blipFill>
      <xdr:spPr>
        <a:xfrm>
          <a:off x="47625" y="211731225"/>
          <a:ext cx="314325" cy="187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9"/>
  <dimension ref="A2:C38"/>
  <sheetViews>
    <sheetView zoomScale="75" zoomScaleNormal="75" zoomScalePageLayoutView="0" workbookViewId="0" topLeftCell="A1">
      <selection activeCell="B20" sqref="B20"/>
    </sheetView>
  </sheetViews>
  <sheetFormatPr defaultColWidth="9.00390625" defaultRowHeight="13.5"/>
  <cols>
    <col min="1" max="1" width="6.00390625" style="0" customWidth="1"/>
    <col min="2" max="2" width="74.25390625" style="0" customWidth="1"/>
    <col min="3" max="3" width="41.375" style="0" customWidth="1"/>
  </cols>
  <sheetData>
    <row r="2" ht="24" customHeight="1">
      <c r="B2" s="19" t="s">
        <v>17</v>
      </c>
    </row>
    <row r="3" ht="13.5">
      <c r="C3" s="21" t="s">
        <v>20</v>
      </c>
    </row>
    <row r="4" spans="1:2" ht="13.5">
      <c r="A4" s="24" t="s">
        <v>46</v>
      </c>
      <c r="B4" t="s">
        <v>18</v>
      </c>
    </row>
    <row r="5" spans="1:2" ht="13.5">
      <c r="A5" s="4" t="s">
        <v>45</v>
      </c>
      <c r="B5" t="s">
        <v>25</v>
      </c>
    </row>
    <row r="6" spans="1:2" ht="13.5">
      <c r="A6" s="4" t="s">
        <v>45</v>
      </c>
      <c r="B6" t="s">
        <v>329</v>
      </c>
    </row>
    <row r="7" spans="1:2" ht="13.5">
      <c r="A7" s="4" t="s">
        <v>45</v>
      </c>
      <c r="B7" t="s">
        <v>257</v>
      </c>
    </row>
    <row r="8" spans="1:2" ht="13.5">
      <c r="A8" s="4" t="s">
        <v>45</v>
      </c>
      <c r="B8" t="s">
        <v>330</v>
      </c>
    </row>
    <row r="9" ht="13.5">
      <c r="A9" s="4" t="s">
        <v>45</v>
      </c>
    </row>
    <row r="10" spans="1:3" ht="13.5">
      <c r="A10" s="24" t="s">
        <v>47</v>
      </c>
      <c r="B10" t="s">
        <v>19</v>
      </c>
      <c r="C10" s="20" t="s">
        <v>21</v>
      </c>
    </row>
    <row r="11" spans="1:3" ht="13.5">
      <c r="A11" s="23" t="s">
        <v>49</v>
      </c>
      <c r="B11" t="s">
        <v>80</v>
      </c>
      <c r="C11" s="20" t="s">
        <v>22</v>
      </c>
    </row>
    <row r="12" spans="1:3" ht="13.5">
      <c r="A12" s="23" t="s">
        <v>49</v>
      </c>
      <c r="B12" t="s">
        <v>26</v>
      </c>
      <c r="C12" s="20" t="s">
        <v>23</v>
      </c>
    </row>
    <row r="13" spans="1:3" ht="13.5">
      <c r="A13" s="23" t="s">
        <v>49</v>
      </c>
      <c r="B13" t="s">
        <v>27</v>
      </c>
      <c r="C13" s="20" t="s">
        <v>24</v>
      </c>
    </row>
    <row r="14" spans="1:2" ht="13.5">
      <c r="A14" s="23" t="s">
        <v>49</v>
      </c>
      <c r="B14" t="s">
        <v>28</v>
      </c>
    </row>
    <row r="15" spans="1:2" ht="13.5">
      <c r="A15" s="23" t="s">
        <v>49</v>
      </c>
      <c r="B15" t="s">
        <v>29</v>
      </c>
    </row>
    <row r="16" spans="1:3" ht="13.5">
      <c r="A16" s="23" t="s">
        <v>49</v>
      </c>
      <c r="B16" t="s">
        <v>30</v>
      </c>
      <c r="C16" s="97" t="s">
        <v>81</v>
      </c>
    </row>
    <row r="17" spans="1:2" ht="13.5">
      <c r="A17" s="23" t="s">
        <v>49</v>
      </c>
      <c r="B17" t="s">
        <v>54</v>
      </c>
    </row>
    <row r="18" ht="13.5">
      <c r="A18" s="23" t="s">
        <v>49</v>
      </c>
    </row>
    <row r="19" spans="1:2" ht="13.5">
      <c r="A19" s="6" t="s">
        <v>51</v>
      </c>
      <c r="B19" t="s">
        <v>31</v>
      </c>
    </row>
    <row r="20" spans="1:3" ht="13.5">
      <c r="A20" s="25" t="s">
        <v>50</v>
      </c>
      <c r="B20" t="s">
        <v>55</v>
      </c>
      <c r="C20" s="20" t="s">
        <v>34</v>
      </c>
    </row>
    <row r="21" spans="1:3" ht="13.5">
      <c r="A21" s="25" t="s">
        <v>50</v>
      </c>
      <c r="B21" s="22" t="s">
        <v>35</v>
      </c>
      <c r="C21" s="20" t="s">
        <v>32</v>
      </c>
    </row>
    <row r="22" spans="1:3" ht="13.5">
      <c r="A22" s="25" t="s">
        <v>50</v>
      </c>
      <c r="B22" s="22" t="s">
        <v>36</v>
      </c>
      <c r="C22" s="20" t="s">
        <v>33</v>
      </c>
    </row>
    <row r="23" spans="1:3" ht="13.5">
      <c r="A23" s="25" t="s">
        <v>50</v>
      </c>
      <c r="B23" s="22" t="s">
        <v>37</v>
      </c>
      <c r="C23" s="22"/>
    </row>
    <row r="24" spans="1:3" ht="13.5">
      <c r="A24" s="25" t="s">
        <v>50</v>
      </c>
      <c r="B24" s="22" t="s">
        <v>38</v>
      </c>
      <c r="C24" s="22"/>
    </row>
    <row r="25" spans="1:3" ht="13.5">
      <c r="A25" s="25" t="s">
        <v>50</v>
      </c>
      <c r="B25" s="22" t="s">
        <v>39</v>
      </c>
      <c r="C25" s="22"/>
    </row>
    <row r="26" spans="1:3" ht="13.5">
      <c r="A26" s="25" t="s">
        <v>50</v>
      </c>
      <c r="B26" s="22" t="s">
        <v>40</v>
      </c>
      <c r="C26" s="22"/>
    </row>
    <row r="27" ht="13.5">
      <c r="A27" s="25" t="s">
        <v>50</v>
      </c>
    </row>
    <row r="28" spans="1:2" ht="13.5">
      <c r="A28" s="6" t="s">
        <v>52</v>
      </c>
      <c r="B28" s="22" t="s">
        <v>41</v>
      </c>
    </row>
    <row r="29" spans="1:3" ht="13.5">
      <c r="A29" s="25" t="s">
        <v>53</v>
      </c>
      <c r="B29" t="s">
        <v>55</v>
      </c>
      <c r="C29" s="20" t="s">
        <v>34</v>
      </c>
    </row>
    <row r="30" spans="1:3" ht="13.5">
      <c r="A30" s="25" t="s">
        <v>53</v>
      </c>
      <c r="B30" s="22" t="s">
        <v>42</v>
      </c>
      <c r="C30" s="20" t="s">
        <v>32</v>
      </c>
    </row>
    <row r="31" spans="1:3" ht="13.5">
      <c r="A31" s="25" t="s">
        <v>53</v>
      </c>
      <c r="B31" s="22" t="s">
        <v>43</v>
      </c>
      <c r="C31" s="20" t="s">
        <v>33</v>
      </c>
    </row>
    <row r="32" spans="1:3" ht="13.5">
      <c r="A32" s="25" t="s">
        <v>53</v>
      </c>
      <c r="B32" s="22"/>
      <c r="C32" s="22"/>
    </row>
    <row r="33" spans="1:2" ht="13.5">
      <c r="A33" s="6" t="s">
        <v>48</v>
      </c>
      <c r="B33" s="22" t="s">
        <v>44</v>
      </c>
    </row>
    <row r="34" spans="2:3" ht="13.5">
      <c r="B34" t="s">
        <v>55</v>
      </c>
      <c r="C34" s="20" t="s">
        <v>34</v>
      </c>
    </row>
    <row r="35" ht="13.5">
      <c r="C35" s="20" t="s">
        <v>32</v>
      </c>
    </row>
    <row r="36" ht="13.5">
      <c r="C36" s="20" t="s">
        <v>33</v>
      </c>
    </row>
    <row r="37" spans="2:3" ht="13.5">
      <c r="B37" s="22"/>
      <c r="C37" s="22"/>
    </row>
    <row r="38" spans="2:3" ht="13.5">
      <c r="B38" s="22"/>
      <c r="C38" s="22"/>
    </row>
  </sheetData>
  <sheetProtection sheet="1" objects="1" scenarios="1"/>
  <printOptions/>
  <pageMargins left="0.787" right="0.787" top="0.984" bottom="0.984" header="0.512" footer="0.512"/>
  <pageSetup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R10"/>
  <sheetViews>
    <sheetView zoomScalePageLayoutView="0" workbookViewId="0" topLeftCell="G1">
      <selection activeCell="A1" sqref="A1"/>
    </sheetView>
  </sheetViews>
  <sheetFormatPr defaultColWidth="9.00390625" defaultRowHeight="13.5"/>
  <cols>
    <col min="1" max="5" width="9.00390625" style="132" customWidth="1"/>
    <col min="6" max="6" width="9.00390625" style="134" customWidth="1"/>
    <col min="7" max="7" width="9.00390625" style="135" customWidth="1"/>
    <col min="8" max="9" width="9.00390625" style="134" customWidth="1"/>
    <col min="10" max="15" width="9.00390625" style="132" customWidth="1"/>
    <col min="16" max="16" width="9.00390625" style="136" customWidth="1"/>
    <col min="17" max="16384" width="9.00390625" style="132" customWidth="1"/>
  </cols>
  <sheetData>
    <row r="1" spans="1:18" ht="11.25">
      <c r="A1" s="132" t="s">
        <v>332</v>
      </c>
      <c r="B1" s="132" t="s">
        <v>333</v>
      </c>
      <c r="C1" s="132" t="s">
        <v>387</v>
      </c>
      <c r="D1" s="132" t="s">
        <v>2</v>
      </c>
      <c r="E1" s="132" t="s">
        <v>334</v>
      </c>
      <c r="F1" s="132" t="s">
        <v>335</v>
      </c>
      <c r="G1" s="133" t="s">
        <v>336</v>
      </c>
      <c r="H1" s="133" t="s">
        <v>337</v>
      </c>
      <c r="J1" s="132" t="s">
        <v>341</v>
      </c>
      <c r="K1" s="132" t="s">
        <v>340</v>
      </c>
      <c r="L1" s="132" t="s">
        <v>339</v>
      </c>
      <c r="M1" s="132" t="s">
        <v>338</v>
      </c>
      <c r="N1" s="132" t="s">
        <v>389</v>
      </c>
      <c r="O1" s="132" t="s">
        <v>388</v>
      </c>
      <c r="P1" s="132" t="s">
        <v>336</v>
      </c>
      <c r="Q1" s="132" t="s">
        <v>337</v>
      </c>
      <c r="R1" s="132" t="s">
        <v>399</v>
      </c>
    </row>
    <row r="2" spans="10:15" ht="11.25">
      <c r="J2" s="132" t="s">
        <v>342</v>
      </c>
      <c r="K2" s="132" t="s">
        <v>351</v>
      </c>
      <c r="L2" s="132" t="s">
        <v>360</v>
      </c>
      <c r="M2" s="132" t="s">
        <v>369</v>
      </c>
      <c r="N2" s="132" t="s">
        <v>390</v>
      </c>
      <c r="O2" s="132" t="s">
        <v>378</v>
      </c>
    </row>
    <row r="3" spans="10:15" ht="11.25">
      <c r="J3" s="132" t="s">
        <v>343</v>
      </c>
      <c r="K3" s="132" t="s">
        <v>352</v>
      </c>
      <c r="L3" s="132" t="s">
        <v>361</v>
      </c>
      <c r="M3" s="132" t="s">
        <v>370</v>
      </c>
      <c r="N3" s="132" t="s">
        <v>391</v>
      </c>
      <c r="O3" s="132" t="s">
        <v>379</v>
      </c>
    </row>
    <row r="4" spans="10:15" ht="11.25">
      <c r="J4" s="132" t="s">
        <v>344</v>
      </c>
      <c r="K4" s="132" t="s">
        <v>353</v>
      </c>
      <c r="L4" s="132" t="s">
        <v>362</v>
      </c>
      <c r="M4" s="132" t="s">
        <v>371</v>
      </c>
      <c r="N4" s="132" t="s">
        <v>392</v>
      </c>
      <c r="O4" s="132" t="s">
        <v>380</v>
      </c>
    </row>
    <row r="5" spans="10:15" ht="11.25">
      <c r="J5" s="132" t="s">
        <v>345</v>
      </c>
      <c r="K5" s="132" t="s">
        <v>354</v>
      </c>
      <c r="L5" s="132" t="s">
        <v>363</v>
      </c>
      <c r="M5" s="132" t="s">
        <v>372</v>
      </c>
      <c r="N5" s="132" t="s">
        <v>393</v>
      </c>
      <c r="O5" s="132" t="s">
        <v>381</v>
      </c>
    </row>
    <row r="6" spans="10:15" ht="11.25">
      <c r="J6" s="132" t="s">
        <v>346</v>
      </c>
      <c r="K6" s="132" t="s">
        <v>355</v>
      </c>
      <c r="L6" s="132" t="s">
        <v>364</v>
      </c>
      <c r="M6" s="132" t="s">
        <v>373</v>
      </c>
      <c r="N6" s="132" t="s">
        <v>394</v>
      </c>
      <c r="O6" s="132" t="s">
        <v>382</v>
      </c>
    </row>
    <row r="7" spans="10:15" ht="11.25">
      <c r="J7" s="132" t="s">
        <v>347</v>
      </c>
      <c r="K7" s="132" t="s">
        <v>356</v>
      </c>
      <c r="L7" s="132" t="s">
        <v>365</v>
      </c>
      <c r="M7" s="132" t="s">
        <v>374</v>
      </c>
      <c r="N7" s="132" t="s">
        <v>395</v>
      </c>
      <c r="O7" s="132" t="s">
        <v>383</v>
      </c>
    </row>
    <row r="8" spans="10:15" ht="11.25">
      <c r="J8" s="132" t="s">
        <v>348</v>
      </c>
      <c r="K8" s="132" t="s">
        <v>357</v>
      </c>
      <c r="L8" s="132" t="s">
        <v>366</v>
      </c>
      <c r="M8" s="132" t="s">
        <v>375</v>
      </c>
      <c r="N8" s="132" t="s">
        <v>396</v>
      </c>
      <c r="O8" s="132" t="s">
        <v>384</v>
      </c>
    </row>
    <row r="9" spans="10:15" ht="11.25">
      <c r="J9" s="132" t="s">
        <v>349</v>
      </c>
      <c r="K9" s="132" t="s">
        <v>358</v>
      </c>
      <c r="L9" s="132" t="s">
        <v>367</v>
      </c>
      <c r="M9" s="132" t="s">
        <v>376</v>
      </c>
      <c r="N9" s="132" t="s">
        <v>397</v>
      </c>
      <c r="O9" s="132" t="s">
        <v>385</v>
      </c>
    </row>
    <row r="10" spans="10:15" ht="11.25">
      <c r="J10" s="132" t="s">
        <v>350</v>
      </c>
      <c r="K10" s="132" t="s">
        <v>359</v>
      </c>
      <c r="L10" s="132" t="s">
        <v>368</v>
      </c>
      <c r="M10" s="132" t="s">
        <v>377</v>
      </c>
      <c r="N10" s="132" t="s">
        <v>398</v>
      </c>
      <c r="O10" s="132" t="s">
        <v>386</v>
      </c>
    </row>
  </sheetData>
  <sheetProtection/>
  <printOptions/>
  <pageMargins left="0.787" right="0.787" top="0.984" bottom="0.984" header="0.512" footer="0.512"/>
  <pageSetup orientation="portrait" paperSize="9"/>
</worksheet>
</file>

<file path=xl/worksheets/sheet11.xml><?xml version="1.0" encoding="utf-8"?>
<worksheet xmlns="http://schemas.openxmlformats.org/spreadsheetml/2006/main" xmlns:r="http://schemas.openxmlformats.org/officeDocument/2006/relationships">
  <sheetPr codeName="Sheet8"/>
  <dimension ref="F37:F72"/>
  <sheetViews>
    <sheetView zoomScalePageLayoutView="0" workbookViewId="0" topLeftCell="A1">
      <selection activeCell="E29" sqref="E29"/>
    </sheetView>
  </sheetViews>
  <sheetFormatPr defaultColWidth="9.00390625" defaultRowHeight="13.5"/>
  <cols>
    <col min="1" max="1" width="21.75390625" style="98" customWidth="1"/>
  </cols>
  <sheetData>
    <row r="37" ht="13.5">
      <c r="F37" s="6"/>
    </row>
    <row r="38" ht="13.5">
      <c r="F38" s="6"/>
    </row>
    <row r="39" ht="13.5">
      <c r="F39" s="6"/>
    </row>
    <row r="40" ht="13.5">
      <c r="F40" s="6"/>
    </row>
    <row r="41" ht="13.5">
      <c r="F41" s="6"/>
    </row>
    <row r="42" ht="13.5">
      <c r="F42" s="6"/>
    </row>
    <row r="43" ht="13.5">
      <c r="F43" s="6"/>
    </row>
    <row r="44" ht="13.5">
      <c r="F44" s="6"/>
    </row>
    <row r="45" ht="13.5">
      <c r="F45" s="6"/>
    </row>
    <row r="46" ht="13.5">
      <c r="F46" s="6"/>
    </row>
    <row r="47" ht="13.5">
      <c r="F47" s="6"/>
    </row>
    <row r="48" ht="13.5">
      <c r="F48" s="6"/>
    </row>
    <row r="49" ht="13.5">
      <c r="F49" s="6"/>
    </row>
    <row r="50" ht="13.5">
      <c r="F50" s="6"/>
    </row>
    <row r="51" ht="13.5">
      <c r="F51" s="6"/>
    </row>
    <row r="52" ht="13.5">
      <c r="F52" s="6"/>
    </row>
    <row r="53" ht="13.5">
      <c r="F53" s="6"/>
    </row>
    <row r="54" ht="13.5">
      <c r="F54" s="6"/>
    </row>
    <row r="55" ht="13.5">
      <c r="F55" s="6"/>
    </row>
    <row r="56" ht="13.5">
      <c r="F56" s="6"/>
    </row>
    <row r="57" ht="13.5">
      <c r="F57" s="6"/>
    </row>
    <row r="58" ht="13.5">
      <c r="F58" s="6"/>
    </row>
    <row r="59" ht="13.5">
      <c r="F59" s="6"/>
    </row>
    <row r="60" ht="13.5">
      <c r="F60" s="6"/>
    </row>
    <row r="61" ht="13.5">
      <c r="F61" s="6"/>
    </row>
    <row r="62" ht="13.5">
      <c r="F62" s="6"/>
    </row>
    <row r="63" ht="13.5">
      <c r="F63" s="6"/>
    </row>
    <row r="64" ht="13.5">
      <c r="F64" s="6"/>
    </row>
    <row r="65" ht="13.5">
      <c r="F65" s="6"/>
    </row>
    <row r="66" ht="13.5">
      <c r="F66" s="6"/>
    </row>
    <row r="67" ht="13.5">
      <c r="F67" s="6"/>
    </row>
    <row r="68" ht="13.5">
      <c r="F68" s="6"/>
    </row>
    <row r="69" ht="13.5">
      <c r="F69" s="6"/>
    </row>
    <row r="70" ht="13.5">
      <c r="F70" s="6"/>
    </row>
    <row r="71" ht="13.5">
      <c r="F71" s="6"/>
    </row>
    <row r="72" ht="13.5">
      <c r="F72" s="6"/>
    </row>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B1:E15"/>
  <sheetViews>
    <sheetView showGridLines="0" tabSelected="1" zoomScalePageLayoutView="0" workbookViewId="0" topLeftCell="A1">
      <selection activeCell="C25" sqref="C25"/>
    </sheetView>
  </sheetViews>
  <sheetFormatPr defaultColWidth="9.00390625" defaultRowHeight="13.5"/>
  <cols>
    <col min="1" max="1" width="6.00390625" style="105" customWidth="1"/>
    <col min="2" max="2" width="12.125" style="105" customWidth="1"/>
    <col min="3" max="3" width="40.375" style="105" customWidth="1"/>
    <col min="4" max="4" width="8.375" style="105" customWidth="1"/>
    <col min="5" max="5" width="10.00390625" style="105" customWidth="1"/>
    <col min="6" max="16384" width="9.00390625" style="105" customWidth="1"/>
  </cols>
  <sheetData>
    <row r="1" ht="24">
      <c r="C1" s="106" t="s">
        <v>9</v>
      </c>
    </row>
    <row r="2" ht="10.5" customHeight="1" thickBot="1"/>
    <row r="3" spans="2:3" ht="18" customHeight="1">
      <c r="B3" s="107" t="s">
        <v>6</v>
      </c>
      <c r="C3" s="99"/>
    </row>
    <row r="4" spans="2:3" ht="3.75" customHeight="1" thickBot="1">
      <c r="B4" s="108"/>
      <c r="C4" s="100"/>
    </row>
    <row r="5" spans="2:5" ht="18" customHeight="1">
      <c r="B5" s="109" t="s">
        <v>8</v>
      </c>
      <c r="C5" s="99"/>
      <c r="D5" s="110" t="s">
        <v>82</v>
      </c>
      <c r="E5" s="104"/>
    </row>
    <row r="6" spans="2:5" ht="3.75" customHeight="1" thickBot="1">
      <c r="B6" s="111"/>
      <c r="C6" s="101"/>
      <c r="D6" s="112"/>
      <c r="E6" s="113"/>
    </row>
    <row r="7" spans="2:3" ht="18" customHeight="1">
      <c r="B7" s="114" t="s">
        <v>69</v>
      </c>
      <c r="C7" s="102"/>
    </row>
    <row r="8" spans="2:3" ht="3.75" customHeight="1" thickBot="1">
      <c r="B8" s="108"/>
      <c r="C8" s="100"/>
    </row>
    <row r="9" spans="2:3" ht="18" customHeight="1">
      <c r="B9" s="114" t="s">
        <v>10</v>
      </c>
      <c r="C9" s="102"/>
    </row>
    <row r="10" spans="2:3" ht="3.75" customHeight="1">
      <c r="B10" s="111"/>
      <c r="C10" s="101"/>
    </row>
    <row r="11" spans="2:3" ht="18" customHeight="1">
      <c r="B11" s="115" t="s">
        <v>70</v>
      </c>
      <c r="C11" s="103"/>
    </row>
    <row r="12" spans="2:3" ht="3.75" customHeight="1">
      <c r="B12" s="111"/>
      <c r="C12" s="101"/>
    </row>
    <row r="13" spans="2:3" ht="18" customHeight="1">
      <c r="B13" s="114" t="s">
        <v>71</v>
      </c>
      <c r="C13" s="102"/>
    </row>
    <row r="14" spans="2:3" ht="3.75" customHeight="1">
      <c r="B14" s="111"/>
      <c r="C14" s="101"/>
    </row>
    <row r="15" spans="2:3" ht="18" customHeight="1" thickBot="1">
      <c r="B15" s="108" t="s">
        <v>72</v>
      </c>
      <c r="C15" s="100"/>
    </row>
  </sheetData>
  <sheetProtection sheet="1" objects="1" scenarios="1"/>
  <dataValidations count="1">
    <dataValidation type="list" allowBlank="1" showInputMessage="1" showErrorMessage="1" sqref="E5">
      <formula1>"小学校,中学校,高校・一般"</formula1>
    </dataValidation>
  </dataValidations>
  <printOptions/>
  <pageMargins left="0.787" right="0.787" top="0.984" bottom="0.984" header="0.512" footer="0.512"/>
  <pageSetup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3"/>
  <dimension ref="A1:R261"/>
  <sheetViews>
    <sheetView zoomScalePageLayoutView="0" workbookViewId="0" topLeftCell="A1">
      <selection activeCell="E26" sqref="E26"/>
    </sheetView>
  </sheetViews>
  <sheetFormatPr defaultColWidth="9.00390625" defaultRowHeight="13.5"/>
  <cols>
    <col min="1" max="1" width="3.00390625" style="123" customWidth="1"/>
    <col min="2" max="2" width="5.50390625" style="123" customWidth="1"/>
    <col min="3" max="4" width="7.00390625" style="123" bestFit="1" customWidth="1"/>
    <col min="5" max="5" width="9.125" style="123" customWidth="1"/>
    <col min="6" max="6" width="12.125" style="123" customWidth="1"/>
    <col min="7" max="7" width="3.75390625" style="123" customWidth="1"/>
    <col min="8" max="8" width="4.50390625" style="123" customWidth="1"/>
    <col min="9" max="11" width="10.625" style="123" customWidth="1"/>
    <col min="12" max="12" width="12.625" style="123" customWidth="1"/>
    <col min="13" max="13" width="7.375" style="123" bestFit="1" customWidth="1"/>
    <col min="14" max="14" width="2.875" style="123" customWidth="1"/>
    <col min="15" max="15" width="3.50390625" style="123" customWidth="1"/>
    <col min="16" max="21" width="9.00390625" style="123" customWidth="1"/>
    <col min="22" max="22" width="15.25390625" style="123" customWidth="1"/>
    <col min="23" max="16384" width="9.00390625" style="123" customWidth="1"/>
  </cols>
  <sheetData>
    <row r="1" spans="1:15" ht="22.5">
      <c r="A1" s="121"/>
      <c r="B1" s="122" t="s">
        <v>0</v>
      </c>
      <c r="C1" s="122" t="s">
        <v>83</v>
      </c>
      <c r="D1" s="122" t="s">
        <v>84</v>
      </c>
      <c r="E1" s="122" t="s">
        <v>1</v>
      </c>
      <c r="F1" s="122" t="s">
        <v>259</v>
      </c>
      <c r="G1" s="122" t="s">
        <v>2</v>
      </c>
      <c r="H1" s="122" t="s">
        <v>3</v>
      </c>
      <c r="I1" s="122" t="s">
        <v>85</v>
      </c>
      <c r="J1" s="122" t="s">
        <v>86</v>
      </c>
      <c r="K1" s="122" t="s">
        <v>87</v>
      </c>
      <c r="L1" s="122" t="s">
        <v>260</v>
      </c>
      <c r="M1" s="139" t="s">
        <v>400</v>
      </c>
      <c r="N1" s="123" t="s">
        <v>7</v>
      </c>
      <c r="O1" s="123">
        <f>COUNTA(B2:B241)</f>
        <v>0</v>
      </c>
    </row>
    <row r="2" spans="1:15" ht="12">
      <c r="A2" s="122">
        <v>1</v>
      </c>
      <c r="B2" s="141"/>
      <c r="C2" s="141"/>
      <c r="D2" s="141"/>
      <c r="E2" s="124">
        <f aca="true" t="shared" si="0" ref="E2:E65">IF(B2="","",C2&amp;"　"&amp;D2)</f>
      </c>
      <c r="F2" s="117"/>
      <c r="G2" s="125"/>
      <c r="H2" s="125"/>
      <c r="I2" s="117"/>
      <c r="J2" s="117"/>
      <c r="K2" s="117"/>
      <c r="L2" s="117"/>
      <c r="M2" s="140"/>
      <c r="N2" s="123">
        <f>COUNTA($I2:$K2)</f>
        <v>0</v>
      </c>
      <c r="O2" s="123">
        <f>SUM(N2:N241)</f>
        <v>0</v>
      </c>
    </row>
    <row r="3" spans="1:14" ht="12">
      <c r="A3" s="122">
        <v>2</v>
      </c>
      <c r="B3" s="141"/>
      <c r="C3" s="141"/>
      <c r="D3" s="141"/>
      <c r="E3" s="124">
        <f t="shared" si="0"/>
      </c>
      <c r="F3" s="117"/>
      <c r="G3" s="125"/>
      <c r="H3" s="125"/>
      <c r="I3" s="117"/>
      <c r="J3" s="117"/>
      <c r="K3" s="117"/>
      <c r="L3" s="117"/>
      <c r="M3" s="140"/>
      <c r="N3" s="123">
        <f aca="true" t="shared" si="1" ref="N3:N66">COUNTA($I3:$K3)</f>
        <v>0</v>
      </c>
    </row>
    <row r="4" spans="1:14" ht="12">
      <c r="A4" s="122">
        <v>3</v>
      </c>
      <c r="B4" s="141"/>
      <c r="C4" s="143"/>
      <c r="D4" s="143"/>
      <c r="E4" s="124">
        <f t="shared" si="0"/>
      </c>
      <c r="F4" s="117"/>
      <c r="G4" s="125"/>
      <c r="H4" s="125"/>
      <c r="I4" s="117"/>
      <c r="J4" s="117"/>
      <c r="K4" s="117"/>
      <c r="L4" s="117"/>
      <c r="M4" s="140"/>
      <c r="N4" s="123">
        <f t="shared" si="1"/>
        <v>0</v>
      </c>
    </row>
    <row r="5" spans="1:14" ht="12">
      <c r="A5" s="122">
        <v>4</v>
      </c>
      <c r="B5" s="141"/>
      <c r="C5" s="141"/>
      <c r="D5" s="141"/>
      <c r="E5" s="124">
        <f t="shared" si="0"/>
      </c>
      <c r="F5" s="117"/>
      <c r="G5" s="125"/>
      <c r="H5" s="125"/>
      <c r="I5" s="117"/>
      <c r="J5" s="117"/>
      <c r="K5" s="117"/>
      <c r="L5" s="117"/>
      <c r="M5" s="140"/>
      <c r="N5" s="123">
        <f t="shared" si="1"/>
        <v>0</v>
      </c>
    </row>
    <row r="6" spans="1:14" ht="12">
      <c r="A6" s="122">
        <v>5</v>
      </c>
      <c r="B6" s="141"/>
      <c r="C6" s="143"/>
      <c r="D6" s="143"/>
      <c r="E6" s="124">
        <f t="shared" si="0"/>
      </c>
      <c r="F6" s="117"/>
      <c r="G6" s="125"/>
      <c r="H6" s="125"/>
      <c r="I6" s="117"/>
      <c r="J6" s="117"/>
      <c r="K6" s="117"/>
      <c r="L6" s="117"/>
      <c r="M6" s="140"/>
      <c r="N6" s="123">
        <f t="shared" si="1"/>
        <v>0</v>
      </c>
    </row>
    <row r="7" spans="1:14" ht="12">
      <c r="A7" s="122">
        <v>6</v>
      </c>
      <c r="B7" s="141"/>
      <c r="C7" s="141"/>
      <c r="D7" s="141"/>
      <c r="E7" s="124">
        <f t="shared" si="0"/>
      </c>
      <c r="F7" s="117"/>
      <c r="G7" s="125"/>
      <c r="H7" s="125"/>
      <c r="I7" s="117"/>
      <c r="J7" s="117"/>
      <c r="K7" s="117"/>
      <c r="L7" s="117"/>
      <c r="M7" s="140"/>
      <c r="N7" s="123">
        <f t="shared" si="1"/>
        <v>0</v>
      </c>
    </row>
    <row r="8" spans="1:14" ht="12">
      <c r="A8" s="122">
        <v>7</v>
      </c>
      <c r="B8" s="141"/>
      <c r="C8" s="143"/>
      <c r="D8" s="143"/>
      <c r="E8" s="124">
        <f t="shared" si="0"/>
      </c>
      <c r="F8" s="117"/>
      <c r="G8" s="125"/>
      <c r="H8" s="125"/>
      <c r="I8" s="117"/>
      <c r="J8" s="117"/>
      <c r="K8" s="117"/>
      <c r="L8" s="117"/>
      <c r="M8" s="140"/>
      <c r="N8" s="123">
        <f t="shared" si="1"/>
        <v>0</v>
      </c>
    </row>
    <row r="9" spans="1:14" ht="12">
      <c r="A9" s="122">
        <v>8</v>
      </c>
      <c r="B9" s="141"/>
      <c r="C9" s="141"/>
      <c r="D9" s="141"/>
      <c r="E9" s="124">
        <f t="shared" si="0"/>
      </c>
      <c r="F9" s="117"/>
      <c r="G9" s="125"/>
      <c r="H9" s="125"/>
      <c r="I9" s="117"/>
      <c r="J9" s="117"/>
      <c r="K9" s="117"/>
      <c r="L9" s="117"/>
      <c r="M9" s="140"/>
      <c r="N9" s="123">
        <f t="shared" si="1"/>
        <v>0</v>
      </c>
    </row>
    <row r="10" spans="1:14" ht="12">
      <c r="A10" s="122">
        <v>9</v>
      </c>
      <c r="B10" s="141"/>
      <c r="C10" s="141"/>
      <c r="D10" s="141"/>
      <c r="E10" s="124">
        <f t="shared" si="0"/>
      </c>
      <c r="F10" s="117"/>
      <c r="G10" s="125"/>
      <c r="H10" s="125"/>
      <c r="I10" s="117"/>
      <c r="J10" s="117"/>
      <c r="K10" s="117"/>
      <c r="L10" s="117"/>
      <c r="M10" s="140"/>
      <c r="N10" s="123">
        <f t="shared" si="1"/>
        <v>0</v>
      </c>
    </row>
    <row r="11" spans="1:14" ht="12">
      <c r="A11" s="122">
        <v>10</v>
      </c>
      <c r="B11" s="141"/>
      <c r="C11" s="141"/>
      <c r="D11" s="141"/>
      <c r="E11" s="124">
        <f t="shared" si="0"/>
      </c>
      <c r="F11" s="117"/>
      <c r="G11" s="125"/>
      <c r="H11" s="125"/>
      <c r="I11" s="117"/>
      <c r="J11" s="117"/>
      <c r="K11" s="117"/>
      <c r="L11" s="117"/>
      <c r="M11" s="140"/>
      <c r="N11" s="123">
        <f t="shared" si="1"/>
        <v>0</v>
      </c>
    </row>
    <row r="12" spans="1:14" ht="12">
      <c r="A12" s="122">
        <v>11</v>
      </c>
      <c r="B12" s="141"/>
      <c r="C12" s="143"/>
      <c r="D12" s="143"/>
      <c r="E12" s="124">
        <f t="shared" si="0"/>
      </c>
      <c r="F12" s="117"/>
      <c r="G12" s="125"/>
      <c r="H12" s="125"/>
      <c r="I12" s="117"/>
      <c r="J12" s="117"/>
      <c r="K12" s="117"/>
      <c r="L12" s="117"/>
      <c r="M12" s="140"/>
      <c r="N12" s="123">
        <f t="shared" si="1"/>
        <v>0</v>
      </c>
    </row>
    <row r="13" spans="1:14" ht="12">
      <c r="A13" s="122">
        <v>12</v>
      </c>
      <c r="B13" s="141"/>
      <c r="C13" s="141"/>
      <c r="D13" s="141"/>
      <c r="E13" s="124">
        <f t="shared" si="0"/>
      </c>
      <c r="F13" s="117"/>
      <c r="G13" s="125"/>
      <c r="H13" s="125"/>
      <c r="I13" s="117"/>
      <c r="J13" s="117"/>
      <c r="K13" s="117"/>
      <c r="L13" s="117"/>
      <c r="M13" s="140"/>
      <c r="N13" s="123">
        <f t="shared" si="1"/>
        <v>0</v>
      </c>
    </row>
    <row r="14" spans="1:14" ht="12">
      <c r="A14" s="122">
        <v>13</v>
      </c>
      <c r="B14" s="141"/>
      <c r="C14" s="143"/>
      <c r="D14" s="143"/>
      <c r="E14" s="124">
        <f t="shared" si="0"/>
      </c>
      <c r="F14" s="117"/>
      <c r="G14" s="125"/>
      <c r="H14" s="125"/>
      <c r="I14" s="117"/>
      <c r="J14" s="117"/>
      <c r="K14" s="117"/>
      <c r="L14" s="117"/>
      <c r="M14" s="140"/>
      <c r="N14" s="123">
        <f t="shared" si="1"/>
        <v>0</v>
      </c>
    </row>
    <row r="15" spans="1:14" ht="12">
      <c r="A15" s="122">
        <v>14</v>
      </c>
      <c r="B15" s="141"/>
      <c r="C15" s="141"/>
      <c r="D15" s="141"/>
      <c r="E15" s="124">
        <f t="shared" si="0"/>
      </c>
      <c r="F15" s="117"/>
      <c r="G15" s="125"/>
      <c r="H15" s="125"/>
      <c r="I15" s="117"/>
      <c r="J15" s="117"/>
      <c r="K15" s="117"/>
      <c r="L15" s="117"/>
      <c r="M15" s="140"/>
      <c r="N15" s="123">
        <f t="shared" si="1"/>
        <v>0</v>
      </c>
    </row>
    <row r="16" spans="1:14" ht="12">
      <c r="A16" s="122">
        <v>15</v>
      </c>
      <c r="B16" s="141"/>
      <c r="C16" s="143"/>
      <c r="D16" s="143"/>
      <c r="E16" s="124">
        <f t="shared" si="0"/>
      </c>
      <c r="F16" s="117"/>
      <c r="G16" s="125"/>
      <c r="H16" s="125"/>
      <c r="I16" s="117"/>
      <c r="J16" s="117"/>
      <c r="K16" s="117"/>
      <c r="L16" s="117"/>
      <c r="M16" s="140"/>
      <c r="N16" s="123">
        <f t="shared" si="1"/>
        <v>0</v>
      </c>
    </row>
    <row r="17" spans="1:14" ht="12">
      <c r="A17" s="122">
        <v>16</v>
      </c>
      <c r="B17" s="141"/>
      <c r="C17" s="141"/>
      <c r="D17" s="141"/>
      <c r="E17" s="124">
        <f t="shared" si="0"/>
      </c>
      <c r="F17" s="117"/>
      <c r="G17" s="125"/>
      <c r="H17" s="125"/>
      <c r="I17" s="117"/>
      <c r="J17" s="117"/>
      <c r="K17" s="117"/>
      <c r="L17" s="117"/>
      <c r="M17" s="140"/>
      <c r="N17" s="123">
        <f t="shared" si="1"/>
        <v>0</v>
      </c>
    </row>
    <row r="18" spans="1:14" ht="12">
      <c r="A18" s="122">
        <v>17</v>
      </c>
      <c r="B18" s="141"/>
      <c r="C18" s="143"/>
      <c r="D18" s="143"/>
      <c r="E18" s="124">
        <f t="shared" si="0"/>
      </c>
      <c r="F18" s="117"/>
      <c r="G18" s="125"/>
      <c r="H18" s="125"/>
      <c r="I18" s="117"/>
      <c r="J18" s="117"/>
      <c r="K18" s="117"/>
      <c r="L18" s="117"/>
      <c r="M18" s="140"/>
      <c r="N18" s="123">
        <f t="shared" si="1"/>
        <v>0</v>
      </c>
    </row>
    <row r="19" spans="1:14" ht="12">
      <c r="A19" s="122">
        <v>18</v>
      </c>
      <c r="B19" s="141"/>
      <c r="C19" s="141"/>
      <c r="D19" s="141"/>
      <c r="E19" s="124">
        <f t="shared" si="0"/>
      </c>
      <c r="F19" s="117"/>
      <c r="G19" s="125"/>
      <c r="H19" s="125"/>
      <c r="I19" s="117"/>
      <c r="J19" s="117"/>
      <c r="K19" s="117"/>
      <c r="L19" s="117"/>
      <c r="M19" s="140"/>
      <c r="N19" s="123">
        <f t="shared" si="1"/>
        <v>0</v>
      </c>
    </row>
    <row r="20" spans="1:14" ht="12">
      <c r="A20" s="122">
        <v>19</v>
      </c>
      <c r="B20" s="141"/>
      <c r="C20" s="143"/>
      <c r="D20" s="143"/>
      <c r="E20" s="124">
        <f t="shared" si="0"/>
      </c>
      <c r="F20" s="117"/>
      <c r="G20" s="125"/>
      <c r="H20" s="125"/>
      <c r="I20" s="117"/>
      <c r="J20" s="117"/>
      <c r="K20" s="117"/>
      <c r="L20" s="117"/>
      <c r="M20" s="140"/>
      <c r="N20" s="123">
        <f t="shared" si="1"/>
        <v>0</v>
      </c>
    </row>
    <row r="21" spans="1:18" ht="12">
      <c r="A21" s="122">
        <v>20</v>
      </c>
      <c r="B21" s="142"/>
      <c r="C21" s="142"/>
      <c r="D21" s="142"/>
      <c r="E21" s="124">
        <f t="shared" si="0"/>
      </c>
      <c r="F21" s="117"/>
      <c r="G21" s="125"/>
      <c r="H21" s="125"/>
      <c r="I21" s="117"/>
      <c r="J21" s="117"/>
      <c r="K21" s="117"/>
      <c r="L21" s="117"/>
      <c r="M21" s="140"/>
      <c r="N21" s="126">
        <f t="shared" si="1"/>
        <v>0</v>
      </c>
      <c r="O21" s="126"/>
      <c r="P21" s="126"/>
      <c r="Q21" s="126"/>
      <c r="R21" s="126"/>
    </row>
    <row r="22" spans="1:18" ht="12">
      <c r="A22" s="122">
        <v>21</v>
      </c>
      <c r="B22" s="142"/>
      <c r="C22" s="142"/>
      <c r="D22" s="142"/>
      <c r="E22" s="124">
        <f t="shared" si="0"/>
      </c>
      <c r="F22" s="117"/>
      <c r="G22" s="125"/>
      <c r="H22" s="125"/>
      <c r="I22" s="117"/>
      <c r="J22" s="117"/>
      <c r="K22" s="117"/>
      <c r="L22" s="117"/>
      <c r="M22" s="140"/>
      <c r="N22" s="126">
        <f t="shared" si="1"/>
        <v>0</v>
      </c>
      <c r="O22" s="126"/>
      <c r="P22" s="126"/>
      <c r="Q22" s="126"/>
      <c r="R22" s="126"/>
    </row>
    <row r="23" spans="1:18" ht="12">
      <c r="A23" s="122">
        <v>22</v>
      </c>
      <c r="B23" s="142"/>
      <c r="C23" s="142"/>
      <c r="D23" s="142"/>
      <c r="E23" s="124">
        <f t="shared" si="0"/>
      </c>
      <c r="F23" s="117"/>
      <c r="G23" s="125"/>
      <c r="H23" s="125"/>
      <c r="I23" s="117"/>
      <c r="J23" s="117"/>
      <c r="K23" s="117"/>
      <c r="L23" s="117"/>
      <c r="M23" s="140"/>
      <c r="N23" s="126">
        <f t="shared" si="1"/>
        <v>0</v>
      </c>
      <c r="O23" s="126"/>
      <c r="P23" s="126"/>
      <c r="Q23" s="126"/>
      <c r="R23" s="126"/>
    </row>
    <row r="24" spans="1:18" ht="11.25">
      <c r="A24" s="122">
        <v>23</v>
      </c>
      <c r="B24" s="117"/>
      <c r="C24" s="117"/>
      <c r="D24" s="117"/>
      <c r="E24" s="124">
        <f t="shared" si="0"/>
      </c>
      <c r="F24" s="117"/>
      <c r="G24" s="125"/>
      <c r="H24" s="125"/>
      <c r="I24" s="117"/>
      <c r="J24" s="117"/>
      <c r="K24" s="117"/>
      <c r="L24" s="117"/>
      <c r="M24" s="140"/>
      <c r="N24" s="126">
        <f t="shared" si="1"/>
        <v>0</v>
      </c>
      <c r="O24" s="126"/>
      <c r="P24" s="126"/>
      <c r="Q24" s="126"/>
      <c r="R24" s="126"/>
    </row>
    <row r="25" spans="1:18" ht="11.25">
      <c r="A25" s="122">
        <v>24</v>
      </c>
      <c r="B25" s="117"/>
      <c r="C25" s="117"/>
      <c r="D25" s="117"/>
      <c r="E25" s="124">
        <f t="shared" si="0"/>
      </c>
      <c r="F25" s="117"/>
      <c r="G25" s="125"/>
      <c r="H25" s="125"/>
      <c r="I25" s="117"/>
      <c r="J25" s="117"/>
      <c r="K25" s="117"/>
      <c r="L25" s="117"/>
      <c r="M25" s="140"/>
      <c r="N25" s="126">
        <f t="shared" si="1"/>
        <v>0</v>
      </c>
      <c r="O25" s="126"/>
      <c r="P25" s="126"/>
      <c r="Q25" s="126"/>
      <c r="R25" s="126"/>
    </row>
    <row r="26" spans="1:18" ht="11.25">
      <c r="A26" s="122">
        <v>25</v>
      </c>
      <c r="B26" s="117"/>
      <c r="C26" s="117"/>
      <c r="D26" s="117"/>
      <c r="E26" s="124">
        <f t="shared" si="0"/>
      </c>
      <c r="F26" s="117"/>
      <c r="G26" s="125"/>
      <c r="H26" s="125"/>
      <c r="I26" s="117"/>
      <c r="J26" s="117"/>
      <c r="K26" s="117"/>
      <c r="L26" s="117"/>
      <c r="M26" s="140"/>
      <c r="N26" s="126">
        <f t="shared" si="1"/>
        <v>0</v>
      </c>
      <c r="O26" s="126"/>
      <c r="P26" s="126"/>
      <c r="Q26" s="126"/>
      <c r="R26" s="126"/>
    </row>
    <row r="27" spans="1:18" ht="11.25">
      <c r="A27" s="122">
        <v>26</v>
      </c>
      <c r="B27" s="117"/>
      <c r="C27" s="117"/>
      <c r="D27" s="117"/>
      <c r="E27" s="124">
        <f t="shared" si="0"/>
      </c>
      <c r="F27" s="117"/>
      <c r="G27" s="125"/>
      <c r="H27" s="125"/>
      <c r="I27" s="117"/>
      <c r="J27" s="117"/>
      <c r="K27" s="117"/>
      <c r="L27" s="117"/>
      <c r="M27" s="140"/>
      <c r="N27" s="126">
        <f t="shared" si="1"/>
        <v>0</v>
      </c>
      <c r="O27" s="126"/>
      <c r="P27" s="126"/>
      <c r="Q27" s="126"/>
      <c r="R27" s="126"/>
    </row>
    <row r="28" spans="1:18" ht="11.25">
      <c r="A28" s="122">
        <v>27</v>
      </c>
      <c r="B28" s="117"/>
      <c r="C28" s="117"/>
      <c r="D28" s="117"/>
      <c r="E28" s="124">
        <f t="shared" si="0"/>
      </c>
      <c r="F28" s="117"/>
      <c r="G28" s="125"/>
      <c r="H28" s="125"/>
      <c r="I28" s="117"/>
      <c r="J28" s="117"/>
      <c r="K28" s="117"/>
      <c r="L28" s="117"/>
      <c r="M28" s="140"/>
      <c r="N28" s="126">
        <f t="shared" si="1"/>
        <v>0</v>
      </c>
      <c r="O28" s="126"/>
      <c r="P28" s="126"/>
      <c r="Q28" s="126"/>
      <c r="R28" s="126"/>
    </row>
    <row r="29" spans="1:18" ht="11.25">
      <c r="A29" s="122">
        <v>28</v>
      </c>
      <c r="B29" s="117"/>
      <c r="C29" s="117"/>
      <c r="D29" s="117"/>
      <c r="E29" s="124">
        <f t="shared" si="0"/>
      </c>
      <c r="F29" s="117"/>
      <c r="G29" s="125"/>
      <c r="H29" s="125"/>
      <c r="I29" s="117"/>
      <c r="J29" s="117"/>
      <c r="K29" s="117"/>
      <c r="L29" s="117"/>
      <c r="M29" s="140"/>
      <c r="N29" s="126">
        <f t="shared" si="1"/>
        <v>0</v>
      </c>
      <c r="O29" s="126"/>
      <c r="P29" s="126"/>
      <c r="Q29" s="126"/>
      <c r="R29" s="126"/>
    </row>
    <row r="30" spans="1:18" ht="11.25">
      <c r="A30" s="122">
        <v>29</v>
      </c>
      <c r="B30" s="117"/>
      <c r="C30" s="117"/>
      <c r="D30" s="117"/>
      <c r="E30" s="124">
        <f t="shared" si="0"/>
      </c>
      <c r="F30" s="117"/>
      <c r="G30" s="125"/>
      <c r="H30" s="125"/>
      <c r="I30" s="117"/>
      <c r="J30" s="117"/>
      <c r="K30" s="117"/>
      <c r="L30" s="117"/>
      <c r="M30" s="140"/>
      <c r="N30" s="126">
        <f t="shared" si="1"/>
        <v>0</v>
      </c>
      <c r="O30" s="126"/>
      <c r="P30" s="126"/>
      <c r="Q30" s="126"/>
      <c r="R30" s="126"/>
    </row>
    <row r="31" spans="1:18" ht="11.25">
      <c r="A31" s="122">
        <v>30</v>
      </c>
      <c r="B31" s="117"/>
      <c r="C31" s="117"/>
      <c r="D31" s="117"/>
      <c r="E31" s="124">
        <f t="shared" si="0"/>
      </c>
      <c r="F31" s="117"/>
      <c r="G31" s="125"/>
      <c r="H31" s="125"/>
      <c r="I31" s="117"/>
      <c r="J31" s="117"/>
      <c r="K31" s="117"/>
      <c r="L31" s="117"/>
      <c r="M31" s="140"/>
      <c r="N31" s="126">
        <f t="shared" si="1"/>
        <v>0</v>
      </c>
      <c r="O31" s="126"/>
      <c r="P31" s="126"/>
      <c r="Q31" s="126"/>
      <c r="R31" s="126"/>
    </row>
    <row r="32" spans="1:18" ht="11.25">
      <c r="A32" s="122">
        <v>31</v>
      </c>
      <c r="B32" s="117"/>
      <c r="C32" s="117"/>
      <c r="D32" s="117"/>
      <c r="E32" s="124">
        <f t="shared" si="0"/>
      </c>
      <c r="F32" s="117"/>
      <c r="G32" s="125"/>
      <c r="H32" s="125"/>
      <c r="I32" s="117"/>
      <c r="J32" s="117"/>
      <c r="K32" s="117"/>
      <c r="L32" s="117"/>
      <c r="M32" s="140"/>
      <c r="N32" s="126">
        <f t="shared" si="1"/>
        <v>0</v>
      </c>
      <c r="O32" s="126"/>
      <c r="P32" s="126"/>
      <c r="Q32" s="126"/>
      <c r="R32" s="126"/>
    </row>
    <row r="33" spans="1:18" ht="11.25">
      <c r="A33" s="122">
        <v>32</v>
      </c>
      <c r="B33" s="117"/>
      <c r="C33" s="117"/>
      <c r="D33" s="117"/>
      <c r="E33" s="124">
        <f t="shared" si="0"/>
      </c>
      <c r="F33" s="117"/>
      <c r="G33" s="125"/>
      <c r="H33" s="125"/>
      <c r="I33" s="117"/>
      <c r="J33" s="117"/>
      <c r="K33" s="117"/>
      <c r="L33" s="117"/>
      <c r="M33" s="140"/>
      <c r="N33" s="126">
        <f t="shared" si="1"/>
        <v>0</v>
      </c>
      <c r="O33" s="126"/>
      <c r="P33" s="126"/>
      <c r="Q33" s="126"/>
      <c r="R33" s="126"/>
    </row>
    <row r="34" spans="1:18" ht="11.25">
      <c r="A34" s="122">
        <v>33</v>
      </c>
      <c r="B34" s="117"/>
      <c r="C34" s="117"/>
      <c r="D34" s="117"/>
      <c r="E34" s="124">
        <f t="shared" si="0"/>
      </c>
      <c r="F34" s="117"/>
      <c r="G34" s="125"/>
      <c r="H34" s="125"/>
      <c r="I34" s="117"/>
      <c r="J34" s="117"/>
      <c r="K34" s="117"/>
      <c r="L34" s="117"/>
      <c r="M34" s="140"/>
      <c r="N34" s="126">
        <f t="shared" si="1"/>
        <v>0</v>
      </c>
      <c r="O34" s="126"/>
      <c r="P34" s="126"/>
      <c r="Q34" s="126"/>
      <c r="R34" s="126"/>
    </row>
    <row r="35" spans="1:18" ht="11.25">
      <c r="A35" s="122">
        <v>34</v>
      </c>
      <c r="B35" s="117"/>
      <c r="C35" s="117"/>
      <c r="D35" s="117"/>
      <c r="E35" s="124">
        <f t="shared" si="0"/>
      </c>
      <c r="F35" s="117"/>
      <c r="G35" s="125"/>
      <c r="H35" s="125"/>
      <c r="I35" s="117"/>
      <c r="J35" s="117"/>
      <c r="K35" s="117"/>
      <c r="L35" s="117"/>
      <c r="M35" s="140"/>
      <c r="N35" s="126">
        <f t="shared" si="1"/>
        <v>0</v>
      </c>
      <c r="O35" s="126"/>
      <c r="P35" s="126"/>
      <c r="Q35" s="126"/>
      <c r="R35" s="126"/>
    </row>
    <row r="36" spans="1:18" ht="11.25">
      <c r="A36" s="122">
        <v>35</v>
      </c>
      <c r="B36" s="117"/>
      <c r="C36" s="117"/>
      <c r="D36" s="117"/>
      <c r="E36" s="124">
        <f t="shared" si="0"/>
      </c>
      <c r="F36" s="117"/>
      <c r="G36" s="125"/>
      <c r="H36" s="125"/>
      <c r="I36" s="117"/>
      <c r="J36" s="117"/>
      <c r="K36" s="117"/>
      <c r="L36" s="117"/>
      <c r="M36" s="140"/>
      <c r="N36" s="126">
        <f t="shared" si="1"/>
        <v>0</v>
      </c>
      <c r="O36" s="126"/>
      <c r="P36" s="126"/>
      <c r="Q36" s="126"/>
      <c r="R36" s="126"/>
    </row>
    <row r="37" spans="1:18" ht="11.25">
      <c r="A37" s="122">
        <v>36</v>
      </c>
      <c r="B37" s="117"/>
      <c r="C37" s="117"/>
      <c r="D37" s="117"/>
      <c r="E37" s="124">
        <f t="shared" si="0"/>
      </c>
      <c r="F37" s="117"/>
      <c r="G37" s="125"/>
      <c r="H37" s="125"/>
      <c r="I37" s="117"/>
      <c r="J37" s="117"/>
      <c r="K37" s="117"/>
      <c r="L37" s="117"/>
      <c r="M37" s="140"/>
      <c r="N37" s="126">
        <f t="shared" si="1"/>
        <v>0</v>
      </c>
      <c r="O37" s="126"/>
      <c r="P37" s="126"/>
      <c r="Q37" s="126"/>
      <c r="R37" s="126"/>
    </row>
    <row r="38" spans="1:18" ht="11.25">
      <c r="A38" s="122">
        <v>37</v>
      </c>
      <c r="B38" s="117"/>
      <c r="C38" s="117"/>
      <c r="D38" s="117"/>
      <c r="E38" s="124">
        <f t="shared" si="0"/>
      </c>
      <c r="F38" s="117"/>
      <c r="G38" s="125"/>
      <c r="H38" s="125"/>
      <c r="I38" s="117"/>
      <c r="J38" s="117"/>
      <c r="K38" s="117"/>
      <c r="L38" s="117"/>
      <c r="M38" s="140"/>
      <c r="N38" s="126">
        <f t="shared" si="1"/>
        <v>0</v>
      </c>
      <c r="O38" s="126"/>
      <c r="P38" s="126"/>
      <c r="Q38" s="126"/>
      <c r="R38" s="126"/>
    </row>
    <row r="39" spans="1:18" ht="11.25">
      <c r="A39" s="122">
        <v>38</v>
      </c>
      <c r="B39" s="117"/>
      <c r="C39" s="117"/>
      <c r="D39" s="117"/>
      <c r="E39" s="124">
        <f t="shared" si="0"/>
      </c>
      <c r="F39" s="117"/>
      <c r="G39" s="125"/>
      <c r="H39" s="125"/>
      <c r="I39" s="117"/>
      <c r="J39" s="117"/>
      <c r="K39" s="117"/>
      <c r="L39" s="117"/>
      <c r="M39" s="140"/>
      <c r="N39" s="126">
        <f t="shared" si="1"/>
        <v>0</v>
      </c>
      <c r="O39" s="126"/>
      <c r="P39" s="126"/>
      <c r="Q39" s="126"/>
      <c r="R39" s="126"/>
    </row>
    <row r="40" spans="1:18" ht="11.25">
      <c r="A40" s="122">
        <v>39</v>
      </c>
      <c r="B40" s="117"/>
      <c r="C40" s="117"/>
      <c r="D40" s="117"/>
      <c r="E40" s="124">
        <f t="shared" si="0"/>
      </c>
      <c r="F40" s="117"/>
      <c r="G40" s="125"/>
      <c r="H40" s="125"/>
      <c r="I40" s="117"/>
      <c r="J40" s="117"/>
      <c r="K40" s="117"/>
      <c r="L40" s="117"/>
      <c r="M40" s="140"/>
      <c r="N40" s="126">
        <f t="shared" si="1"/>
        <v>0</v>
      </c>
      <c r="O40" s="126"/>
      <c r="P40" s="126"/>
      <c r="Q40" s="126"/>
      <c r="R40" s="126"/>
    </row>
    <row r="41" spans="1:18" ht="11.25">
      <c r="A41" s="122">
        <v>40</v>
      </c>
      <c r="B41" s="117"/>
      <c r="C41" s="117"/>
      <c r="D41" s="117"/>
      <c r="E41" s="124">
        <f t="shared" si="0"/>
      </c>
      <c r="F41" s="117"/>
      <c r="G41" s="125"/>
      <c r="H41" s="125"/>
      <c r="I41" s="117"/>
      <c r="J41" s="117"/>
      <c r="K41" s="117"/>
      <c r="L41" s="117"/>
      <c r="M41" s="140"/>
      <c r="N41" s="126">
        <f t="shared" si="1"/>
        <v>0</v>
      </c>
      <c r="O41" s="126"/>
      <c r="P41" s="126"/>
      <c r="Q41" s="126"/>
      <c r="R41" s="126"/>
    </row>
    <row r="42" spans="1:18" ht="12">
      <c r="A42" s="122">
        <v>41</v>
      </c>
      <c r="B42" s="141"/>
      <c r="C42" s="141"/>
      <c r="D42" s="141"/>
      <c r="E42" s="124">
        <f t="shared" si="0"/>
      </c>
      <c r="F42" s="117"/>
      <c r="G42" s="125"/>
      <c r="H42" s="125"/>
      <c r="I42" s="117"/>
      <c r="J42" s="117"/>
      <c r="K42" s="117"/>
      <c r="L42" s="117"/>
      <c r="M42" s="140"/>
      <c r="N42" s="126">
        <f t="shared" si="1"/>
        <v>0</v>
      </c>
      <c r="O42" s="126"/>
      <c r="P42" s="126"/>
      <c r="Q42" s="126"/>
      <c r="R42" s="126"/>
    </row>
    <row r="43" spans="1:18" ht="12">
      <c r="A43" s="122">
        <v>42</v>
      </c>
      <c r="B43" s="141"/>
      <c r="C43" s="141"/>
      <c r="D43" s="141"/>
      <c r="E43" s="124">
        <f t="shared" si="0"/>
      </c>
      <c r="F43" s="117"/>
      <c r="G43" s="125"/>
      <c r="H43" s="125"/>
      <c r="I43" s="117"/>
      <c r="J43" s="117"/>
      <c r="K43" s="117"/>
      <c r="L43" s="117"/>
      <c r="M43" s="140"/>
      <c r="N43" s="126">
        <f t="shared" si="1"/>
        <v>0</v>
      </c>
      <c r="O43" s="126"/>
      <c r="P43" s="126"/>
      <c r="Q43" s="126"/>
      <c r="R43" s="126"/>
    </row>
    <row r="44" spans="1:18" ht="12">
      <c r="A44" s="122">
        <v>43</v>
      </c>
      <c r="B44" s="141"/>
      <c r="C44" s="141"/>
      <c r="D44" s="141"/>
      <c r="E44" s="124">
        <f t="shared" si="0"/>
      </c>
      <c r="F44" s="117"/>
      <c r="G44" s="125"/>
      <c r="H44" s="125"/>
      <c r="I44" s="117"/>
      <c r="J44" s="117"/>
      <c r="K44" s="117"/>
      <c r="L44" s="117"/>
      <c r="M44" s="140"/>
      <c r="N44" s="126">
        <f t="shared" si="1"/>
        <v>0</v>
      </c>
      <c r="O44" s="126"/>
      <c r="P44" s="126"/>
      <c r="Q44" s="126"/>
      <c r="R44" s="126"/>
    </row>
    <row r="45" spans="1:18" ht="12">
      <c r="A45" s="122">
        <v>44</v>
      </c>
      <c r="B45" s="141"/>
      <c r="C45" s="141"/>
      <c r="D45" s="141"/>
      <c r="E45" s="124">
        <f t="shared" si="0"/>
      </c>
      <c r="F45" s="117"/>
      <c r="G45" s="125"/>
      <c r="H45" s="125"/>
      <c r="I45" s="117"/>
      <c r="J45" s="117"/>
      <c r="K45" s="117"/>
      <c r="L45" s="117"/>
      <c r="M45" s="140"/>
      <c r="N45" s="126">
        <f t="shared" si="1"/>
        <v>0</v>
      </c>
      <c r="O45" s="126"/>
      <c r="P45" s="126"/>
      <c r="Q45" s="126"/>
      <c r="R45" s="126"/>
    </row>
    <row r="46" spans="1:18" ht="12">
      <c r="A46" s="122">
        <v>45</v>
      </c>
      <c r="B46" s="141"/>
      <c r="C46" s="143"/>
      <c r="D46" s="143"/>
      <c r="E46" s="124">
        <f t="shared" si="0"/>
      </c>
      <c r="F46" s="117"/>
      <c r="G46" s="125"/>
      <c r="H46" s="125"/>
      <c r="I46" s="117"/>
      <c r="J46" s="117"/>
      <c r="K46" s="117"/>
      <c r="L46" s="117"/>
      <c r="M46" s="140"/>
      <c r="N46" s="126">
        <f t="shared" si="1"/>
        <v>0</v>
      </c>
      <c r="O46" s="126"/>
      <c r="P46" s="126"/>
      <c r="Q46" s="126"/>
      <c r="R46" s="126"/>
    </row>
    <row r="47" spans="1:18" ht="12">
      <c r="A47" s="122">
        <v>46</v>
      </c>
      <c r="B47" s="141"/>
      <c r="C47" s="141"/>
      <c r="D47" s="141"/>
      <c r="E47" s="124">
        <f t="shared" si="0"/>
      </c>
      <c r="F47" s="117"/>
      <c r="G47" s="125"/>
      <c r="H47" s="125"/>
      <c r="I47" s="117"/>
      <c r="J47" s="117"/>
      <c r="K47" s="117"/>
      <c r="L47" s="117"/>
      <c r="M47" s="140"/>
      <c r="N47" s="126">
        <f t="shared" si="1"/>
        <v>0</v>
      </c>
      <c r="O47" s="126"/>
      <c r="P47" s="126"/>
      <c r="Q47" s="126"/>
      <c r="R47" s="126"/>
    </row>
    <row r="48" spans="1:18" ht="12">
      <c r="A48" s="122">
        <v>47</v>
      </c>
      <c r="B48" s="141"/>
      <c r="C48" s="143"/>
      <c r="D48" s="143"/>
      <c r="E48" s="124">
        <f t="shared" si="0"/>
      </c>
      <c r="F48" s="117"/>
      <c r="G48" s="125"/>
      <c r="H48" s="125"/>
      <c r="I48" s="117"/>
      <c r="J48" s="117"/>
      <c r="K48" s="117"/>
      <c r="L48" s="117"/>
      <c r="M48" s="140"/>
      <c r="N48" s="126">
        <f t="shared" si="1"/>
        <v>0</v>
      </c>
      <c r="O48" s="126"/>
      <c r="P48" s="126"/>
      <c r="Q48" s="126"/>
      <c r="R48" s="126"/>
    </row>
    <row r="49" spans="1:18" ht="12">
      <c r="A49" s="122">
        <v>48</v>
      </c>
      <c r="B49" s="141"/>
      <c r="C49" s="141"/>
      <c r="D49" s="141"/>
      <c r="E49" s="124">
        <f t="shared" si="0"/>
      </c>
      <c r="F49" s="117"/>
      <c r="G49" s="125"/>
      <c r="H49" s="125"/>
      <c r="I49" s="117"/>
      <c r="J49" s="117"/>
      <c r="K49" s="117"/>
      <c r="L49" s="117"/>
      <c r="M49" s="140"/>
      <c r="N49" s="126">
        <f t="shared" si="1"/>
        <v>0</v>
      </c>
      <c r="O49" s="126"/>
      <c r="P49" s="126"/>
      <c r="Q49" s="126"/>
      <c r="R49" s="126"/>
    </row>
    <row r="50" spans="1:18" ht="12">
      <c r="A50" s="122">
        <v>49</v>
      </c>
      <c r="B50" s="141"/>
      <c r="C50" s="141"/>
      <c r="D50" s="141"/>
      <c r="E50" s="124">
        <f t="shared" si="0"/>
      </c>
      <c r="F50" s="117"/>
      <c r="G50" s="125"/>
      <c r="H50" s="125"/>
      <c r="I50" s="117"/>
      <c r="J50" s="117"/>
      <c r="K50" s="117"/>
      <c r="L50" s="117"/>
      <c r="M50" s="140"/>
      <c r="N50" s="126">
        <f t="shared" si="1"/>
        <v>0</v>
      </c>
      <c r="O50" s="126"/>
      <c r="P50" s="126"/>
      <c r="Q50" s="126"/>
      <c r="R50" s="126"/>
    </row>
    <row r="51" spans="1:18" ht="12">
      <c r="A51" s="122">
        <v>50</v>
      </c>
      <c r="B51" s="141"/>
      <c r="C51" s="141"/>
      <c r="D51" s="141"/>
      <c r="E51" s="124">
        <f t="shared" si="0"/>
      </c>
      <c r="F51" s="117"/>
      <c r="G51" s="125"/>
      <c r="H51" s="125"/>
      <c r="I51" s="117"/>
      <c r="J51" s="117"/>
      <c r="K51" s="117"/>
      <c r="L51" s="117"/>
      <c r="M51" s="140"/>
      <c r="N51" s="126">
        <f t="shared" si="1"/>
        <v>0</v>
      </c>
      <c r="O51" s="126"/>
      <c r="P51" s="126"/>
      <c r="Q51" s="126"/>
      <c r="R51" s="126"/>
    </row>
    <row r="52" spans="1:18" ht="12">
      <c r="A52" s="122">
        <v>51</v>
      </c>
      <c r="B52" s="141"/>
      <c r="C52" s="143"/>
      <c r="D52" s="143"/>
      <c r="E52" s="124">
        <f t="shared" si="0"/>
      </c>
      <c r="F52" s="117"/>
      <c r="G52" s="125"/>
      <c r="H52" s="125"/>
      <c r="I52" s="117"/>
      <c r="J52" s="117"/>
      <c r="K52" s="117"/>
      <c r="L52" s="117"/>
      <c r="M52" s="140"/>
      <c r="N52" s="126">
        <f t="shared" si="1"/>
        <v>0</v>
      </c>
      <c r="O52" s="126"/>
      <c r="P52" s="126"/>
      <c r="Q52" s="126"/>
      <c r="R52" s="126"/>
    </row>
    <row r="53" spans="1:18" ht="11.25">
      <c r="A53" s="122">
        <v>52</v>
      </c>
      <c r="B53" s="117"/>
      <c r="C53" s="117"/>
      <c r="D53" s="117"/>
      <c r="E53" s="124">
        <f t="shared" si="0"/>
      </c>
      <c r="F53" s="117"/>
      <c r="G53" s="125"/>
      <c r="H53" s="125"/>
      <c r="I53" s="117"/>
      <c r="J53" s="117"/>
      <c r="K53" s="117"/>
      <c r="L53" s="117"/>
      <c r="M53" s="140"/>
      <c r="N53" s="126">
        <f t="shared" si="1"/>
        <v>0</v>
      </c>
      <c r="O53" s="126"/>
      <c r="P53" s="126"/>
      <c r="Q53" s="126"/>
      <c r="R53" s="126"/>
    </row>
    <row r="54" spans="1:18" ht="11.25">
      <c r="A54" s="122">
        <v>53</v>
      </c>
      <c r="B54" s="117"/>
      <c r="C54" s="117"/>
      <c r="D54" s="117"/>
      <c r="E54" s="124">
        <f t="shared" si="0"/>
      </c>
      <c r="F54" s="117"/>
      <c r="G54" s="125"/>
      <c r="H54" s="125"/>
      <c r="I54" s="117"/>
      <c r="J54" s="117"/>
      <c r="K54" s="117"/>
      <c r="L54" s="117"/>
      <c r="M54" s="140"/>
      <c r="N54" s="126">
        <f t="shared" si="1"/>
        <v>0</v>
      </c>
      <c r="O54" s="126"/>
      <c r="P54" s="126"/>
      <c r="Q54" s="126"/>
      <c r="R54" s="126"/>
    </row>
    <row r="55" spans="1:18" ht="11.25">
      <c r="A55" s="122">
        <v>54</v>
      </c>
      <c r="B55" s="117"/>
      <c r="C55" s="117"/>
      <c r="D55" s="117"/>
      <c r="E55" s="124">
        <f t="shared" si="0"/>
      </c>
      <c r="F55" s="117"/>
      <c r="G55" s="125"/>
      <c r="H55" s="125"/>
      <c r="I55" s="117"/>
      <c r="J55" s="117"/>
      <c r="K55" s="117"/>
      <c r="L55" s="117"/>
      <c r="M55" s="140"/>
      <c r="N55" s="126">
        <f t="shared" si="1"/>
        <v>0</v>
      </c>
      <c r="O55" s="126"/>
      <c r="P55" s="126"/>
      <c r="Q55" s="126"/>
      <c r="R55" s="126"/>
    </row>
    <row r="56" spans="1:18" ht="11.25">
      <c r="A56" s="122">
        <v>55</v>
      </c>
      <c r="B56" s="117"/>
      <c r="C56" s="117"/>
      <c r="D56" s="117"/>
      <c r="E56" s="124">
        <f t="shared" si="0"/>
      </c>
      <c r="F56" s="117"/>
      <c r="G56" s="125"/>
      <c r="H56" s="125"/>
      <c r="I56" s="117"/>
      <c r="J56" s="117"/>
      <c r="K56" s="117"/>
      <c r="L56" s="117"/>
      <c r="M56" s="140"/>
      <c r="N56" s="126">
        <f t="shared" si="1"/>
        <v>0</v>
      </c>
      <c r="O56" s="126"/>
      <c r="P56" s="126"/>
      <c r="Q56" s="126"/>
      <c r="R56" s="126"/>
    </row>
    <row r="57" spans="1:18" ht="11.25">
      <c r="A57" s="122">
        <v>56</v>
      </c>
      <c r="B57" s="117"/>
      <c r="C57" s="117"/>
      <c r="D57" s="117"/>
      <c r="E57" s="124">
        <f t="shared" si="0"/>
      </c>
      <c r="F57" s="117"/>
      <c r="G57" s="125"/>
      <c r="H57" s="125"/>
      <c r="I57" s="117"/>
      <c r="J57" s="117"/>
      <c r="K57" s="117"/>
      <c r="L57" s="117"/>
      <c r="M57" s="140"/>
      <c r="N57" s="126">
        <f t="shared" si="1"/>
        <v>0</v>
      </c>
      <c r="O57" s="126"/>
      <c r="P57" s="126"/>
      <c r="Q57" s="126"/>
      <c r="R57" s="126"/>
    </row>
    <row r="58" spans="1:18" ht="11.25">
      <c r="A58" s="122">
        <v>67</v>
      </c>
      <c r="B58" s="117"/>
      <c r="C58" s="117"/>
      <c r="D58" s="117"/>
      <c r="E58" s="124">
        <f t="shared" si="0"/>
      </c>
      <c r="F58" s="117"/>
      <c r="G58" s="125"/>
      <c r="H58" s="125"/>
      <c r="I58" s="117"/>
      <c r="J58" s="117"/>
      <c r="K58" s="117"/>
      <c r="L58" s="117"/>
      <c r="M58" s="140"/>
      <c r="N58" s="126">
        <f t="shared" si="1"/>
        <v>0</v>
      </c>
      <c r="O58" s="126"/>
      <c r="P58" s="126"/>
      <c r="Q58" s="126"/>
      <c r="R58" s="126"/>
    </row>
    <row r="59" spans="1:18" ht="11.25">
      <c r="A59" s="122">
        <v>68</v>
      </c>
      <c r="B59" s="117"/>
      <c r="C59" s="117"/>
      <c r="D59" s="117"/>
      <c r="E59" s="124">
        <f t="shared" si="0"/>
      </c>
      <c r="F59" s="117"/>
      <c r="G59" s="125"/>
      <c r="H59" s="125"/>
      <c r="I59" s="117"/>
      <c r="J59" s="117"/>
      <c r="K59" s="117"/>
      <c r="L59" s="117"/>
      <c r="M59" s="140"/>
      <c r="N59" s="126">
        <f t="shared" si="1"/>
        <v>0</v>
      </c>
      <c r="O59" s="126"/>
      <c r="P59" s="126"/>
      <c r="Q59" s="126"/>
      <c r="R59" s="126"/>
    </row>
    <row r="60" spans="1:18" ht="11.25">
      <c r="A60" s="122">
        <v>69</v>
      </c>
      <c r="B60" s="117"/>
      <c r="C60" s="117"/>
      <c r="D60" s="117"/>
      <c r="E60" s="124">
        <f t="shared" si="0"/>
      </c>
      <c r="F60" s="117"/>
      <c r="G60" s="125"/>
      <c r="H60" s="125"/>
      <c r="I60" s="117"/>
      <c r="J60" s="117"/>
      <c r="K60" s="117"/>
      <c r="L60" s="117"/>
      <c r="M60" s="140"/>
      <c r="N60" s="126">
        <f t="shared" si="1"/>
        <v>0</v>
      </c>
      <c r="O60" s="126"/>
      <c r="P60" s="126"/>
      <c r="Q60" s="126"/>
      <c r="R60" s="126"/>
    </row>
    <row r="61" spans="1:18" ht="11.25">
      <c r="A61" s="122">
        <v>60</v>
      </c>
      <c r="B61" s="117"/>
      <c r="C61" s="117"/>
      <c r="D61" s="117"/>
      <c r="E61" s="124">
        <f t="shared" si="0"/>
      </c>
      <c r="F61" s="117"/>
      <c r="G61" s="125"/>
      <c r="H61" s="125"/>
      <c r="I61" s="117"/>
      <c r="J61" s="117"/>
      <c r="K61" s="117"/>
      <c r="L61" s="117"/>
      <c r="M61" s="140"/>
      <c r="N61" s="126">
        <f t="shared" si="1"/>
        <v>0</v>
      </c>
      <c r="O61" s="126"/>
      <c r="P61" s="126"/>
      <c r="Q61" s="126"/>
      <c r="R61" s="126"/>
    </row>
    <row r="62" spans="1:18" ht="11.25">
      <c r="A62" s="122">
        <v>61</v>
      </c>
      <c r="B62" s="117"/>
      <c r="C62" s="117"/>
      <c r="D62" s="117"/>
      <c r="E62" s="124">
        <f t="shared" si="0"/>
      </c>
      <c r="F62" s="117"/>
      <c r="G62" s="125"/>
      <c r="H62" s="125"/>
      <c r="I62" s="117"/>
      <c r="J62" s="117"/>
      <c r="K62" s="117"/>
      <c r="L62" s="117"/>
      <c r="M62" s="140"/>
      <c r="N62" s="126">
        <f t="shared" si="1"/>
        <v>0</v>
      </c>
      <c r="O62" s="126"/>
      <c r="P62" s="126"/>
      <c r="Q62" s="126"/>
      <c r="R62" s="126"/>
    </row>
    <row r="63" spans="1:18" ht="11.25">
      <c r="A63" s="122">
        <v>62</v>
      </c>
      <c r="B63" s="117"/>
      <c r="C63" s="117"/>
      <c r="D63" s="117"/>
      <c r="E63" s="124">
        <f t="shared" si="0"/>
      </c>
      <c r="F63" s="117"/>
      <c r="G63" s="125"/>
      <c r="H63" s="125"/>
      <c r="I63" s="117"/>
      <c r="J63" s="117"/>
      <c r="K63" s="117"/>
      <c r="L63" s="117"/>
      <c r="M63" s="140"/>
      <c r="N63" s="126">
        <f t="shared" si="1"/>
        <v>0</v>
      </c>
      <c r="O63" s="126"/>
      <c r="P63" s="126"/>
      <c r="Q63" s="126"/>
      <c r="R63" s="126"/>
    </row>
    <row r="64" spans="1:18" ht="11.25">
      <c r="A64" s="122">
        <v>63</v>
      </c>
      <c r="B64" s="117"/>
      <c r="C64" s="117"/>
      <c r="D64" s="117"/>
      <c r="E64" s="124">
        <f t="shared" si="0"/>
      </c>
      <c r="F64" s="117"/>
      <c r="G64" s="125"/>
      <c r="H64" s="125"/>
      <c r="I64" s="117"/>
      <c r="J64" s="117"/>
      <c r="K64" s="117"/>
      <c r="L64" s="117"/>
      <c r="M64" s="140"/>
      <c r="N64" s="126">
        <f t="shared" si="1"/>
        <v>0</v>
      </c>
      <c r="O64" s="126"/>
      <c r="P64" s="126"/>
      <c r="Q64" s="126"/>
      <c r="R64" s="126"/>
    </row>
    <row r="65" spans="1:18" ht="11.25">
      <c r="A65" s="122">
        <v>64</v>
      </c>
      <c r="B65" s="117"/>
      <c r="C65" s="117"/>
      <c r="D65" s="117"/>
      <c r="E65" s="124">
        <f t="shared" si="0"/>
      </c>
      <c r="F65" s="117"/>
      <c r="G65" s="125"/>
      <c r="H65" s="125"/>
      <c r="I65" s="117"/>
      <c r="J65" s="117"/>
      <c r="K65" s="117"/>
      <c r="L65" s="117"/>
      <c r="M65" s="140"/>
      <c r="N65" s="126">
        <f t="shared" si="1"/>
        <v>0</v>
      </c>
      <c r="O65" s="126"/>
      <c r="P65" s="126"/>
      <c r="Q65" s="126"/>
      <c r="R65" s="126"/>
    </row>
    <row r="66" spans="1:18" ht="11.25">
      <c r="A66" s="122">
        <v>65</v>
      </c>
      <c r="B66" s="117"/>
      <c r="C66" s="117"/>
      <c r="D66" s="117"/>
      <c r="E66" s="124">
        <f aca="true" t="shared" si="2" ref="E66:E129">IF(B66="","",C66&amp;"　"&amp;D66)</f>
      </c>
      <c r="F66" s="117"/>
      <c r="G66" s="125"/>
      <c r="H66" s="125"/>
      <c r="I66" s="117"/>
      <c r="J66" s="117"/>
      <c r="K66" s="117"/>
      <c r="L66" s="117"/>
      <c r="M66" s="140"/>
      <c r="N66" s="126">
        <f t="shared" si="1"/>
        <v>0</v>
      </c>
      <c r="O66" s="126"/>
      <c r="P66" s="126"/>
      <c r="Q66" s="126"/>
      <c r="R66" s="126"/>
    </row>
    <row r="67" spans="1:18" ht="11.25">
      <c r="A67" s="122">
        <v>66</v>
      </c>
      <c r="B67" s="117"/>
      <c r="C67" s="117"/>
      <c r="D67" s="117"/>
      <c r="E67" s="124">
        <f t="shared" si="2"/>
      </c>
      <c r="F67" s="117"/>
      <c r="G67" s="125"/>
      <c r="H67" s="125"/>
      <c r="I67" s="117"/>
      <c r="J67" s="117"/>
      <c r="K67" s="117"/>
      <c r="L67" s="117"/>
      <c r="M67" s="140"/>
      <c r="N67" s="126">
        <f aca="true" t="shared" si="3" ref="N67:N130">COUNTA($I67:$K67)</f>
        <v>0</v>
      </c>
      <c r="O67" s="126"/>
      <c r="P67" s="126"/>
      <c r="Q67" s="126"/>
      <c r="R67" s="126"/>
    </row>
    <row r="68" spans="1:18" ht="11.25">
      <c r="A68" s="122">
        <v>67</v>
      </c>
      <c r="B68" s="117"/>
      <c r="C68" s="117"/>
      <c r="D68" s="117"/>
      <c r="E68" s="124">
        <f t="shared" si="2"/>
      </c>
      <c r="F68" s="117"/>
      <c r="G68" s="125"/>
      <c r="H68" s="125"/>
      <c r="I68" s="117"/>
      <c r="J68" s="117"/>
      <c r="K68" s="117"/>
      <c r="L68" s="117"/>
      <c r="M68" s="140"/>
      <c r="N68" s="126">
        <f t="shared" si="3"/>
        <v>0</v>
      </c>
      <c r="O68" s="126"/>
      <c r="P68" s="126"/>
      <c r="Q68" s="126"/>
      <c r="R68" s="126"/>
    </row>
    <row r="69" spans="1:18" ht="11.25">
      <c r="A69" s="122">
        <v>68</v>
      </c>
      <c r="B69" s="117"/>
      <c r="C69" s="117"/>
      <c r="D69" s="117"/>
      <c r="E69" s="124">
        <f t="shared" si="2"/>
      </c>
      <c r="F69" s="117"/>
      <c r="G69" s="125"/>
      <c r="H69" s="125"/>
      <c r="I69" s="117"/>
      <c r="J69" s="117"/>
      <c r="K69" s="117"/>
      <c r="L69" s="117"/>
      <c r="M69" s="140"/>
      <c r="N69" s="126">
        <f t="shared" si="3"/>
        <v>0</v>
      </c>
      <c r="O69" s="126"/>
      <c r="P69" s="126"/>
      <c r="Q69" s="126"/>
      <c r="R69" s="126"/>
    </row>
    <row r="70" spans="1:18" ht="11.25">
      <c r="A70" s="122">
        <v>69</v>
      </c>
      <c r="B70" s="117"/>
      <c r="C70" s="117"/>
      <c r="D70" s="117"/>
      <c r="E70" s="124">
        <f t="shared" si="2"/>
      </c>
      <c r="F70" s="117"/>
      <c r="G70" s="125"/>
      <c r="H70" s="125"/>
      <c r="I70" s="117"/>
      <c r="J70" s="117"/>
      <c r="K70" s="117"/>
      <c r="L70" s="117"/>
      <c r="M70" s="140"/>
      <c r="N70" s="126">
        <f t="shared" si="3"/>
        <v>0</v>
      </c>
      <c r="O70" s="126"/>
      <c r="P70" s="126"/>
      <c r="Q70" s="126"/>
      <c r="R70" s="126"/>
    </row>
    <row r="71" spans="1:18" ht="11.25">
      <c r="A71" s="122">
        <v>70</v>
      </c>
      <c r="B71" s="117"/>
      <c r="C71" s="117"/>
      <c r="D71" s="117"/>
      <c r="E71" s="124">
        <f t="shared" si="2"/>
      </c>
      <c r="F71" s="117"/>
      <c r="G71" s="125"/>
      <c r="H71" s="125"/>
      <c r="I71" s="117"/>
      <c r="J71" s="117"/>
      <c r="K71" s="117"/>
      <c r="L71" s="117"/>
      <c r="M71" s="140"/>
      <c r="N71" s="126">
        <f t="shared" si="3"/>
        <v>0</v>
      </c>
      <c r="O71" s="126"/>
      <c r="P71" s="126"/>
      <c r="Q71" s="126"/>
      <c r="R71" s="126"/>
    </row>
    <row r="72" spans="1:18" ht="11.25">
      <c r="A72" s="122">
        <v>71</v>
      </c>
      <c r="B72" s="117"/>
      <c r="C72" s="117"/>
      <c r="D72" s="117"/>
      <c r="E72" s="124">
        <f t="shared" si="2"/>
      </c>
      <c r="F72" s="117"/>
      <c r="G72" s="125"/>
      <c r="H72" s="125"/>
      <c r="I72" s="117"/>
      <c r="J72" s="117"/>
      <c r="K72" s="117"/>
      <c r="L72" s="117"/>
      <c r="M72" s="140"/>
      <c r="N72" s="126">
        <f t="shared" si="3"/>
        <v>0</v>
      </c>
      <c r="O72" s="126"/>
      <c r="P72" s="126"/>
      <c r="Q72" s="126"/>
      <c r="R72" s="126"/>
    </row>
    <row r="73" spans="1:18" ht="11.25">
      <c r="A73" s="122">
        <v>72</v>
      </c>
      <c r="B73" s="117"/>
      <c r="C73" s="117"/>
      <c r="D73" s="117"/>
      <c r="E73" s="124">
        <f t="shared" si="2"/>
      </c>
      <c r="F73" s="117"/>
      <c r="G73" s="125"/>
      <c r="H73" s="125"/>
      <c r="I73" s="117"/>
      <c r="J73" s="117"/>
      <c r="K73" s="117"/>
      <c r="L73" s="117"/>
      <c r="M73" s="140"/>
      <c r="N73" s="126">
        <f t="shared" si="3"/>
        <v>0</v>
      </c>
      <c r="O73" s="126"/>
      <c r="P73" s="126"/>
      <c r="Q73" s="126"/>
      <c r="R73" s="126"/>
    </row>
    <row r="74" spans="1:18" ht="11.25">
      <c r="A74" s="122">
        <v>73</v>
      </c>
      <c r="B74" s="117"/>
      <c r="C74" s="117"/>
      <c r="D74" s="117"/>
      <c r="E74" s="124">
        <f t="shared" si="2"/>
      </c>
      <c r="F74" s="117"/>
      <c r="G74" s="125"/>
      <c r="H74" s="125"/>
      <c r="I74" s="117"/>
      <c r="J74" s="117"/>
      <c r="K74" s="117"/>
      <c r="L74" s="117"/>
      <c r="M74" s="140"/>
      <c r="N74" s="126">
        <f t="shared" si="3"/>
        <v>0</v>
      </c>
      <c r="O74" s="126"/>
      <c r="P74" s="126"/>
      <c r="Q74" s="126"/>
      <c r="R74" s="126"/>
    </row>
    <row r="75" spans="1:18" ht="11.25">
      <c r="A75" s="122">
        <v>74</v>
      </c>
      <c r="B75" s="117"/>
      <c r="C75" s="117"/>
      <c r="D75" s="117"/>
      <c r="E75" s="124">
        <f t="shared" si="2"/>
      </c>
      <c r="F75" s="117"/>
      <c r="G75" s="125"/>
      <c r="H75" s="125"/>
      <c r="I75" s="117"/>
      <c r="J75" s="117"/>
      <c r="K75" s="117"/>
      <c r="L75" s="117"/>
      <c r="M75" s="140"/>
      <c r="N75" s="126">
        <f t="shared" si="3"/>
        <v>0</v>
      </c>
      <c r="O75" s="126"/>
      <c r="P75" s="126"/>
      <c r="Q75" s="126"/>
      <c r="R75" s="126"/>
    </row>
    <row r="76" spans="1:18" ht="11.25">
      <c r="A76" s="122">
        <v>75</v>
      </c>
      <c r="B76" s="117"/>
      <c r="C76" s="117"/>
      <c r="D76" s="117"/>
      <c r="E76" s="124">
        <f t="shared" si="2"/>
      </c>
      <c r="F76" s="117"/>
      <c r="G76" s="125"/>
      <c r="H76" s="125"/>
      <c r="I76" s="117"/>
      <c r="J76" s="117"/>
      <c r="K76" s="117"/>
      <c r="L76" s="117"/>
      <c r="M76" s="140"/>
      <c r="N76" s="126">
        <f t="shared" si="3"/>
        <v>0</v>
      </c>
      <c r="O76" s="126"/>
      <c r="P76" s="126"/>
      <c r="Q76" s="126"/>
      <c r="R76" s="126"/>
    </row>
    <row r="77" spans="1:18" ht="11.25">
      <c r="A77" s="122">
        <v>76</v>
      </c>
      <c r="B77" s="117"/>
      <c r="C77" s="117"/>
      <c r="D77" s="117"/>
      <c r="E77" s="124">
        <f t="shared" si="2"/>
      </c>
      <c r="F77" s="117"/>
      <c r="G77" s="125"/>
      <c r="H77" s="125"/>
      <c r="I77" s="117"/>
      <c r="J77" s="117"/>
      <c r="K77" s="117"/>
      <c r="L77" s="117"/>
      <c r="M77" s="140"/>
      <c r="N77" s="126">
        <f t="shared" si="3"/>
        <v>0</v>
      </c>
      <c r="O77" s="126"/>
      <c r="P77" s="126"/>
      <c r="Q77" s="126"/>
      <c r="R77" s="126"/>
    </row>
    <row r="78" spans="1:18" ht="11.25">
      <c r="A78" s="122">
        <v>77</v>
      </c>
      <c r="B78" s="117"/>
      <c r="C78" s="117"/>
      <c r="D78" s="117"/>
      <c r="E78" s="124">
        <f t="shared" si="2"/>
      </c>
      <c r="F78" s="117"/>
      <c r="G78" s="125"/>
      <c r="H78" s="125"/>
      <c r="I78" s="117"/>
      <c r="J78" s="117"/>
      <c r="K78" s="117"/>
      <c r="L78" s="117"/>
      <c r="M78" s="140"/>
      <c r="N78" s="126">
        <f t="shared" si="3"/>
        <v>0</v>
      </c>
      <c r="O78" s="126"/>
      <c r="P78" s="126"/>
      <c r="Q78" s="126"/>
      <c r="R78" s="126"/>
    </row>
    <row r="79" spans="1:18" ht="11.25">
      <c r="A79" s="122">
        <v>78</v>
      </c>
      <c r="B79" s="117"/>
      <c r="C79" s="117"/>
      <c r="D79" s="117"/>
      <c r="E79" s="124">
        <f t="shared" si="2"/>
      </c>
      <c r="F79" s="117"/>
      <c r="G79" s="125"/>
      <c r="H79" s="125"/>
      <c r="I79" s="117"/>
      <c r="J79" s="117"/>
      <c r="K79" s="117"/>
      <c r="L79" s="117"/>
      <c r="M79" s="140"/>
      <c r="N79" s="126">
        <f t="shared" si="3"/>
        <v>0</v>
      </c>
      <c r="O79" s="126"/>
      <c r="P79" s="126"/>
      <c r="Q79" s="126"/>
      <c r="R79" s="126"/>
    </row>
    <row r="80" spans="1:18" ht="11.25">
      <c r="A80" s="122">
        <v>79</v>
      </c>
      <c r="B80" s="117"/>
      <c r="C80" s="117"/>
      <c r="D80" s="117"/>
      <c r="E80" s="124">
        <f t="shared" si="2"/>
      </c>
      <c r="F80" s="117"/>
      <c r="G80" s="125"/>
      <c r="H80" s="125"/>
      <c r="I80" s="117"/>
      <c r="J80" s="117"/>
      <c r="K80" s="117"/>
      <c r="L80" s="117"/>
      <c r="M80" s="140"/>
      <c r="N80" s="126">
        <f t="shared" si="3"/>
        <v>0</v>
      </c>
      <c r="O80" s="126"/>
      <c r="P80" s="126"/>
      <c r="Q80" s="126"/>
      <c r="R80" s="126"/>
    </row>
    <row r="81" spans="1:18" ht="11.25">
      <c r="A81" s="122">
        <v>80</v>
      </c>
      <c r="B81" s="117"/>
      <c r="C81" s="117"/>
      <c r="D81" s="117"/>
      <c r="E81" s="124">
        <f t="shared" si="2"/>
      </c>
      <c r="F81" s="117"/>
      <c r="G81" s="125"/>
      <c r="H81" s="125"/>
      <c r="I81" s="117"/>
      <c r="J81" s="117"/>
      <c r="K81" s="117"/>
      <c r="L81" s="117"/>
      <c r="M81" s="140"/>
      <c r="N81" s="126">
        <f t="shared" si="3"/>
        <v>0</v>
      </c>
      <c r="O81" s="126"/>
      <c r="P81" s="126"/>
      <c r="Q81" s="126"/>
      <c r="R81" s="126"/>
    </row>
    <row r="82" spans="1:18" ht="11.25">
      <c r="A82" s="122">
        <v>81</v>
      </c>
      <c r="B82" s="117"/>
      <c r="C82" s="117"/>
      <c r="D82" s="117"/>
      <c r="E82" s="124">
        <f t="shared" si="2"/>
      </c>
      <c r="F82" s="117"/>
      <c r="G82" s="125"/>
      <c r="H82" s="125"/>
      <c r="I82" s="117"/>
      <c r="J82" s="117"/>
      <c r="K82" s="117"/>
      <c r="L82" s="117"/>
      <c r="M82" s="140"/>
      <c r="N82" s="126">
        <f t="shared" si="3"/>
        <v>0</v>
      </c>
      <c r="O82" s="126"/>
      <c r="P82" s="126"/>
      <c r="Q82" s="126"/>
      <c r="R82" s="126"/>
    </row>
    <row r="83" spans="1:18" ht="11.25">
      <c r="A83" s="122">
        <v>82</v>
      </c>
      <c r="B83" s="117"/>
      <c r="C83" s="117"/>
      <c r="D83" s="117"/>
      <c r="E83" s="124">
        <f t="shared" si="2"/>
      </c>
      <c r="F83" s="117"/>
      <c r="G83" s="125"/>
      <c r="H83" s="125"/>
      <c r="I83" s="117"/>
      <c r="J83" s="117"/>
      <c r="K83" s="117"/>
      <c r="L83" s="117"/>
      <c r="M83" s="140"/>
      <c r="N83" s="126">
        <f t="shared" si="3"/>
        <v>0</v>
      </c>
      <c r="O83" s="126"/>
      <c r="P83" s="126"/>
      <c r="Q83" s="126"/>
      <c r="R83" s="126"/>
    </row>
    <row r="84" spans="1:18" ht="11.25">
      <c r="A84" s="122">
        <v>83</v>
      </c>
      <c r="B84" s="117"/>
      <c r="C84" s="117"/>
      <c r="D84" s="117"/>
      <c r="E84" s="124">
        <f t="shared" si="2"/>
      </c>
      <c r="F84" s="117"/>
      <c r="G84" s="125"/>
      <c r="H84" s="125"/>
      <c r="I84" s="117"/>
      <c r="J84" s="117"/>
      <c r="K84" s="117"/>
      <c r="L84" s="117"/>
      <c r="M84" s="140"/>
      <c r="N84" s="126">
        <f t="shared" si="3"/>
        <v>0</v>
      </c>
      <c r="O84" s="126"/>
      <c r="P84" s="126"/>
      <c r="Q84" s="126"/>
      <c r="R84" s="126"/>
    </row>
    <row r="85" spans="1:18" ht="11.25">
      <c r="A85" s="122">
        <v>84</v>
      </c>
      <c r="B85" s="117"/>
      <c r="C85" s="117"/>
      <c r="D85" s="117"/>
      <c r="E85" s="124">
        <f t="shared" si="2"/>
      </c>
      <c r="F85" s="117"/>
      <c r="G85" s="125"/>
      <c r="H85" s="125"/>
      <c r="I85" s="117"/>
      <c r="J85" s="117"/>
      <c r="K85" s="117"/>
      <c r="L85" s="117"/>
      <c r="M85" s="140"/>
      <c r="N85" s="126">
        <f t="shared" si="3"/>
        <v>0</v>
      </c>
      <c r="O85" s="126"/>
      <c r="P85" s="126"/>
      <c r="Q85" s="126"/>
      <c r="R85" s="126"/>
    </row>
    <row r="86" spans="1:18" ht="11.25">
      <c r="A86" s="122">
        <v>85</v>
      </c>
      <c r="B86" s="117"/>
      <c r="C86" s="117"/>
      <c r="D86" s="117"/>
      <c r="E86" s="124">
        <f t="shared" si="2"/>
      </c>
      <c r="F86" s="117"/>
      <c r="G86" s="125"/>
      <c r="H86" s="125"/>
      <c r="I86" s="117"/>
      <c r="J86" s="117"/>
      <c r="K86" s="117"/>
      <c r="L86" s="117"/>
      <c r="M86" s="140"/>
      <c r="N86" s="126">
        <f t="shared" si="3"/>
        <v>0</v>
      </c>
      <c r="O86" s="126"/>
      <c r="P86" s="126"/>
      <c r="Q86" s="126"/>
      <c r="R86" s="126"/>
    </row>
    <row r="87" spans="1:18" ht="11.25">
      <c r="A87" s="122">
        <v>86</v>
      </c>
      <c r="B87" s="117"/>
      <c r="C87" s="117"/>
      <c r="D87" s="117"/>
      <c r="E87" s="124">
        <f t="shared" si="2"/>
      </c>
      <c r="F87" s="117"/>
      <c r="G87" s="125"/>
      <c r="H87" s="125"/>
      <c r="I87" s="117"/>
      <c r="J87" s="117"/>
      <c r="K87" s="117"/>
      <c r="L87" s="117"/>
      <c r="M87" s="140"/>
      <c r="N87" s="126">
        <f t="shared" si="3"/>
        <v>0</v>
      </c>
      <c r="O87" s="126"/>
      <c r="P87" s="126"/>
      <c r="Q87" s="126"/>
      <c r="R87" s="126"/>
    </row>
    <row r="88" spans="1:18" ht="11.25">
      <c r="A88" s="122">
        <v>87</v>
      </c>
      <c r="B88" s="117"/>
      <c r="C88" s="117"/>
      <c r="D88" s="117"/>
      <c r="E88" s="124">
        <f t="shared" si="2"/>
      </c>
      <c r="F88" s="117"/>
      <c r="G88" s="125"/>
      <c r="H88" s="125"/>
      <c r="I88" s="117"/>
      <c r="J88" s="117"/>
      <c r="K88" s="117"/>
      <c r="L88" s="117"/>
      <c r="M88" s="140"/>
      <c r="N88" s="126">
        <f t="shared" si="3"/>
        <v>0</v>
      </c>
      <c r="O88" s="126"/>
      <c r="P88" s="126"/>
      <c r="Q88" s="126"/>
      <c r="R88" s="126"/>
    </row>
    <row r="89" spans="1:18" ht="11.25">
      <c r="A89" s="122">
        <v>88</v>
      </c>
      <c r="B89" s="117"/>
      <c r="C89" s="117"/>
      <c r="D89" s="117"/>
      <c r="E89" s="124">
        <f t="shared" si="2"/>
      </c>
      <c r="F89" s="117"/>
      <c r="G89" s="125"/>
      <c r="H89" s="125"/>
      <c r="I89" s="117"/>
      <c r="J89" s="117"/>
      <c r="K89" s="117"/>
      <c r="L89" s="117"/>
      <c r="M89" s="140"/>
      <c r="N89" s="126">
        <f t="shared" si="3"/>
        <v>0</v>
      </c>
      <c r="O89" s="126"/>
      <c r="P89" s="126"/>
      <c r="Q89" s="126"/>
      <c r="R89" s="126"/>
    </row>
    <row r="90" spans="1:18" ht="11.25">
      <c r="A90" s="122">
        <v>89</v>
      </c>
      <c r="B90" s="117"/>
      <c r="C90" s="117"/>
      <c r="D90" s="117"/>
      <c r="E90" s="124">
        <f t="shared" si="2"/>
      </c>
      <c r="F90" s="117"/>
      <c r="G90" s="125"/>
      <c r="H90" s="125"/>
      <c r="I90" s="117"/>
      <c r="J90" s="117"/>
      <c r="K90" s="117"/>
      <c r="L90" s="117"/>
      <c r="M90" s="140"/>
      <c r="N90" s="126">
        <f t="shared" si="3"/>
        <v>0</v>
      </c>
      <c r="O90" s="126"/>
      <c r="P90" s="126"/>
      <c r="Q90" s="126"/>
      <c r="R90" s="126"/>
    </row>
    <row r="91" spans="1:18" ht="11.25">
      <c r="A91" s="122">
        <v>90</v>
      </c>
      <c r="B91" s="117"/>
      <c r="C91" s="117"/>
      <c r="D91" s="117"/>
      <c r="E91" s="124">
        <f t="shared" si="2"/>
      </c>
      <c r="F91" s="117"/>
      <c r="G91" s="125"/>
      <c r="H91" s="125"/>
      <c r="I91" s="117"/>
      <c r="J91" s="117"/>
      <c r="K91" s="117"/>
      <c r="L91" s="117"/>
      <c r="M91" s="140"/>
      <c r="N91" s="126">
        <f t="shared" si="3"/>
        <v>0</v>
      </c>
      <c r="O91" s="126"/>
      <c r="P91" s="126"/>
      <c r="Q91" s="126"/>
      <c r="R91" s="126"/>
    </row>
    <row r="92" spans="1:18" ht="11.25">
      <c r="A92" s="122">
        <v>91</v>
      </c>
      <c r="B92" s="117"/>
      <c r="C92" s="117"/>
      <c r="D92" s="117"/>
      <c r="E92" s="124">
        <f t="shared" si="2"/>
      </c>
      <c r="F92" s="117"/>
      <c r="G92" s="125"/>
      <c r="H92" s="125"/>
      <c r="I92" s="117"/>
      <c r="J92" s="117"/>
      <c r="K92" s="117"/>
      <c r="L92" s="117"/>
      <c r="M92" s="140"/>
      <c r="N92" s="126">
        <f t="shared" si="3"/>
        <v>0</v>
      </c>
      <c r="O92" s="126"/>
      <c r="P92" s="126"/>
      <c r="Q92" s="126"/>
      <c r="R92" s="126"/>
    </row>
    <row r="93" spans="1:18" ht="11.25">
      <c r="A93" s="122">
        <v>92</v>
      </c>
      <c r="B93" s="117"/>
      <c r="C93" s="117"/>
      <c r="D93" s="117"/>
      <c r="E93" s="124">
        <f t="shared" si="2"/>
      </c>
      <c r="F93" s="117"/>
      <c r="G93" s="125"/>
      <c r="H93" s="125"/>
      <c r="I93" s="117"/>
      <c r="J93" s="117"/>
      <c r="K93" s="117"/>
      <c r="L93" s="117"/>
      <c r="M93" s="140"/>
      <c r="N93" s="126">
        <f t="shared" si="3"/>
        <v>0</v>
      </c>
      <c r="O93" s="126"/>
      <c r="P93" s="126"/>
      <c r="Q93" s="126"/>
      <c r="R93" s="126"/>
    </row>
    <row r="94" spans="1:18" ht="11.25">
      <c r="A94" s="122">
        <v>93</v>
      </c>
      <c r="B94" s="117"/>
      <c r="C94" s="117"/>
      <c r="D94" s="117"/>
      <c r="E94" s="124">
        <f t="shared" si="2"/>
      </c>
      <c r="F94" s="117"/>
      <c r="G94" s="125"/>
      <c r="H94" s="125"/>
      <c r="I94" s="117"/>
      <c r="J94" s="117"/>
      <c r="K94" s="117"/>
      <c r="L94" s="117"/>
      <c r="M94" s="140"/>
      <c r="N94" s="126">
        <f t="shared" si="3"/>
        <v>0</v>
      </c>
      <c r="O94" s="126"/>
      <c r="P94" s="126"/>
      <c r="Q94" s="126"/>
      <c r="R94" s="126"/>
    </row>
    <row r="95" spans="1:18" ht="11.25">
      <c r="A95" s="122">
        <v>94</v>
      </c>
      <c r="B95" s="117"/>
      <c r="C95" s="117"/>
      <c r="D95" s="117"/>
      <c r="E95" s="124">
        <f t="shared" si="2"/>
      </c>
      <c r="F95" s="117"/>
      <c r="G95" s="125"/>
      <c r="H95" s="125"/>
      <c r="I95" s="117"/>
      <c r="J95" s="117"/>
      <c r="K95" s="117"/>
      <c r="L95" s="117"/>
      <c r="M95" s="140"/>
      <c r="N95" s="126">
        <f t="shared" si="3"/>
        <v>0</v>
      </c>
      <c r="O95" s="126"/>
      <c r="P95" s="126"/>
      <c r="Q95" s="126"/>
      <c r="R95" s="126"/>
    </row>
    <row r="96" spans="1:18" ht="11.25">
      <c r="A96" s="122">
        <v>95</v>
      </c>
      <c r="B96" s="117"/>
      <c r="C96" s="117"/>
      <c r="D96" s="117"/>
      <c r="E96" s="124">
        <f t="shared" si="2"/>
      </c>
      <c r="F96" s="117"/>
      <c r="G96" s="125"/>
      <c r="H96" s="125"/>
      <c r="I96" s="117"/>
      <c r="J96" s="117"/>
      <c r="K96" s="117"/>
      <c r="L96" s="117"/>
      <c r="M96" s="140"/>
      <c r="N96" s="126">
        <f t="shared" si="3"/>
        <v>0</v>
      </c>
      <c r="O96" s="126"/>
      <c r="P96" s="126"/>
      <c r="Q96" s="126"/>
      <c r="R96" s="126"/>
    </row>
    <row r="97" spans="1:18" ht="11.25">
      <c r="A97" s="122">
        <v>96</v>
      </c>
      <c r="B97" s="117"/>
      <c r="C97" s="117"/>
      <c r="D97" s="117"/>
      <c r="E97" s="124">
        <f t="shared" si="2"/>
      </c>
      <c r="F97" s="117"/>
      <c r="G97" s="125"/>
      <c r="H97" s="125"/>
      <c r="I97" s="117"/>
      <c r="J97" s="117"/>
      <c r="K97" s="117"/>
      <c r="L97" s="117"/>
      <c r="M97" s="140"/>
      <c r="N97" s="126">
        <f t="shared" si="3"/>
        <v>0</v>
      </c>
      <c r="O97" s="126"/>
      <c r="P97" s="126"/>
      <c r="Q97" s="126"/>
      <c r="R97" s="126"/>
    </row>
    <row r="98" spans="1:18" ht="11.25">
      <c r="A98" s="122">
        <v>97</v>
      </c>
      <c r="B98" s="117"/>
      <c r="C98" s="117"/>
      <c r="D98" s="117"/>
      <c r="E98" s="124">
        <f t="shared" si="2"/>
      </c>
      <c r="F98" s="117"/>
      <c r="G98" s="125"/>
      <c r="H98" s="125"/>
      <c r="I98" s="117"/>
      <c r="J98" s="117"/>
      <c r="K98" s="117"/>
      <c r="L98" s="117"/>
      <c r="M98" s="140"/>
      <c r="N98" s="126">
        <f t="shared" si="3"/>
        <v>0</v>
      </c>
      <c r="O98" s="126"/>
      <c r="P98" s="126"/>
      <c r="Q98" s="126"/>
      <c r="R98" s="126"/>
    </row>
    <row r="99" spans="1:18" ht="11.25">
      <c r="A99" s="122">
        <v>98</v>
      </c>
      <c r="B99" s="117"/>
      <c r="C99" s="117"/>
      <c r="D99" s="117"/>
      <c r="E99" s="124">
        <f t="shared" si="2"/>
      </c>
      <c r="F99" s="117"/>
      <c r="G99" s="125"/>
      <c r="H99" s="125"/>
      <c r="I99" s="117"/>
      <c r="J99" s="117"/>
      <c r="K99" s="117"/>
      <c r="L99" s="117"/>
      <c r="M99" s="140"/>
      <c r="N99" s="126">
        <f t="shared" si="3"/>
        <v>0</v>
      </c>
      <c r="O99" s="126"/>
      <c r="P99" s="126"/>
      <c r="Q99" s="126"/>
      <c r="R99" s="126"/>
    </row>
    <row r="100" spans="1:18" ht="11.25">
      <c r="A100" s="122">
        <v>99</v>
      </c>
      <c r="B100" s="117"/>
      <c r="C100" s="117"/>
      <c r="D100" s="117"/>
      <c r="E100" s="124">
        <f t="shared" si="2"/>
      </c>
      <c r="F100" s="117"/>
      <c r="G100" s="125"/>
      <c r="H100" s="125"/>
      <c r="I100" s="117"/>
      <c r="J100" s="117"/>
      <c r="K100" s="117"/>
      <c r="L100" s="117"/>
      <c r="M100" s="140"/>
      <c r="N100" s="126">
        <f t="shared" si="3"/>
        <v>0</v>
      </c>
      <c r="O100" s="126"/>
      <c r="P100" s="126"/>
      <c r="Q100" s="126"/>
      <c r="R100" s="126"/>
    </row>
    <row r="101" spans="1:18" ht="11.25">
      <c r="A101" s="122">
        <v>100</v>
      </c>
      <c r="B101" s="117"/>
      <c r="C101" s="117"/>
      <c r="D101" s="117"/>
      <c r="E101" s="124">
        <f t="shared" si="2"/>
      </c>
      <c r="F101" s="117"/>
      <c r="G101" s="125"/>
      <c r="H101" s="125"/>
      <c r="I101" s="117"/>
      <c r="J101" s="117"/>
      <c r="K101" s="117"/>
      <c r="L101" s="117"/>
      <c r="M101" s="140"/>
      <c r="N101" s="126">
        <f t="shared" si="3"/>
        <v>0</v>
      </c>
      <c r="O101" s="126"/>
      <c r="P101" s="126"/>
      <c r="Q101" s="126"/>
      <c r="R101" s="126"/>
    </row>
    <row r="102" spans="1:18" ht="11.25">
      <c r="A102" s="122">
        <v>101</v>
      </c>
      <c r="B102" s="117"/>
      <c r="C102" s="117"/>
      <c r="D102" s="117"/>
      <c r="E102" s="124">
        <f t="shared" si="2"/>
      </c>
      <c r="F102" s="117"/>
      <c r="G102" s="125"/>
      <c r="H102" s="125"/>
      <c r="I102" s="117"/>
      <c r="J102" s="117"/>
      <c r="K102" s="117"/>
      <c r="L102" s="117"/>
      <c r="M102" s="140"/>
      <c r="N102" s="126">
        <f t="shared" si="3"/>
        <v>0</v>
      </c>
      <c r="O102" s="126"/>
      <c r="P102" s="126"/>
      <c r="Q102" s="126"/>
      <c r="R102" s="126"/>
    </row>
    <row r="103" spans="1:18" ht="11.25">
      <c r="A103" s="122">
        <v>102</v>
      </c>
      <c r="B103" s="117"/>
      <c r="C103" s="117"/>
      <c r="D103" s="117"/>
      <c r="E103" s="124">
        <f t="shared" si="2"/>
      </c>
      <c r="F103" s="117"/>
      <c r="G103" s="125"/>
      <c r="H103" s="125"/>
      <c r="I103" s="117"/>
      <c r="J103" s="117"/>
      <c r="K103" s="117"/>
      <c r="L103" s="117"/>
      <c r="M103" s="140"/>
      <c r="N103" s="126">
        <f t="shared" si="3"/>
        <v>0</v>
      </c>
      <c r="O103" s="126"/>
      <c r="P103" s="126"/>
      <c r="Q103" s="126"/>
      <c r="R103" s="126"/>
    </row>
    <row r="104" spans="1:18" ht="11.25">
      <c r="A104" s="122">
        <v>103</v>
      </c>
      <c r="B104" s="117"/>
      <c r="C104" s="117"/>
      <c r="D104" s="117"/>
      <c r="E104" s="124">
        <f t="shared" si="2"/>
      </c>
      <c r="F104" s="117"/>
      <c r="G104" s="125"/>
      <c r="H104" s="125"/>
      <c r="I104" s="117"/>
      <c r="J104" s="117"/>
      <c r="K104" s="117"/>
      <c r="L104" s="117"/>
      <c r="M104" s="140"/>
      <c r="N104" s="126">
        <f t="shared" si="3"/>
        <v>0</v>
      </c>
      <c r="O104" s="126"/>
      <c r="P104" s="126"/>
      <c r="Q104" s="126"/>
      <c r="R104" s="126"/>
    </row>
    <row r="105" spans="1:14" ht="11.25">
      <c r="A105" s="122">
        <v>104</v>
      </c>
      <c r="B105" s="117"/>
      <c r="C105" s="117"/>
      <c r="D105" s="117"/>
      <c r="E105" s="124">
        <f t="shared" si="2"/>
      </c>
      <c r="F105" s="117"/>
      <c r="G105" s="125"/>
      <c r="H105" s="125"/>
      <c r="I105" s="117"/>
      <c r="J105" s="117"/>
      <c r="K105" s="117"/>
      <c r="L105" s="117"/>
      <c r="M105" s="140"/>
      <c r="N105" s="126">
        <f t="shared" si="3"/>
        <v>0</v>
      </c>
    </row>
    <row r="106" spans="1:14" ht="11.25">
      <c r="A106" s="122">
        <v>105</v>
      </c>
      <c r="B106" s="117"/>
      <c r="C106" s="117"/>
      <c r="D106" s="117"/>
      <c r="E106" s="124">
        <f t="shared" si="2"/>
      </c>
      <c r="F106" s="117"/>
      <c r="G106" s="125"/>
      <c r="H106" s="125"/>
      <c r="I106" s="117"/>
      <c r="J106" s="117"/>
      <c r="K106" s="117"/>
      <c r="L106" s="117"/>
      <c r="M106" s="140"/>
      <c r="N106" s="126">
        <f t="shared" si="3"/>
        <v>0</v>
      </c>
    </row>
    <row r="107" spans="1:14" ht="11.25">
      <c r="A107" s="122">
        <v>106</v>
      </c>
      <c r="B107" s="117"/>
      <c r="C107" s="117"/>
      <c r="D107" s="117"/>
      <c r="E107" s="124">
        <f t="shared" si="2"/>
      </c>
      <c r="F107" s="117"/>
      <c r="G107" s="125"/>
      <c r="H107" s="125"/>
      <c r="I107" s="117"/>
      <c r="J107" s="117"/>
      <c r="K107" s="117"/>
      <c r="L107" s="117"/>
      <c r="M107" s="140"/>
      <c r="N107" s="126">
        <f t="shared" si="3"/>
        <v>0</v>
      </c>
    </row>
    <row r="108" spans="1:14" ht="11.25">
      <c r="A108" s="122">
        <v>107</v>
      </c>
      <c r="B108" s="117"/>
      <c r="C108" s="117"/>
      <c r="D108" s="117"/>
      <c r="E108" s="124">
        <f t="shared" si="2"/>
      </c>
      <c r="F108" s="117"/>
      <c r="G108" s="125"/>
      <c r="H108" s="125"/>
      <c r="I108" s="117"/>
      <c r="J108" s="117"/>
      <c r="K108" s="117"/>
      <c r="L108" s="117"/>
      <c r="M108" s="140"/>
      <c r="N108" s="126">
        <f t="shared" si="3"/>
        <v>0</v>
      </c>
    </row>
    <row r="109" spans="1:14" ht="11.25">
      <c r="A109" s="122">
        <v>108</v>
      </c>
      <c r="B109" s="117"/>
      <c r="C109" s="117"/>
      <c r="D109" s="117"/>
      <c r="E109" s="124">
        <f t="shared" si="2"/>
      </c>
      <c r="F109" s="117"/>
      <c r="G109" s="125"/>
      <c r="H109" s="125"/>
      <c r="I109" s="117"/>
      <c r="J109" s="117"/>
      <c r="K109" s="117"/>
      <c r="L109" s="117"/>
      <c r="M109" s="140"/>
      <c r="N109" s="126">
        <f t="shared" si="3"/>
        <v>0</v>
      </c>
    </row>
    <row r="110" spans="1:14" ht="11.25">
      <c r="A110" s="122">
        <v>109</v>
      </c>
      <c r="B110" s="117"/>
      <c r="C110" s="117"/>
      <c r="D110" s="117"/>
      <c r="E110" s="124">
        <f t="shared" si="2"/>
      </c>
      <c r="F110" s="117"/>
      <c r="G110" s="125"/>
      <c r="H110" s="125"/>
      <c r="I110" s="117"/>
      <c r="J110" s="117"/>
      <c r="K110" s="117"/>
      <c r="L110" s="117"/>
      <c r="M110" s="140"/>
      <c r="N110" s="126">
        <f t="shared" si="3"/>
        <v>0</v>
      </c>
    </row>
    <row r="111" spans="1:14" ht="11.25">
      <c r="A111" s="122">
        <v>110</v>
      </c>
      <c r="B111" s="117"/>
      <c r="C111" s="117"/>
      <c r="D111" s="117"/>
      <c r="E111" s="124">
        <f t="shared" si="2"/>
      </c>
      <c r="F111" s="117"/>
      <c r="G111" s="125"/>
      <c r="H111" s="125"/>
      <c r="I111" s="117"/>
      <c r="J111" s="117"/>
      <c r="K111" s="117"/>
      <c r="L111" s="117"/>
      <c r="M111" s="140"/>
      <c r="N111" s="126">
        <f t="shared" si="3"/>
        <v>0</v>
      </c>
    </row>
    <row r="112" spans="1:14" ht="11.25">
      <c r="A112" s="122">
        <v>111</v>
      </c>
      <c r="B112" s="117"/>
      <c r="C112" s="117"/>
      <c r="D112" s="117"/>
      <c r="E112" s="124">
        <f t="shared" si="2"/>
      </c>
      <c r="F112" s="117"/>
      <c r="G112" s="125"/>
      <c r="H112" s="125"/>
      <c r="I112" s="117"/>
      <c r="J112" s="117"/>
      <c r="K112" s="117"/>
      <c r="L112" s="117"/>
      <c r="M112" s="140"/>
      <c r="N112" s="126">
        <f t="shared" si="3"/>
        <v>0</v>
      </c>
    </row>
    <row r="113" spans="1:14" ht="11.25">
      <c r="A113" s="122">
        <v>112</v>
      </c>
      <c r="B113" s="117"/>
      <c r="C113" s="117"/>
      <c r="D113" s="117"/>
      <c r="E113" s="124">
        <f t="shared" si="2"/>
      </c>
      <c r="F113" s="117"/>
      <c r="G113" s="125"/>
      <c r="H113" s="125"/>
      <c r="I113" s="117"/>
      <c r="J113" s="117"/>
      <c r="K113" s="117"/>
      <c r="L113" s="117"/>
      <c r="M113" s="140"/>
      <c r="N113" s="123">
        <f t="shared" si="3"/>
        <v>0</v>
      </c>
    </row>
    <row r="114" spans="1:14" ht="11.25">
      <c r="A114" s="122">
        <v>113</v>
      </c>
      <c r="B114" s="117"/>
      <c r="C114" s="117"/>
      <c r="D114" s="117"/>
      <c r="E114" s="124">
        <f t="shared" si="2"/>
      </c>
      <c r="F114" s="117"/>
      <c r="G114" s="125"/>
      <c r="H114" s="125"/>
      <c r="I114" s="117"/>
      <c r="J114" s="117"/>
      <c r="K114" s="117"/>
      <c r="L114" s="117"/>
      <c r="M114" s="140"/>
      <c r="N114" s="123">
        <f t="shared" si="3"/>
        <v>0</v>
      </c>
    </row>
    <row r="115" spans="1:14" ht="11.25">
      <c r="A115" s="122">
        <v>114</v>
      </c>
      <c r="B115" s="117"/>
      <c r="C115" s="117"/>
      <c r="D115" s="117"/>
      <c r="E115" s="124">
        <f t="shared" si="2"/>
      </c>
      <c r="F115" s="117"/>
      <c r="G115" s="125"/>
      <c r="H115" s="125"/>
      <c r="I115" s="117"/>
      <c r="J115" s="117"/>
      <c r="K115" s="117"/>
      <c r="L115" s="117"/>
      <c r="M115" s="140"/>
      <c r="N115" s="123">
        <f t="shared" si="3"/>
        <v>0</v>
      </c>
    </row>
    <row r="116" spans="1:14" ht="11.25">
      <c r="A116" s="122">
        <v>115</v>
      </c>
      <c r="B116" s="117"/>
      <c r="C116" s="117"/>
      <c r="D116" s="117"/>
      <c r="E116" s="124">
        <f t="shared" si="2"/>
      </c>
      <c r="F116" s="117"/>
      <c r="G116" s="125"/>
      <c r="H116" s="125"/>
      <c r="I116" s="117"/>
      <c r="J116" s="117"/>
      <c r="K116" s="117"/>
      <c r="L116" s="117"/>
      <c r="M116" s="140"/>
      <c r="N116" s="123">
        <f t="shared" si="3"/>
        <v>0</v>
      </c>
    </row>
    <row r="117" spans="1:14" ht="11.25">
      <c r="A117" s="122">
        <v>116</v>
      </c>
      <c r="B117" s="117"/>
      <c r="C117" s="117"/>
      <c r="D117" s="117"/>
      <c r="E117" s="124">
        <f t="shared" si="2"/>
      </c>
      <c r="F117" s="117"/>
      <c r="G117" s="125"/>
      <c r="H117" s="125"/>
      <c r="I117" s="117"/>
      <c r="J117" s="117"/>
      <c r="K117" s="117"/>
      <c r="L117" s="117"/>
      <c r="M117" s="140"/>
      <c r="N117" s="123">
        <f t="shared" si="3"/>
        <v>0</v>
      </c>
    </row>
    <row r="118" spans="1:14" ht="11.25">
      <c r="A118" s="122">
        <v>117</v>
      </c>
      <c r="B118" s="117"/>
      <c r="C118" s="117"/>
      <c r="D118" s="117"/>
      <c r="E118" s="124">
        <f t="shared" si="2"/>
      </c>
      <c r="F118" s="117"/>
      <c r="G118" s="125"/>
      <c r="H118" s="125"/>
      <c r="I118" s="117"/>
      <c r="J118" s="117"/>
      <c r="K118" s="117"/>
      <c r="L118" s="117"/>
      <c r="M118" s="140"/>
      <c r="N118" s="123">
        <f t="shared" si="3"/>
        <v>0</v>
      </c>
    </row>
    <row r="119" spans="1:14" ht="11.25">
      <c r="A119" s="122">
        <v>118</v>
      </c>
      <c r="B119" s="117"/>
      <c r="C119" s="117"/>
      <c r="D119" s="117"/>
      <c r="E119" s="124">
        <f t="shared" si="2"/>
      </c>
      <c r="F119" s="117"/>
      <c r="G119" s="125"/>
      <c r="H119" s="125"/>
      <c r="I119" s="117"/>
      <c r="J119" s="117"/>
      <c r="K119" s="117"/>
      <c r="L119" s="117"/>
      <c r="M119" s="140"/>
      <c r="N119" s="123">
        <f t="shared" si="3"/>
        <v>0</v>
      </c>
    </row>
    <row r="120" spans="1:14" ht="11.25">
      <c r="A120" s="122">
        <v>119</v>
      </c>
      <c r="B120" s="117"/>
      <c r="C120" s="117"/>
      <c r="D120" s="117"/>
      <c r="E120" s="124">
        <f t="shared" si="2"/>
      </c>
      <c r="F120" s="117"/>
      <c r="G120" s="125"/>
      <c r="H120" s="125"/>
      <c r="I120" s="117"/>
      <c r="J120" s="117"/>
      <c r="K120" s="117"/>
      <c r="L120" s="117"/>
      <c r="M120" s="140"/>
      <c r="N120" s="123">
        <f t="shared" si="3"/>
        <v>0</v>
      </c>
    </row>
    <row r="121" spans="1:14" ht="11.25">
      <c r="A121" s="122">
        <v>120</v>
      </c>
      <c r="B121" s="117"/>
      <c r="C121" s="117"/>
      <c r="D121" s="117"/>
      <c r="E121" s="124">
        <f t="shared" si="2"/>
      </c>
      <c r="F121" s="117"/>
      <c r="G121" s="125"/>
      <c r="H121" s="125"/>
      <c r="I121" s="117"/>
      <c r="J121" s="117"/>
      <c r="K121" s="117"/>
      <c r="L121" s="117"/>
      <c r="M121" s="140"/>
      <c r="N121" s="123">
        <f t="shared" si="3"/>
        <v>0</v>
      </c>
    </row>
    <row r="122" spans="1:14" ht="11.25">
      <c r="A122" s="122">
        <v>121</v>
      </c>
      <c r="B122" s="117"/>
      <c r="C122" s="117"/>
      <c r="D122" s="117"/>
      <c r="E122" s="124">
        <f t="shared" si="2"/>
      </c>
      <c r="F122" s="117"/>
      <c r="G122" s="125"/>
      <c r="H122" s="125"/>
      <c r="I122" s="117"/>
      <c r="J122" s="117"/>
      <c r="K122" s="117"/>
      <c r="L122" s="117"/>
      <c r="M122" s="140"/>
      <c r="N122" s="123">
        <f t="shared" si="3"/>
        <v>0</v>
      </c>
    </row>
    <row r="123" spans="1:14" ht="11.25">
      <c r="A123" s="122">
        <v>122</v>
      </c>
      <c r="B123" s="117"/>
      <c r="C123" s="117"/>
      <c r="D123" s="117"/>
      <c r="E123" s="124">
        <f t="shared" si="2"/>
      </c>
      <c r="F123" s="117"/>
      <c r="G123" s="125"/>
      <c r="H123" s="125"/>
      <c r="I123" s="117"/>
      <c r="J123" s="117"/>
      <c r="K123" s="117"/>
      <c r="L123" s="117"/>
      <c r="M123" s="140"/>
      <c r="N123" s="123">
        <f t="shared" si="3"/>
        <v>0</v>
      </c>
    </row>
    <row r="124" spans="1:14" ht="11.25">
      <c r="A124" s="122">
        <v>123</v>
      </c>
      <c r="B124" s="117"/>
      <c r="C124" s="117"/>
      <c r="D124" s="117"/>
      <c r="E124" s="124">
        <f t="shared" si="2"/>
      </c>
      <c r="F124" s="117"/>
      <c r="G124" s="125"/>
      <c r="H124" s="125"/>
      <c r="I124" s="117"/>
      <c r="J124" s="117"/>
      <c r="K124" s="117"/>
      <c r="L124" s="117"/>
      <c r="M124" s="140"/>
      <c r="N124" s="123">
        <f t="shared" si="3"/>
        <v>0</v>
      </c>
    </row>
    <row r="125" spans="1:14" ht="11.25">
      <c r="A125" s="122">
        <v>124</v>
      </c>
      <c r="B125" s="117"/>
      <c r="C125" s="117"/>
      <c r="D125" s="117"/>
      <c r="E125" s="124">
        <f t="shared" si="2"/>
      </c>
      <c r="F125" s="117"/>
      <c r="G125" s="125"/>
      <c r="H125" s="125"/>
      <c r="I125" s="117"/>
      <c r="J125" s="117"/>
      <c r="K125" s="117"/>
      <c r="L125" s="117"/>
      <c r="M125" s="140"/>
      <c r="N125" s="123">
        <f t="shared" si="3"/>
        <v>0</v>
      </c>
    </row>
    <row r="126" spans="1:14" ht="11.25">
      <c r="A126" s="122">
        <v>125</v>
      </c>
      <c r="B126" s="117"/>
      <c r="C126" s="117"/>
      <c r="D126" s="117"/>
      <c r="E126" s="124">
        <f t="shared" si="2"/>
      </c>
      <c r="F126" s="117"/>
      <c r="G126" s="125"/>
      <c r="H126" s="125"/>
      <c r="I126" s="117"/>
      <c r="J126" s="117"/>
      <c r="K126" s="117"/>
      <c r="L126" s="117"/>
      <c r="M126" s="140"/>
      <c r="N126" s="123">
        <f t="shared" si="3"/>
        <v>0</v>
      </c>
    </row>
    <row r="127" spans="1:14" ht="11.25">
      <c r="A127" s="122">
        <v>126</v>
      </c>
      <c r="B127" s="117"/>
      <c r="C127" s="117"/>
      <c r="D127" s="117"/>
      <c r="E127" s="124">
        <f t="shared" si="2"/>
      </c>
      <c r="F127" s="117"/>
      <c r="G127" s="125"/>
      <c r="H127" s="125"/>
      <c r="I127" s="117"/>
      <c r="J127" s="117"/>
      <c r="K127" s="117"/>
      <c r="L127" s="117"/>
      <c r="M127" s="140"/>
      <c r="N127" s="123">
        <f t="shared" si="3"/>
        <v>0</v>
      </c>
    </row>
    <row r="128" spans="1:14" ht="11.25">
      <c r="A128" s="122">
        <v>127</v>
      </c>
      <c r="B128" s="117"/>
      <c r="C128" s="117"/>
      <c r="D128" s="117"/>
      <c r="E128" s="124">
        <f t="shared" si="2"/>
      </c>
      <c r="F128" s="117"/>
      <c r="G128" s="125"/>
      <c r="H128" s="125"/>
      <c r="I128" s="117"/>
      <c r="J128" s="117"/>
      <c r="K128" s="117"/>
      <c r="L128" s="117"/>
      <c r="M128" s="140"/>
      <c r="N128" s="123">
        <f t="shared" si="3"/>
        <v>0</v>
      </c>
    </row>
    <row r="129" spans="1:14" ht="11.25">
      <c r="A129" s="122">
        <v>128</v>
      </c>
      <c r="B129" s="117"/>
      <c r="C129" s="117"/>
      <c r="D129" s="117"/>
      <c r="E129" s="124">
        <f t="shared" si="2"/>
      </c>
      <c r="F129" s="117"/>
      <c r="G129" s="125"/>
      <c r="H129" s="125"/>
      <c r="I129" s="117"/>
      <c r="J129" s="117"/>
      <c r="K129" s="117"/>
      <c r="L129" s="117"/>
      <c r="M129" s="140"/>
      <c r="N129" s="123">
        <f t="shared" si="3"/>
        <v>0</v>
      </c>
    </row>
    <row r="130" spans="1:14" ht="11.25">
      <c r="A130" s="122">
        <v>129</v>
      </c>
      <c r="B130" s="117"/>
      <c r="C130" s="117"/>
      <c r="D130" s="117"/>
      <c r="E130" s="124">
        <f aca="true" t="shared" si="4" ref="E130:E193">IF(B130="","",C130&amp;"　"&amp;D130)</f>
      </c>
      <c r="F130" s="117"/>
      <c r="G130" s="125"/>
      <c r="H130" s="125"/>
      <c r="I130" s="117"/>
      <c r="J130" s="117"/>
      <c r="K130" s="117"/>
      <c r="L130" s="117"/>
      <c r="M130" s="140"/>
      <c r="N130" s="123">
        <f t="shared" si="3"/>
        <v>0</v>
      </c>
    </row>
    <row r="131" spans="1:14" ht="11.25">
      <c r="A131" s="122">
        <v>130</v>
      </c>
      <c r="B131" s="117"/>
      <c r="C131" s="117"/>
      <c r="D131" s="117"/>
      <c r="E131" s="124">
        <f t="shared" si="4"/>
      </c>
      <c r="F131" s="117"/>
      <c r="G131" s="125"/>
      <c r="H131" s="125"/>
      <c r="I131" s="117"/>
      <c r="J131" s="117"/>
      <c r="K131" s="117"/>
      <c r="L131" s="117"/>
      <c r="M131" s="140"/>
      <c r="N131" s="123">
        <f aca="true" t="shared" si="5" ref="N131:N194">COUNTA($I131:$K131)</f>
        <v>0</v>
      </c>
    </row>
    <row r="132" spans="1:14" ht="11.25">
      <c r="A132" s="122">
        <v>131</v>
      </c>
      <c r="B132" s="117"/>
      <c r="C132" s="117"/>
      <c r="D132" s="117"/>
      <c r="E132" s="124">
        <f t="shared" si="4"/>
      </c>
      <c r="F132" s="117"/>
      <c r="G132" s="125"/>
      <c r="H132" s="125"/>
      <c r="I132" s="117"/>
      <c r="J132" s="117"/>
      <c r="K132" s="117"/>
      <c r="L132" s="117"/>
      <c r="M132" s="140"/>
      <c r="N132" s="123">
        <f t="shared" si="5"/>
        <v>0</v>
      </c>
    </row>
    <row r="133" spans="1:14" ht="11.25">
      <c r="A133" s="122">
        <v>132</v>
      </c>
      <c r="B133" s="117"/>
      <c r="C133" s="117"/>
      <c r="D133" s="117"/>
      <c r="E133" s="124">
        <f t="shared" si="4"/>
      </c>
      <c r="F133" s="117"/>
      <c r="G133" s="125"/>
      <c r="H133" s="125"/>
      <c r="I133" s="117"/>
      <c r="J133" s="117"/>
      <c r="K133" s="117"/>
      <c r="L133" s="117"/>
      <c r="M133" s="140"/>
      <c r="N133" s="123">
        <f t="shared" si="5"/>
        <v>0</v>
      </c>
    </row>
    <row r="134" spans="1:14" ht="11.25">
      <c r="A134" s="122">
        <v>133</v>
      </c>
      <c r="B134" s="117"/>
      <c r="C134" s="117"/>
      <c r="D134" s="117"/>
      <c r="E134" s="124">
        <f t="shared" si="4"/>
      </c>
      <c r="F134" s="117"/>
      <c r="G134" s="125"/>
      <c r="H134" s="125"/>
      <c r="I134" s="117"/>
      <c r="J134" s="117"/>
      <c r="K134" s="117"/>
      <c r="L134" s="117"/>
      <c r="M134" s="140"/>
      <c r="N134" s="123">
        <f t="shared" si="5"/>
        <v>0</v>
      </c>
    </row>
    <row r="135" spans="1:14" ht="11.25">
      <c r="A135" s="122">
        <v>134</v>
      </c>
      <c r="B135" s="117"/>
      <c r="C135" s="117"/>
      <c r="D135" s="117"/>
      <c r="E135" s="124">
        <f t="shared" si="4"/>
      </c>
      <c r="F135" s="117"/>
      <c r="G135" s="125"/>
      <c r="H135" s="125"/>
      <c r="I135" s="117"/>
      <c r="J135" s="117"/>
      <c r="K135" s="117"/>
      <c r="L135" s="117"/>
      <c r="M135" s="140"/>
      <c r="N135" s="123">
        <f t="shared" si="5"/>
        <v>0</v>
      </c>
    </row>
    <row r="136" spans="1:14" ht="11.25">
      <c r="A136" s="122">
        <v>135</v>
      </c>
      <c r="B136" s="117"/>
      <c r="C136" s="117"/>
      <c r="D136" s="117"/>
      <c r="E136" s="124">
        <f t="shared" si="4"/>
      </c>
      <c r="F136" s="117"/>
      <c r="G136" s="125"/>
      <c r="H136" s="125"/>
      <c r="I136" s="117"/>
      <c r="J136" s="117"/>
      <c r="K136" s="117"/>
      <c r="L136" s="117"/>
      <c r="M136" s="140"/>
      <c r="N136" s="123">
        <f t="shared" si="5"/>
        <v>0</v>
      </c>
    </row>
    <row r="137" spans="1:14" ht="11.25">
      <c r="A137" s="122">
        <v>136</v>
      </c>
      <c r="B137" s="117"/>
      <c r="C137" s="117"/>
      <c r="D137" s="117"/>
      <c r="E137" s="124">
        <f t="shared" si="4"/>
      </c>
      <c r="F137" s="117"/>
      <c r="G137" s="125"/>
      <c r="H137" s="125"/>
      <c r="I137" s="117"/>
      <c r="J137" s="117"/>
      <c r="K137" s="117"/>
      <c r="L137" s="117"/>
      <c r="M137" s="140"/>
      <c r="N137" s="123">
        <f t="shared" si="5"/>
        <v>0</v>
      </c>
    </row>
    <row r="138" spans="1:14" ht="11.25">
      <c r="A138" s="122">
        <v>137</v>
      </c>
      <c r="B138" s="117"/>
      <c r="C138" s="117"/>
      <c r="D138" s="117"/>
      <c r="E138" s="124">
        <f t="shared" si="4"/>
      </c>
      <c r="F138" s="117"/>
      <c r="G138" s="125"/>
      <c r="H138" s="125"/>
      <c r="I138" s="117"/>
      <c r="J138" s="117"/>
      <c r="K138" s="117"/>
      <c r="L138" s="117"/>
      <c r="M138" s="140"/>
      <c r="N138" s="123">
        <f t="shared" si="5"/>
        <v>0</v>
      </c>
    </row>
    <row r="139" spans="1:14" ht="11.25">
      <c r="A139" s="122">
        <v>138</v>
      </c>
      <c r="B139" s="117"/>
      <c r="C139" s="117"/>
      <c r="D139" s="117"/>
      <c r="E139" s="124">
        <f t="shared" si="4"/>
      </c>
      <c r="F139" s="117"/>
      <c r="G139" s="125"/>
      <c r="H139" s="125"/>
      <c r="I139" s="117"/>
      <c r="J139" s="117"/>
      <c r="K139" s="117"/>
      <c r="L139" s="117"/>
      <c r="M139" s="140"/>
      <c r="N139" s="123">
        <f t="shared" si="5"/>
        <v>0</v>
      </c>
    </row>
    <row r="140" spans="1:14" ht="11.25">
      <c r="A140" s="122">
        <v>139</v>
      </c>
      <c r="B140" s="117"/>
      <c r="C140" s="117"/>
      <c r="D140" s="117"/>
      <c r="E140" s="124">
        <f t="shared" si="4"/>
      </c>
      <c r="F140" s="117"/>
      <c r="G140" s="125"/>
      <c r="H140" s="125"/>
      <c r="I140" s="117"/>
      <c r="J140" s="117"/>
      <c r="K140" s="117"/>
      <c r="L140" s="117"/>
      <c r="M140" s="140"/>
      <c r="N140" s="123">
        <f t="shared" si="5"/>
        <v>0</v>
      </c>
    </row>
    <row r="141" spans="1:14" ht="11.25">
      <c r="A141" s="122">
        <v>140</v>
      </c>
      <c r="B141" s="117"/>
      <c r="C141" s="117"/>
      <c r="D141" s="117"/>
      <c r="E141" s="124">
        <f t="shared" si="4"/>
      </c>
      <c r="F141" s="117"/>
      <c r="G141" s="125"/>
      <c r="H141" s="125"/>
      <c r="I141" s="117"/>
      <c r="J141" s="117"/>
      <c r="K141" s="117"/>
      <c r="L141" s="117"/>
      <c r="M141" s="140"/>
      <c r="N141" s="123">
        <f t="shared" si="5"/>
        <v>0</v>
      </c>
    </row>
    <row r="142" spans="1:14" ht="11.25">
      <c r="A142" s="122">
        <v>141</v>
      </c>
      <c r="B142" s="117"/>
      <c r="C142" s="117"/>
      <c r="D142" s="117"/>
      <c r="E142" s="124">
        <f t="shared" si="4"/>
      </c>
      <c r="F142" s="117"/>
      <c r="G142" s="125"/>
      <c r="H142" s="125"/>
      <c r="I142" s="117"/>
      <c r="J142" s="117"/>
      <c r="K142" s="117"/>
      <c r="L142" s="117"/>
      <c r="M142" s="140"/>
      <c r="N142" s="123">
        <f t="shared" si="5"/>
        <v>0</v>
      </c>
    </row>
    <row r="143" spans="1:14" ht="11.25">
      <c r="A143" s="122">
        <v>142</v>
      </c>
      <c r="B143" s="117"/>
      <c r="C143" s="117"/>
      <c r="D143" s="117"/>
      <c r="E143" s="124">
        <f t="shared" si="4"/>
      </c>
      <c r="F143" s="117"/>
      <c r="G143" s="125"/>
      <c r="H143" s="125"/>
      <c r="I143" s="117"/>
      <c r="J143" s="117"/>
      <c r="K143" s="117"/>
      <c r="L143" s="117"/>
      <c r="M143" s="140"/>
      <c r="N143" s="123">
        <f t="shared" si="5"/>
        <v>0</v>
      </c>
    </row>
    <row r="144" spans="1:14" ht="11.25">
      <c r="A144" s="122">
        <v>143</v>
      </c>
      <c r="B144" s="117"/>
      <c r="C144" s="117"/>
      <c r="D144" s="117"/>
      <c r="E144" s="124">
        <f t="shared" si="4"/>
      </c>
      <c r="F144" s="117"/>
      <c r="G144" s="125"/>
      <c r="H144" s="125"/>
      <c r="I144" s="117"/>
      <c r="J144" s="117"/>
      <c r="K144" s="117"/>
      <c r="L144" s="117"/>
      <c r="M144" s="140"/>
      <c r="N144" s="123">
        <f t="shared" si="5"/>
        <v>0</v>
      </c>
    </row>
    <row r="145" spans="1:14" ht="11.25">
      <c r="A145" s="122">
        <v>144</v>
      </c>
      <c r="B145" s="117"/>
      <c r="C145" s="117"/>
      <c r="D145" s="117"/>
      <c r="E145" s="124">
        <f t="shared" si="4"/>
      </c>
      <c r="F145" s="117"/>
      <c r="G145" s="125"/>
      <c r="H145" s="125"/>
      <c r="I145" s="117"/>
      <c r="J145" s="117"/>
      <c r="K145" s="117"/>
      <c r="L145" s="117"/>
      <c r="M145" s="140"/>
      <c r="N145" s="123">
        <f t="shared" si="5"/>
        <v>0</v>
      </c>
    </row>
    <row r="146" spans="1:14" ht="11.25">
      <c r="A146" s="122">
        <v>145</v>
      </c>
      <c r="B146" s="117"/>
      <c r="C146" s="117"/>
      <c r="D146" s="117"/>
      <c r="E146" s="124">
        <f t="shared" si="4"/>
      </c>
      <c r="F146" s="117"/>
      <c r="G146" s="125"/>
      <c r="H146" s="125"/>
      <c r="I146" s="117"/>
      <c r="J146" s="117"/>
      <c r="K146" s="117"/>
      <c r="L146" s="117"/>
      <c r="M146" s="140"/>
      <c r="N146" s="123">
        <f t="shared" si="5"/>
        <v>0</v>
      </c>
    </row>
    <row r="147" spans="1:14" ht="11.25">
      <c r="A147" s="122">
        <v>146</v>
      </c>
      <c r="B147" s="117"/>
      <c r="C147" s="117"/>
      <c r="D147" s="117"/>
      <c r="E147" s="124">
        <f t="shared" si="4"/>
      </c>
      <c r="F147" s="117"/>
      <c r="G147" s="125"/>
      <c r="H147" s="125"/>
      <c r="I147" s="117"/>
      <c r="J147" s="117"/>
      <c r="K147" s="117"/>
      <c r="L147" s="117"/>
      <c r="M147" s="140"/>
      <c r="N147" s="123">
        <f t="shared" si="5"/>
        <v>0</v>
      </c>
    </row>
    <row r="148" spans="1:14" ht="11.25">
      <c r="A148" s="122">
        <v>147</v>
      </c>
      <c r="B148" s="117"/>
      <c r="C148" s="117"/>
      <c r="D148" s="117"/>
      <c r="E148" s="124">
        <f t="shared" si="4"/>
      </c>
      <c r="F148" s="117"/>
      <c r="G148" s="125"/>
      <c r="H148" s="125"/>
      <c r="I148" s="117"/>
      <c r="J148" s="117"/>
      <c r="K148" s="117"/>
      <c r="L148" s="117"/>
      <c r="M148" s="140"/>
      <c r="N148" s="123">
        <f t="shared" si="5"/>
        <v>0</v>
      </c>
    </row>
    <row r="149" spans="1:14" ht="11.25">
      <c r="A149" s="122">
        <v>148</v>
      </c>
      <c r="B149" s="117"/>
      <c r="C149" s="117"/>
      <c r="D149" s="117"/>
      <c r="E149" s="124">
        <f t="shared" si="4"/>
      </c>
      <c r="F149" s="117"/>
      <c r="G149" s="125"/>
      <c r="H149" s="125"/>
      <c r="I149" s="117"/>
      <c r="J149" s="117"/>
      <c r="K149" s="117"/>
      <c r="L149" s="117"/>
      <c r="M149" s="140"/>
      <c r="N149" s="123">
        <f t="shared" si="5"/>
        <v>0</v>
      </c>
    </row>
    <row r="150" spans="1:14" ht="11.25">
      <c r="A150" s="122">
        <v>149</v>
      </c>
      <c r="B150" s="117"/>
      <c r="C150" s="117"/>
      <c r="D150" s="117"/>
      <c r="E150" s="124">
        <f t="shared" si="4"/>
      </c>
      <c r="F150" s="117"/>
      <c r="G150" s="125"/>
      <c r="H150" s="125"/>
      <c r="I150" s="117"/>
      <c r="J150" s="117"/>
      <c r="K150" s="117"/>
      <c r="L150" s="117"/>
      <c r="M150" s="140"/>
      <c r="N150" s="123">
        <f t="shared" si="5"/>
        <v>0</v>
      </c>
    </row>
    <row r="151" spans="1:14" ht="11.25">
      <c r="A151" s="122">
        <v>150</v>
      </c>
      <c r="B151" s="117"/>
      <c r="C151" s="117"/>
      <c r="D151" s="117"/>
      <c r="E151" s="124">
        <f t="shared" si="4"/>
      </c>
      <c r="F151" s="117"/>
      <c r="G151" s="125"/>
      <c r="H151" s="125"/>
      <c r="I151" s="117"/>
      <c r="J151" s="117"/>
      <c r="K151" s="117"/>
      <c r="L151" s="117"/>
      <c r="M151" s="140"/>
      <c r="N151" s="123">
        <f t="shared" si="5"/>
        <v>0</v>
      </c>
    </row>
    <row r="152" spans="1:14" ht="11.25">
      <c r="A152" s="122">
        <v>151</v>
      </c>
      <c r="B152" s="117"/>
      <c r="C152" s="117"/>
      <c r="D152" s="117"/>
      <c r="E152" s="124">
        <f t="shared" si="4"/>
      </c>
      <c r="F152" s="117"/>
      <c r="G152" s="125"/>
      <c r="H152" s="125"/>
      <c r="I152" s="117"/>
      <c r="J152" s="117"/>
      <c r="K152" s="117"/>
      <c r="L152" s="117"/>
      <c r="M152" s="140"/>
      <c r="N152" s="123">
        <f t="shared" si="5"/>
        <v>0</v>
      </c>
    </row>
    <row r="153" spans="1:14" ht="11.25">
      <c r="A153" s="122">
        <v>152</v>
      </c>
      <c r="B153" s="117"/>
      <c r="C153" s="117"/>
      <c r="D153" s="117"/>
      <c r="E153" s="124">
        <f t="shared" si="4"/>
      </c>
      <c r="F153" s="117"/>
      <c r="G153" s="125"/>
      <c r="H153" s="125"/>
      <c r="I153" s="117"/>
      <c r="J153" s="117"/>
      <c r="K153" s="117"/>
      <c r="L153" s="117"/>
      <c r="M153" s="140"/>
      <c r="N153" s="123">
        <f t="shared" si="5"/>
        <v>0</v>
      </c>
    </row>
    <row r="154" spans="1:14" ht="11.25">
      <c r="A154" s="122">
        <v>153</v>
      </c>
      <c r="B154" s="117"/>
      <c r="C154" s="117"/>
      <c r="D154" s="117"/>
      <c r="E154" s="124">
        <f t="shared" si="4"/>
      </c>
      <c r="F154" s="117"/>
      <c r="G154" s="125"/>
      <c r="H154" s="125"/>
      <c r="I154" s="117"/>
      <c r="J154" s="117"/>
      <c r="K154" s="117"/>
      <c r="L154" s="117"/>
      <c r="M154" s="140"/>
      <c r="N154" s="123">
        <f t="shared" si="5"/>
        <v>0</v>
      </c>
    </row>
    <row r="155" spans="1:14" ht="11.25">
      <c r="A155" s="122">
        <v>154</v>
      </c>
      <c r="B155" s="117"/>
      <c r="C155" s="117"/>
      <c r="D155" s="117"/>
      <c r="E155" s="124">
        <f t="shared" si="4"/>
      </c>
      <c r="F155" s="117"/>
      <c r="G155" s="125"/>
      <c r="H155" s="125"/>
      <c r="I155" s="117"/>
      <c r="J155" s="117"/>
      <c r="K155" s="117"/>
      <c r="L155" s="117"/>
      <c r="M155" s="140"/>
      <c r="N155" s="123">
        <f t="shared" si="5"/>
        <v>0</v>
      </c>
    </row>
    <row r="156" spans="1:14" ht="11.25">
      <c r="A156" s="122">
        <v>155</v>
      </c>
      <c r="B156" s="117"/>
      <c r="C156" s="117"/>
      <c r="D156" s="117"/>
      <c r="E156" s="124">
        <f t="shared" si="4"/>
      </c>
      <c r="F156" s="117"/>
      <c r="G156" s="125"/>
      <c r="H156" s="125"/>
      <c r="I156" s="117"/>
      <c r="J156" s="117"/>
      <c r="K156" s="117"/>
      <c r="L156" s="117"/>
      <c r="M156" s="140"/>
      <c r="N156" s="123">
        <f t="shared" si="5"/>
        <v>0</v>
      </c>
    </row>
    <row r="157" spans="1:14" ht="11.25">
      <c r="A157" s="122">
        <v>156</v>
      </c>
      <c r="B157" s="117"/>
      <c r="C157" s="117"/>
      <c r="D157" s="117"/>
      <c r="E157" s="124">
        <f t="shared" si="4"/>
      </c>
      <c r="F157" s="117"/>
      <c r="G157" s="125"/>
      <c r="H157" s="125"/>
      <c r="I157" s="117"/>
      <c r="J157" s="117"/>
      <c r="K157" s="117"/>
      <c r="L157" s="117"/>
      <c r="M157" s="140"/>
      <c r="N157" s="123">
        <f t="shared" si="5"/>
        <v>0</v>
      </c>
    </row>
    <row r="158" spans="1:14" ht="11.25">
      <c r="A158" s="122">
        <v>157</v>
      </c>
      <c r="B158" s="117"/>
      <c r="C158" s="117"/>
      <c r="D158" s="117"/>
      <c r="E158" s="124">
        <f t="shared" si="4"/>
      </c>
      <c r="F158" s="117"/>
      <c r="G158" s="125"/>
      <c r="H158" s="125"/>
      <c r="I158" s="117"/>
      <c r="J158" s="117"/>
      <c r="K158" s="117"/>
      <c r="L158" s="117"/>
      <c r="M158" s="140"/>
      <c r="N158" s="123">
        <f t="shared" si="5"/>
        <v>0</v>
      </c>
    </row>
    <row r="159" spans="1:14" ht="11.25">
      <c r="A159" s="122">
        <v>158</v>
      </c>
      <c r="B159" s="117"/>
      <c r="C159" s="117"/>
      <c r="D159" s="117"/>
      <c r="E159" s="124">
        <f t="shared" si="4"/>
      </c>
      <c r="F159" s="117"/>
      <c r="G159" s="125"/>
      <c r="H159" s="125"/>
      <c r="I159" s="117"/>
      <c r="J159" s="117"/>
      <c r="K159" s="117"/>
      <c r="L159" s="117"/>
      <c r="M159" s="140"/>
      <c r="N159" s="123">
        <f t="shared" si="5"/>
        <v>0</v>
      </c>
    </row>
    <row r="160" spans="1:14" ht="11.25">
      <c r="A160" s="122">
        <v>159</v>
      </c>
      <c r="B160" s="117"/>
      <c r="C160" s="117"/>
      <c r="D160" s="117"/>
      <c r="E160" s="124">
        <f t="shared" si="4"/>
      </c>
      <c r="F160" s="117"/>
      <c r="G160" s="125"/>
      <c r="H160" s="125"/>
      <c r="I160" s="117"/>
      <c r="J160" s="117"/>
      <c r="K160" s="117"/>
      <c r="L160" s="117"/>
      <c r="M160" s="140"/>
      <c r="N160" s="123">
        <f t="shared" si="5"/>
        <v>0</v>
      </c>
    </row>
    <row r="161" spans="1:14" ht="11.25">
      <c r="A161" s="122">
        <v>160</v>
      </c>
      <c r="B161" s="117"/>
      <c r="C161" s="117"/>
      <c r="D161" s="117"/>
      <c r="E161" s="124">
        <f t="shared" si="4"/>
      </c>
      <c r="F161" s="117"/>
      <c r="G161" s="125"/>
      <c r="H161" s="125"/>
      <c r="I161" s="117"/>
      <c r="J161" s="117"/>
      <c r="K161" s="117"/>
      <c r="L161" s="117"/>
      <c r="M161" s="140"/>
      <c r="N161" s="123">
        <f t="shared" si="5"/>
        <v>0</v>
      </c>
    </row>
    <row r="162" spans="1:14" ht="11.25">
      <c r="A162" s="122">
        <v>161</v>
      </c>
      <c r="B162" s="117"/>
      <c r="C162" s="117"/>
      <c r="D162" s="117"/>
      <c r="E162" s="124">
        <f t="shared" si="4"/>
      </c>
      <c r="F162" s="117"/>
      <c r="G162" s="125"/>
      <c r="H162" s="125"/>
      <c r="I162" s="117"/>
      <c r="J162" s="117"/>
      <c r="K162" s="117"/>
      <c r="L162" s="117"/>
      <c r="M162" s="140"/>
      <c r="N162" s="123">
        <f t="shared" si="5"/>
        <v>0</v>
      </c>
    </row>
    <row r="163" spans="1:14" ht="11.25">
      <c r="A163" s="122">
        <v>162</v>
      </c>
      <c r="B163" s="117"/>
      <c r="C163" s="117"/>
      <c r="D163" s="117"/>
      <c r="E163" s="124">
        <f t="shared" si="4"/>
      </c>
      <c r="F163" s="117"/>
      <c r="G163" s="125"/>
      <c r="H163" s="125"/>
      <c r="I163" s="117"/>
      <c r="J163" s="117"/>
      <c r="K163" s="117"/>
      <c r="L163" s="117"/>
      <c r="M163" s="140"/>
      <c r="N163" s="123">
        <f t="shared" si="5"/>
        <v>0</v>
      </c>
    </row>
    <row r="164" spans="1:14" ht="11.25">
      <c r="A164" s="122">
        <v>163</v>
      </c>
      <c r="B164" s="117"/>
      <c r="C164" s="117"/>
      <c r="D164" s="117"/>
      <c r="E164" s="124">
        <f t="shared" si="4"/>
      </c>
      <c r="F164" s="117"/>
      <c r="G164" s="125"/>
      <c r="H164" s="125"/>
      <c r="I164" s="117"/>
      <c r="J164" s="117"/>
      <c r="K164" s="117"/>
      <c r="L164" s="117"/>
      <c r="M164" s="140"/>
      <c r="N164" s="123">
        <f t="shared" si="5"/>
        <v>0</v>
      </c>
    </row>
    <row r="165" spans="1:14" ht="11.25">
      <c r="A165" s="122">
        <v>164</v>
      </c>
      <c r="B165" s="117"/>
      <c r="C165" s="117"/>
      <c r="D165" s="117"/>
      <c r="E165" s="124">
        <f t="shared" si="4"/>
      </c>
      <c r="F165" s="117"/>
      <c r="G165" s="125"/>
      <c r="H165" s="125"/>
      <c r="I165" s="117"/>
      <c r="J165" s="117"/>
      <c r="K165" s="117"/>
      <c r="L165" s="117"/>
      <c r="M165" s="140"/>
      <c r="N165" s="123">
        <f t="shared" si="5"/>
        <v>0</v>
      </c>
    </row>
    <row r="166" spans="1:14" ht="11.25">
      <c r="A166" s="122">
        <v>165</v>
      </c>
      <c r="B166" s="117"/>
      <c r="C166" s="117"/>
      <c r="D166" s="117"/>
      <c r="E166" s="124">
        <f t="shared" si="4"/>
      </c>
      <c r="F166" s="117"/>
      <c r="G166" s="125"/>
      <c r="H166" s="125"/>
      <c r="I166" s="117"/>
      <c r="J166" s="117"/>
      <c r="K166" s="117"/>
      <c r="L166" s="117"/>
      <c r="M166" s="140"/>
      <c r="N166" s="123">
        <f t="shared" si="5"/>
        <v>0</v>
      </c>
    </row>
    <row r="167" spans="1:14" ht="11.25">
      <c r="A167" s="122">
        <v>166</v>
      </c>
      <c r="B167" s="117"/>
      <c r="C167" s="117"/>
      <c r="D167" s="117"/>
      <c r="E167" s="124">
        <f t="shared" si="4"/>
      </c>
      <c r="F167" s="117"/>
      <c r="G167" s="125"/>
      <c r="H167" s="125"/>
      <c r="I167" s="117"/>
      <c r="J167" s="117"/>
      <c r="K167" s="117"/>
      <c r="L167" s="117"/>
      <c r="M167" s="140"/>
      <c r="N167" s="123">
        <f t="shared" si="5"/>
        <v>0</v>
      </c>
    </row>
    <row r="168" spans="1:14" ht="11.25">
      <c r="A168" s="122">
        <v>167</v>
      </c>
      <c r="B168" s="117"/>
      <c r="C168" s="117"/>
      <c r="D168" s="117"/>
      <c r="E168" s="124">
        <f t="shared" si="4"/>
      </c>
      <c r="F168" s="117"/>
      <c r="G168" s="125"/>
      <c r="H168" s="125"/>
      <c r="I168" s="117"/>
      <c r="J168" s="117"/>
      <c r="K168" s="117"/>
      <c r="L168" s="117"/>
      <c r="M168" s="140"/>
      <c r="N168" s="123">
        <f t="shared" si="5"/>
        <v>0</v>
      </c>
    </row>
    <row r="169" spans="1:14" ht="11.25">
      <c r="A169" s="122">
        <v>168</v>
      </c>
      <c r="B169" s="117"/>
      <c r="C169" s="117"/>
      <c r="D169" s="117"/>
      <c r="E169" s="124">
        <f t="shared" si="4"/>
      </c>
      <c r="F169" s="117"/>
      <c r="G169" s="125"/>
      <c r="H169" s="125"/>
      <c r="I169" s="117"/>
      <c r="J169" s="117"/>
      <c r="K169" s="117"/>
      <c r="L169" s="117"/>
      <c r="M169" s="140"/>
      <c r="N169" s="123">
        <f t="shared" si="5"/>
        <v>0</v>
      </c>
    </row>
    <row r="170" spans="1:14" ht="11.25">
      <c r="A170" s="122">
        <v>169</v>
      </c>
      <c r="B170" s="117"/>
      <c r="C170" s="117"/>
      <c r="D170" s="117"/>
      <c r="E170" s="124">
        <f t="shared" si="4"/>
      </c>
      <c r="F170" s="117"/>
      <c r="G170" s="125"/>
      <c r="H170" s="125"/>
      <c r="I170" s="117"/>
      <c r="J170" s="117"/>
      <c r="K170" s="117"/>
      <c r="L170" s="117"/>
      <c r="M170" s="140"/>
      <c r="N170" s="123">
        <f t="shared" si="5"/>
        <v>0</v>
      </c>
    </row>
    <row r="171" spans="1:14" ht="11.25">
      <c r="A171" s="122">
        <v>170</v>
      </c>
      <c r="B171" s="117"/>
      <c r="C171" s="117"/>
      <c r="D171" s="117"/>
      <c r="E171" s="124">
        <f t="shared" si="4"/>
      </c>
      <c r="F171" s="117"/>
      <c r="G171" s="125"/>
      <c r="H171" s="125"/>
      <c r="I171" s="117"/>
      <c r="J171" s="117"/>
      <c r="K171" s="117"/>
      <c r="L171" s="117"/>
      <c r="M171" s="140"/>
      <c r="N171" s="123">
        <f t="shared" si="5"/>
        <v>0</v>
      </c>
    </row>
    <row r="172" spans="1:14" ht="11.25">
      <c r="A172" s="122">
        <v>171</v>
      </c>
      <c r="B172" s="117"/>
      <c r="C172" s="117"/>
      <c r="D172" s="117"/>
      <c r="E172" s="124">
        <f t="shared" si="4"/>
      </c>
      <c r="F172" s="117"/>
      <c r="G172" s="125"/>
      <c r="H172" s="125"/>
      <c r="I172" s="117"/>
      <c r="J172" s="117"/>
      <c r="K172" s="117"/>
      <c r="L172" s="117"/>
      <c r="M172" s="140"/>
      <c r="N172" s="123">
        <f t="shared" si="5"/>
        <v>0</v>
      </c>
    </row>
    <row r="173" spans="1:14" ht="11.25">
      <c r="A173" s="122">
        <v>172</v>
      </c>
      <c r="B173" s="117"/>
      <c r="C173" s="117"/>
      <c r="D173" s="117"/>
      <c r="E173" s="124">
        <f t="shared" si="4"/>
      </c>
      <c r="F173" s="117"/>
      <c r="G173" s="125"/>
      <c r="H173" s="125"/>
      <c r="I173" s="117"/>
      <c r="J173" s="117"/>
      <c r="K173" s="117"/>
      <c r="L173" s="117"/>
      <c r="M173" s="140"/>
      <c r="N173" s="123">
        <f t="shared" si="5"/>
        <v>0</v>
      </c>
    </row>
    <row r="174" spans="1:14" ht="11.25">
      <c r="A174" s="122">
        <v>173</v>
      </c>
      <c r="B174" s="117"/>
      <c r="C174" s="117"/>
      <c r="D174" s="117"/>
      <c r="E174" s="124">
        <f t="shared" si="4"/>
      </c>
      <c r="F174" s="117"/>
      <c r="G174" s="125"/>
      <c r="H174" s="125"/>
      <c r="I174" s="117"/>
      <c r="J174" s="117"/>
      <c r="K174" s="117"/>
      <c r="L174" s="117"/>
      <c r="M174" s="140"/>
      <c r="N174" s="123">
        <f t="shared" si="5"/>
        <v>0</v>
      </c>
    </row>
    <row r="175" spans="1:14" ht="11.25">
      <c r="A175" s="122">
        <v>174</v>
      </c>
      <c r="B175" s="117"/>
      <c r="C175" s="117"/>
      <c r="D175" s="117"/>
      <c r="E175" s="124">
        <f t="shared" si="4"/>
      </c>
      <c r="F175" s="117"/>
      <c r="G175" s="125"/>
      <c r="H175" s="125"/>
      <c r="I175" s="117"/>
      <c r="J175" s="117"/>
      <c r="K175" s="117"/>
      <c r="L175" s="117"/>
      <c r="M175" s="140"/>
      <c r="N175" s="123">
        <f t="shared" si="5"/>
        <v>0</v>
      </c>
    </row>
    <row r="176" spans="1:14" ht="11.25">
      <c r="A176" s="122">
        <v>175</v>
      </c>
      <c r="B176" s="117"/>
      <c r="C176" s="117"/>
      <c r="D176" s="117"/>
      <c r="E176" s="124">
        <f t="shared" si="4"/>
      </c>
      <c r="F176" s="117"/>
      <c r="G176" s="125"/>
      <c r="H176" s="125"/>
      <c r="I176" s="117"/>
      <c r="J176" s="117"/>
      <c r="K176" s="117"/>
      <c r="L176" s="117"/>
      <c r="M176" s="140"/>
      <c r="N176" s="123">
        <f t="shared" si="5"/>
        <v>0</v>
      </c>
    </row>
    <row r="177" spans="1:14" ht="11.25">
      <c r="A177" s="122">
        <v>176</v>
      </c>
      <c r="B177" s="117"/>
      <c r="C177" s="117"/>
      <c r="D177" s="117"/>
      <c r="E177" s="124">
        <f t="shared" si="4"/>
      </c>
      <c r="F177" s="117"/>
      <c r="G177" s="125"/>
      <c r="H177" s="125"/>
      <c r="I177" s="117"/>
      <c r="J177" s="117"/>
      <c r="K177" s="117"/>
      <c r="L177" s="117"/>
      <c r="M177" s="140"/>
      <c r="N177" s="123">
        <f t="shared" si="5"/>
        <v>0</v>
      </c>
    </row>
    <row r="178" spans="1:14" ht="11.25">
      <c r="A178" s="122">
        <v>177</v>
      </c>
      <c r="B178" s="117"/>
      <c r="C178" s="117"/>
      <c r="D178" s="117"/>
      <c r="E178" s="124">
        <f t="shared" si="4"/>
      </c>
      <c r="F178" s="117"/>
      <c r="G178" s="125"/>
      <c r="H178" s="125"/>
      <c r="I178" s="117"/>
      <c r="J178" s="117"/>
      <c r="K178" s="117"/>
      <c r="L178" s="117"/>
      <c r="M178" s="140"/>
      <c r="N178" s="123">
        <f t="shared" si="5"/>
        <v>0</v>
      </c>
    </row>
    <row r="179" spans="1:14" ht="11.25">
      <c r="A179" s="122">
        <v>178</v>
      </c>
      <c r="B179" s="117"/>
      <c r="C179" s="117"/>
      <c r="D179" s="117"/>
      <c r="E179" s="124">
        <f t="shared" si="4"/>
      </c>
      <c r="F179" s="117"/>
      <c r="G179" s="125"/>
      <c r="H179" s="125"/>
      <c r="I179" s="117"/>
      <c r="J179" s="117"/>
      <c r="K179" s="117"/>
      <c r="L179" s="117"/>
      <c r="M179" s="140"/>
      <c r="N179" s="123">
        <f t="shared" si="5"/>
        <v>0</v>
      </c>
    </row>
    <row r="180" spans="1:14" ht="11.25">
      <c r="A180" s="122">
        <v>179</v>
      </c>
      <c r="B180" s="117"/>
      <c r="C180" s="117"/>
      <c r="D180" s="117"/>
      <c r="E180" s="124">
        <f t="shared" si="4"/>
      </c>
      <c r="F180" s="117"/>
      <c r="G180" s="125"/>
      <c r="H180" s="125"/>
      <c r="I180" s="117"/>
      <c r="J180" s="117"/>
      <c r="K180" s="117"/>
      <c r="L180" s="117"/>
      <c r="M180" s="140"/>
      <c r="N180" s="123">
        <f t="shared" si="5"/>
        <v>0</v>
      </c>
    </row>
    <row r="181" spans="1:14" ht="11.25">
      <c r="A181" s="122">
        <v>180</v>
      </c>
      <c r="B181" s="117"/>
      <c r="C181" s="117"/>
      <c r="D181" s="117"/>
      <c r="E181" s="124">
        <f t="shared" si="4"/>
      </c>
      <c r="F181" s="117"/>
      <c r="G181" s="125"/>
      <c r="H181" s="125"/>
      <c r="I181" s="117"/>
      <c r="J181" s="117"/>
      <c r="K181" s="117"/>
      <c r="L181" s="117"/>
      <c r="M181" s="140"/>
      <c r="N181" s="123">
        <f t="shared" si="5"/>
        <v>0</v>
      </c>
    </row>
    <row r="182" spans="1:14" ht="11.25">
      <c r="A182" s="122">
        <v>181</v>
      </c>
      <c r="B182" s="117"/>
      <c r="C182" s="117"/>
      <c r="D182" s="117"/>
      <c r="E182" s="124">
        <f t="shared" si="4"/>
      </c>
      <c r="F182" s="117"/>
      <c r="G182" s="125"/>
      <c r="H182" s="125"/>
      <c r="I182" s="117"/>
      <c r="J182" s="117"/>
      <c r="K182" s="117"/>
      <c r="L182" s="117"/>
      <c r="M182" s="140"/>
      <c r="N182" s="123">
        <f t="shared" si="5"/>
        <v>0</v>
      </c>
    </row>
    <row r="183" spans="1:14" ht="11.25">
      <c r="A183" s="122">
        <v>182</v>
      </c>
      <c r="B183" s="117"/>
      <c r="C183" s="117"/>
      <c r="D183" s="117"/>
      <c r="E183" s="124">
        <f t="shared" si="4"/>
      </c>
      <c r="F183" s="117"/>
      <c r="G183" s="125"/>
      <c r="H183" s="125"/>
      <c r="I183" s="117"/>
      <c r="J183" s="117"/>
      <c r="K183" s="117"/>
      <c r="L183" s="117"/>
      <c r="M183" s="140"/>
      <c r="N183" s="123">
        <f t="shared" si="5"/>
        <v>0</v>
      </c>
    </row>
    <row r="184" spans="1:14" ht="11.25">
      <c r="A184" s="122">
        <v>183</v>
      </c>
      <c r="B184" s="117"/>
      <c r="C184" s="117"/>
      <c r="D184" s="117"/>
      <c r="E184" s="124">
        <f t="shared" si="4"/>
      </c>
      <c r="F184" s="117"/>
      <c r="G184" s="125"/>
      <c r="H184" s="125"/>
      <c r="I184" s="117"/>
      <c r="J184" s="117"/>
      <c r="K184" s="117"/>
      <c r="L184" s="117"/>
      <c r="M184" s="140"/>
      <c r="N184" s="123">
        <f t="shared" si="5"/>
        <v>0</v>
      </c>
    </row>
    <row r="185" spans="1:14" ht="11.25">
      <c r="A185" s="122">
        <v>184</v>
      </c>
      <c r="B185" s="117"/>
      <c r="C185" s="117"/>
      <c r="D185" s="117"/>
      <c r="E185" s="124">
        <f t="shared" si="4"/>
      </c>
      <c r="F185" s="117"/>
      <c r="G185" s="125"/>
      <c r="H185" s="125"/>
      <c r="I185" s="117"/>
      <c r="J185" s="117"/>
      <c r="K185" s="117"/>
      <c r="L185" s="117"/>
      <c r="M185" s="140"/>
      <c r="N185" s="123">
        <f t="shared" si="5"/>
        <v>0</v>
      </c>
    </row>
    <row r="186" spans="1:14" ht="11.25">
      <c r="A186" s="122">
        <v>185</v>
      </c>
      <c r="B186" s="117"/>
      <c r="C186" s="117"/>
      <c r="D186" s="117"/>
      <c r="E186" s="124">
        <f t="shared" si="4"/>
      </c>
      <c r="F186" s="117"/>
      <c r="G186" s="125"/>
      <c r="H186" s="125"/>
      <c r="I186" s="117"/>
      <c r="J186" s="117"/>
      <c r="K186" s="117"/>
      <c r="L186" s="117"/>
      <c r="M186" s="140"/>
      <c r="N186" s="123">
        <f t="shared" si="5"/>
        <v>0</v>
      </c>
    </row>
    <row r="187" spans="1:14" ht="11.25">
      <c r="A187" s="122">
        <v>186</v>
      </c>
      <c r="B187" s="117"/>
      <c r="C187" s="117"/>
      <c r="D187" s="117"/>
      <c r="E187" s="124">
        <f t="shared" si="4"/>
      </c>
      <c r="F187" s="117"/>
      <c r="G187" s="125"/>
      <c r="H187" s="125"/>
      <c r="I187" s="117"/>
      <c r="J187" s="117"/>
      <c r="K187" s="117"/>
      <c r="L187" s="117"/>
      <c r="M187" s="140"/>
      <c r="N187" s="123">
        <f t="shared" si="5"/>
        <v>0</v>
      </c>
    </row>
    <row r="188" spans="1:14" ht="11.25">
      <c r="A188" s="122">
        <v>187</v>
      </c>
      <c r="B188" s="117"/>
      <c r="C188" s="117"/>
      <c r="D188" s="117"/>
      <c r="E188" s="124">
        <f t="shared" si="4"/>
      </c>
      <c r="F188" s="117"/>
      <c r="G188" s="125"/>
      <c r="H188" s="125"/>
      <c r="I188" s="117"/>
      <c r="J188" s="117"/>
      <c r="K188" s="117"/>
      <c r="L188" s="117"/>
      <c r="M188" s="140"/>
      <c r="N188" s="123">
        <f t="shared" si="5"/>
        <v>0</v>
      </c>
    </row>
    <row r="189" spans="1:14" ht="11.25">
      <c r="A189" s="122">
        <v>188</v>
      </c>
      <c r="B189" s="117"/>
      <c r="C189" s="117"/>
      <c r="D189" s="117"/>
      <c r="E189" s="124">
        <f t="shared" si="4"/>
      </c>
      <c r="F189" s="117"/>
      <c r="G189" s="125"/>
      <c r="H189" s="125"/>
      <c r="I189" s="117"/>
      <c r="J189" s="117"/>
      <c r="K189" s="117"/>
      <c r="L189" s="117"/>
      <c r="M189" s="140"/>
      <c r="N189" s="123">
        <f t="shared" si="5"/>
        <v>0</v>
      </c>
    </row>
    <row r="190" spans="1:14" ht="11.25">
      <c r="A190" s="122">
        <v>189</v>
      </c>
      <c r="B190" s="117"/>
      <c r="C190" s="117"/>
      <c r="D190" s="117"/>
      <c r="E190" s="124">
        <f t="shared" si="4"/>
      </c>
      <c r="F190" s="117"/>
      <c r="G190" s="125"/>
      <c r="H190" s="125"/>
      <c r="I190" s="117"/>
      <c r="J190" s="117"/>
      <c r="K190" s="117"/>
      <c r="L190" s="117"/>
      <c r="M190" s="140"/>
      <c r="N190" s="123">
        <f t="shared" si="5"/>
        <v>0</v>
      </c>
    </row>
    <row r="191" spans="1:14" ht="11.25">
      <c r="A191" s="122">
        <v>190</v>
      </c>
      <c r="B191" s="117"/>
      <c r="C191" s="117"/>
      <c r="D191" s="117"/>
      <c r="E191" s="124">
        <f t="shared" si="4"/>
      </c>
      <c r="F191" s="117"/>
      <c r="G191" s="125"/>
      <c r="H191" s="125"/>
      <c r="I191" s="117"/>
      <c r="J191" s="117"/>
      <c r="K191" s="117"/>
      <c r="L191" s="117"/>
      <c r="M191" s="140"/>
      <c r="N191" s="123">
        <f t="shared" si="5"/>
        <v>0</v>
      </c>
    </row>
    <row r="192" spans="1:14" ht="11.25">
      <c r="A192" s="122">
        <v>191</v>
      </c>
      <c r="B192" s="117"/>
      <c r="C192" s="117"/>
      <c r="D192" s="117"/>
      <c r="E192" s="124">
        <f t="shared" si="4"/>
      </c>
      <c r="F192" s="117"/>
      <c r="G192" s="125"/>
      <c r="H192" s="125"/>
      <c r="I192" s="117"/>
      <c r="J192" s="117"/>
      <c r="K192" s="117"/>
      <c r="L192" s="117"/>
      <c r="M192" s="140"/>
      <c r="N192" s="123">
        <f t="shared" si="5"/>
        <v>0</v>
      </c>
    </row>
    <row r="193" spans="1:14" ht="11.25">
      <c r="A193" s="122">
        <v>192</v>
      </c>
      <c r="B193" s="117"/>
      <c r="C193" s="117"/>
      <c r="D193" s="117"/>
      <c r="E193" s="124">
        <f t="shared" si="4"/>
      </c>
      <c r="F193" s="117"/>
      <c r="G193" s="125"/>
      <c r="H193" s="125"/>
      <c r="I193" s="117"/>
      <c r="J193" s="117"/>
      <c r="K193" s="117"/>
      <c r="L193" s="117"/>
      <c r="M193" s="140"/>
      <c r="N193" s="123">
        <f t="shared" si="5"/>
        <v>0</v>
      </c>
    </row>
    <row r="194" spans="1:14" ht="11.25">
      <c r="A194" s="122">
        <v>193</v>
      </c>
      <c r="B194" s="117"/>
      <c r="C194" s="117"/>
      <c r="D194" s="117"/>
      <c r="E194" s="124">
        <f aca="true" t="shared" si="6" ref="E194:E250">IF(B194="","",C194&amp;"　"&amp;D194)</f>
      </c>
      <c r="F194" s="117"/>
      <c r="G194" s="125"/>
      <c r="H194" s="125"/>
      <c r="I194" s="117"/>
      <c r="J194" s="117"/>
      <c r="K194" s="117"/>
      <c r="L194" s="117"/>
      <c r="M194" s="140"/>
      <c r="N194" s="123">
        <f t="shared" si="5"/>
        <v>0</v>
      </c>
    </row>
    <row r="195" spans="1:14" ht="11.25">
      <c r="A195" s="122">
        <v>194</v>
      </c>
      <c r="B195" s="117"/>
      <c r="C195" s="117"/>
      <c r="D195" s="117"/>
      <c r="E195" s="124">
        <f t="shared" si="6"/>
      </c>
      <c r="F195" s="117"/>
      <c r="G195" s="125"/>
      <c r="H195" s="125"/>
      <c r="I195" s="117"/>
      <c r="J195" s="117"/>
      <c r="K195" s="117"/>
      <c r="L195" s="117"/>
      <c r="M195" s="140"/>
      <c r="N195" s="123">
        <f aca="true" t="shared" si="7" ref="N195:N258">COUNTA($I195:$K195)</f>
        <v>0</v>
      </c>
    </row>
    <row r="196" spans="1:14" ht="11.25">
      <c r="A196" s="122">
        <v>195</v>
      </c>
      <c r="B196" s="117"/>
      <c r="C196" s="117"/>
      <c r="D196" s="117"/>
      <c r="E196" s="124">
        <f t="shared" si="6"/>
      </c>
      <c r="F196" s="117"/>
      <c r="G196" s="125"/>
      <c r="H196" s="125"/>
      <c r="I196" s="117"/>
      <c r="J196" s="117"/>
      <c r="K196" s="117"/>
      <c r="L196" s="117"/>
      <c r="M196" s="140"/>
      <c r="N196" s="123">
        <f t="shared" si="7"/>
        <v>0</v>
      </c>
    </row>
    <row r="197" spans="1:14" ht="11.25">
      <c r="A197" s="122">
        <v>196</v>
      </c>
      <c r="B197" s="117"/>
      <c r="C197" s="117"/>
      <c r="D197" s="117"/>
      <c r="E197" s="124">
        <f t="shared" si="6"/>
      </c>
      <c r="F197" s="117"/>
      <c r="G197" s="125"/>
      <c r="H197" s="125"/>
      <c r="I197" s="117"/>
      <c r="J197" s="117"/>
      <c r="K197" s="117"/>
      <c r="L197" s="117"/>
      <c r="M197" s="140"/>
      <c r="N197" s="123">
        <f t="shared" si="7"/>
        <v>0</v>
      </c>
    </row>
    <row r="198" spans="1:14" ht="11.25">
      <c r="A198" s="122">
        <v>197</v>
      </c>
      <c r="B198" s="117"/>
      <c r="C198" s="117"/>
      <c r="D198" s="117"/>
      <c r="E198" s="124">
        <f t="shared" si="6"/>
      </c>
      <c r="F198" s="117"/>
      <c r="G198" s="125"/>
      <c r="H198" s="125"/>
      <c r="I198" s="117"/>
      <c r="J198" s="117"/>
      <c r="K198" s="117"/>
      <c r="L198" s="117"/>
      <c r="M198" s="140"/>
      <c r="N198" s="123">
        <f t="shared" si="7"/>
        <v>0</v>
      </c>
    </row>
    <row r="199" spans="1:14" ht="11.25">
      <c r="A199" s="122">
        <v>198</v>
      </c>
      <c r="B199" s="117"/>
      <c r="C199" s="117"/>
      <c r="D199" s="117"/>
      <c r="E199" s="124">
        <f t="shared" si="6"/>
      </c>
      <c r="F199" s="117"/>
      <c r="G199" s="125"/>
      <c r="H199" s="125"/>
      <c r="I199" s="117"/>
      <c r="J199" s="117"/>
      <c r="K199" s="117"/>
      <c r="L199" s="117"/>
      <c r="M199" s="140"/>
      <c r="N199" s="123">
        <f t="shared" si="7"/>
        <v>0</v>
      </c>
    </row>
    <row r="200" spans="1:14" ht="11.25">
      <c r="A200" s="122">
        <v>199</v>
      </c>
      <c r="B200" s="117"/>
      <c r="C200" s="117"/>
      <c r="D200" s="117"/>
      <c r="E200" s="124">
        <f t="shared" si="6"/>
      </c>
      <c r="F200" s="117"/>
      <c r="G200" s="125"/>
      <c r="H200" s="125"/>
      <c r="I200" s="117"/>
      <c r="J200" s="117"/>
      <c r="K200" s="117"/>
      <c r="L200" s="117"/>
      <c r="M200" s="140"/>
      <c r="N200" s="123">
        <f t="shared" si="7"/>
        <v>0</v>
      </c>
    </row>
    <row r="201" spans="1:14" ht="11.25">
      <c r="A201" s="122">
        <v>200</v>
      </c>
      <c r="B201" s="117"/>
      <c r="C201" s="117"/>
      <c r="D201" s="117"/>
      <c r="E201" s="124">
        <f t="shared" si="6"/>
      </c>
      <c r="F201" s="117"/>
      <c r="G201" s="125"/>
      <c r="H201" s="125"/>
      <c r="I201" s="117"/>
      <c r="J201" s="117"/>
      <c r="K201" s="117"/>
      <c r="L201" s="117"/>
      <c r="M201" s="140"/>
      <c r="N201" s="123">
        <f t="shared" si="7"/>
        <v>0</v>
      </c>
    </row>
    <row r="202" spans="1:14" ht="11.25">
      <c r="A202" s="122">
        <v>201</v>
      </c>
      <c r="B202" s="117"/>
      <c r="C202" s="117"/>
      <c r="D202" s="117"/>
      <c r="E202" s="124">
        <f t="shared" si="6"/>
      </c>
      <c r="F202" s="117"/>
      <c r="G202" s="125"/>
      <c r="H202" s="125"/>
      <c r="I202" s="117"/>
      <c r="J202" s="117"/>
      <c r="K202" s="117"/>
      <c r="L202" s="117"/>
      <c r="M202" s="140"/>
      <c r="N202" s="123">
        <f t="shared" si="7"/>
        <v>0</v>
      </c>
    </row>
    <row r="203" spans="1:14" ht="11.25">
      <c r="A203" s="122">
        <v>202</v>
      </c>
      <c r="B203" s="117"/>
      <c r="C203" s="117"/>
      <c r="D203" s="117"/>
      <c r="E203" s="124">
        <f t="shared" si="6"/>
      </c>
      <c r="F203" s="117"/>
      <c r="G203" s="125"/>
      <c r="H203" s="125"/>
      <c r="I203" s="117"/>
      <c r="J203" s="117"/>
      <c r="K203" s="117"/>
      <c r="L203" s="117"/>
      <c r="M203" s="140"/>
      <c r="N203" s="123">
        <f t="shared" si="7"/>
        <v>0</v>
      </c>
    </row>
    <row r="204" spans="1:14" ht="11.25">
      <c r="A204" s="122">
        <v>203</v>
      </c>
      <c r="B204" s="117"/>
      <c r="C204" s="117"/>
      <c r="D204" s="117"/>
      <c r="E204" s="124">
        <f t="shared" si="6"/>
      </c>
      <c r="F204" s="117"/>
      <c r="G204" s="125"/>
      <c r="H204" s="125"/>
      <c r="I204" s="117"/>
      <c r="J204" s="117"/>
      <c r="K204" s="117"/>
      <c r="L204" s="117"/>
      <c r="M204" s="140"/>
      <c r="N204" s="123">
        <f t="shared" si="7"/>
        <v>0</v>
      </c>
    </row>
    <row r="205" spans="1:14" ht="11.25">
      <c r="A205" s="122">
        <v>204</v>
      </c>
      <c r="B205" s="117"/>
      <c r="C205" s="117"/>
      <c r="D205" s="117"/>
      <c r="E205" s="124">
        <f t="shared" si="6"/>
      </c>
      <c r="F205" s="117"/>
      <c r="G205" s="125"/>
      <c r="H205" s="125"/>
      <c r="I205" s="117"/>
      <c r="J205" s="117"/>
      <c r="K205" s="117"/>
      <c r="L205" s="117"/>
      <c r="M205" s="140"/>
      <c r="N205" s="123">
        <f t="shared" si="7"/>
        <v>0</v>
      </c>
    </row>
    <row r="206" spans="1:14" ht="11.25">
      <c r="A206" s="122">
        <v>205</v>
      </c>
      <c r="B206" s="117"/>
      <c r="C206" s="117"/>
      <c r="D206" s="117"/>
      <c r="E206" s="124">
        <f t="shared" si="6"/>
      </c>
      <c r="F206" s="117"/>
      <c r="G206" s="125"/>
      <c r="H206" s="125"/>
      <c r="I206" s="117"/>
      <c r="J206" s="117"/>
      <c r="K206" s="117"/>
      <c r="L206" s="117"/>
      <c r="M206" s="140"/>
      <c r="N206" s="123">
        <f t="shared" si="7"/>
        <v>0</v>
      </c>
    </row>
    <row r="207" spans="1:14" ht="11.25">
      <c r="A207" s="122">
        <v>206</v>
      </c>
      <c r="B207" s="117"/>
      <c r="C207" s="117"/>
      <c r="D207" s="117"/>
      <c r="E207" s="124">
        <f t="shared" si="6"/>
      </c>
      <c r="F207" s="117"/>
      <c r="G207" s="125"/>
      <c r="H207" s="125"/>
      <c r="I207" s="117"/>
      <c r="J207" s="117"/>
      <c r="K207" s="117"/>
      <c r="L207" s="117"/>
      <c r="M207" s="140"/>
      <c r="N207" s="123">
        <f t="shared" si="7"/>
        <v>0</v>
      </c>
    </row>
    <row r="208" spans="1:14" ht="11.25">
      <c r="A208" s="122">
        <v>207</v>
      </c>
      <c r="B208" s="117"/>
      <c r="C208" s="117"/>
      <c r="D208" s="117"/>
      <c r="E208" s="124">
        <f t="shared" si="6"/>
      </c>
      <c r="F208" s="117"/>
      <c r="G208" s="125"/>
      <c r="H208" s="125"/>
      <c r="I208" s="117"/>
      <c r="J208" s="117"/>
      <c r="K208" s="117"/>
      <c r="L208" s="117"/>
      <c r="M208" s="140"/>
      <c r="N208" s="123">
        <f t="shared" si="7"/>
        <v>0</v>
      </c>
    </row>
    <row r="209" spans="1:14" ht="11.25">
      <c r="A209" s="122">
        <v>208</v>
      </c>
      <c r="B209" s="117"/>
      <c r="C209" s="117"/>
      <c r="D209" s="117"/>
      <c r="E209" s="124">
        <f t="shared" si="6"/>
      </c>
      <c r="F209" s="117"/>
      <c r="G209" s="125"/>
      <c r="H209" s="125"/>
      <c r="I209" s="117"/>
      <c r="J209" s="117"/>
      <c r="K209" s="117"/>
      <c r="L209" s="117"/>
      <c r="M209" s="140"/>
      <c r="N209" s="123">
        <f t="shared" si="7"/>
        <v>0</v>
      </c>
    </row>
    <row r="210" spans="1:14" ht="11.25">
      <c r="A210" s="122">
        <v>209</v>
      </c>
      <c r="B210" s="117"/>
      <c r="C210" s="117"/>
      <c r="D210" s="117"/>
      <c r="E210" s="124">
        <f t="shared" si="6"/>
      </c>
      <c r="F210" s="117"/>
      <c r="G210" s="125"/>
      <c r="H210" s="125"/>
      <c r="I210" s="117"/>
      <c r="J210" s="117"/>
      <c r="K210" s="117"/>
      <c r="L210" s="117"/>
      <c r="M210" s="140"/>
      <c r="N210" s="123">
        <f t="shared" si="7"/>
        <v>0</v>
      </c>
    </row>
    <row r="211" spans="1:14" ht="11.25">
      <c r="A211" s="122">
        <v>210</v>
      </c>
      <c r="B211" s="117"/>
      <c r="C211" s="117"/>
      <c r="D211" s="117"/>
      <c r="E211" s="124">
        <f t="shared" si="6"/>
      </c>
      <c r="F211" s="117"/>
      <c r="G211" s="125"/>
      <c r="H211" s="125"/>
      <c r="I211" s="117"/>
      <c r="J211" s="117"/>
      <c r="K211" s="117"/>
      <c r="L211" s="117"/>
      <c r="M211" s="140"/>
      <c r="N211" s="123">
        <f t="shared" si="7"/>
        <v>0</v>
      </c>
    </row>
    <row r="212" spans="1:14" ht="11.25">
      <c r="A212" s="122">
        <v>211</v>
      </c>
      <c r="B212" s="117"/>
      <c r="C212" s="117"/>
      <c r="D212" s="117"/>
      <c r="E212" s="124">
        <f t="shared" si="6"/>
      </c>
      <c r="F212" s="117"/>
      <c r="G212" s="125"/>
      <c r="H212" s="125"/>
      <c r="I212" s="117"/>
      <c r="J212" s="117"/>
      <c r="K212" s="117"/>
      <c r="L212" s="117"/>
      <c r="M212" s="140"/>
      <c r="N212" s="123">
        <f t="shared" si="7"/>
        <v>0</v>
      </c>
    </row>
    <row r="213" spans="1:14" ht="11.25">
      <c r="A213" s="122">
        <v>212</v>
      </c>
      <c r="B213" s="117"/>
      <c r="C213" s="117"/>
      <c r="D213" s="117"/>
      <c r="E213" s="124">
        <f t="shared" si="6"/>
      </c>
      <c r="F213" s="117"/>
      <c r="G213" s="125"/>
      <c r="H213" s="125"/>
      <c r="I213" s="117"/>
      <c r="J213" s="117"/>
      <c r="K213" s="117"/>
      <c r="L213" s="117"/>
      <c r="M213" s="140"/>
      <c r="N213" s="123">
        <f t="shared" si="7"/>
        <v>0</v>
      </c>
    </row>
    <row r="214" spans="1:14" ht="11.25">
      <c r="A214" s="122">
        <v>213</v>
      </c>
      <c r="B214" s="117"/>
      <c r="C214" s="117"/>
      <c r="D214" s="117"/>
      <c r="E214" s="124">
        <f t="shared" si="6"/>
      </c>
      <c r="F214" s="117"/>
      <c r="G214" s="125"/>
      <c r="H214" s="125"/>
      <c r="I214" s="117"/>
      <c r="J214" s="117"/>
      <c r="K214" s="117"/>
      <c r="L214" s="117"/>
      <c r="M214" s="140"/>
      <c r="N214" s="123">
        <f t="shared" si="7"/>
        <v>0</v>
      </c>
    </row>
    <row r="215" spans="1:14" ht="11.25">
      <c r="A215" s="122">
        <v>214</v>
      </c>
      <c r="B215" s="117"/>
      <c r="C215" s="117"/>
      <c r="D215" s="117"/>
      <c r="E215" s="124">
        <f t="shared" si="6"/>
      </c>
      <c r="F215" s="117"/>
      <c r="G215" s="125"/>
      <c r="H215" s="125"/>
      <c r="I215" s="117"/>
      <c r="J215" s="117"/>
      <c r="K215" s="117"/>
      <c r="L215" s="117"/>
      <c r="M215" s="140"/>
      <c r="N215" s="123">
        <f t="shared" si="7"/>
        <v>0</v>
      </c>
    </row>
    <row r="216" spans="1:14" ht="11.25">
      <c r="A216" s="122">
        <v>215</v>
      </c>
      <c r="B216" s="117"/>
      <c r="C216" s="117"/>
      <c r="D216" s="117"/>
      <c r="E216" s="124">
        <f t="shared" si="6"/>
      </c>
      <c r="F216" s="117"/>
      <c r="G216" s="125"/>
      <c r="H216" s="125"/>
      <c r="I216" s="117"/>
      <c r="J216" s="117"/>
      <c r="K216" s="117"/>
      <c r="L216" s="117"/>
      <c r="M216" s="140"/>
      <c r="N216" s="123">
        <f t="shared" si="7"/>
        <v>0</v>
      </c>
    </row>
    <row r="217" spans="1:14" ht="11.25">
      <c r="A217" s="122">
        <v>216</v>
      </c>
      <c r="B217" s="117"/>
      <c r="C217" s="117"/>
      <c r="D217" s="117"/>
      <c r="E217" s="124">
        <f t="shared" si="6"/>
      </c>
      <c r="F217" s="117"/>
      <c r="G217" s="125"/>
      <c r="H217" s="125"/>
      <c r="I217" s="117"/>
      <c r="J217" s="117"/>
      <c r="K217" s="117"/>
      <c r="L217" s="117"/>
      <c r="M217" s="140"/>
      <c r="N217" s="123">
        <f t="shared" si="7"/>
        <v>0</v>
      </c>
    </row>
    <row r="218" spans="1:14" ht="11.25">
      <c r="A218" s="122">
        <v>217</v>
      </c>
      <c r="B218" s="117"/>
      <c r="C218" s="117"/>
      <c r="D218" s="117"/>
      <c r="E218" s="124">
        <f t="shared" si="6"/>
      </c>
      <c r="F218" s="117"/>
      <c r="G218" s="125"/>
      <c r="H218" s="125"/>
      <c r="I218" s="117"/>
      <c r="J218" s="117"/>
      <c r="K218" s="117"/>
      <c r="L218" s="117"/>
      <c r="M218" s="140"/>
      <c r="N218" s="123">
        <f t="shared" si="7"/>
        <v>0</v>
      </c>
    </row>
    <row r="219" spans="1:14" ht="11.25">
      <c r="A219" s="122">
        <v>218</v>
      </c>
      <c r="B219" s="117"/>
      <c r="C219" s="117"/>
      <c r="D219" s="117"/>
      <c r="E219" s="124">
        <f t="shared" si="6"/>
      </c>
      <c r="F219" s="117"/>
      <c r="G219" s="125"/>
      <c r="H219" s="125"/>
      <c r="I219" s="117"/>
      <c r="J219" s="117"/>
      <c r="K219" s="117"/>
      <c r="L219" s="117"/>
      <c r="M219" s="140"/>
      <c r="N219" s="123">
        <f t="shared" si="7"/>
        <v>0</v>
      </c>
    </row>
    <row r="220" spans="1:14" ht="11.25">
      <c r="A220" s="122">
        <v>219</v>
      </c>
      <c r="B220" s="117"/>
      <c r="C220" s="117"/>
      <c r="D220" s="117"/>
      <c r="E220" s="124">
        <f t="shared" si="6"/>
      </c>
      <c r="F220" s="117"/>
      <c r="G220" s="125"/>
      <c r="H220" s="125"/>
      <c r="I220" s="117"/>
      <c r="J220" s="117"/>
      <c r="K220" s="117"/>
      <c r="L220" s="117"/>
      <c r="M220" s="140"/>
      <c r="N220" s="123">
        <f t="shared" si="7"/>
        <v>0</v>
      </c>
    </row>
    <row r="221" spans="1:14" ht="11.25">
      <c r="A221" s="122">
        <v>220</v>
      </c>
      <c r="B221" s="117"/>
      <c r="C221" s="117"/>
      <c r="D221" s="117"/>
      <c r="E221" s="124">
        <f t="shared" si="6"/>
      </c>
      <c r="F221" s="117"/>
      <c r="G221" s="125"/>
      <c r="H221" s="125"/>
      <c r="I221" s="117"/>
      <c r="J221" s="117"/>
      <c r="K221" s="117"/>
      <c r="L221" s="117"/>
      <c r="M221" s="140"/>
      <c r="N221" s="123">
        <f t="shared" si="7"/>
        <v>0</v>
      </c>
    </row>
    <row r="222" spans="1:14" ht="11.25">
      <c r="A222" s="122">
        <v>221</v>
      </c>
      <c r="B222" s="117"/>
      <c r="C222" s="117"/>
      <c r="D222" s="117"/>
      <c r="E222" s="124">
        <f t="shared" si="6"/>
      </c>
      <c r="F222" s="117"/>
      <c r="G222" s="125"/>
      <c r="H222" s="125"/>
      <c r="I222" s="117"/>
      <c r="J222" s="117"/>
      <c r="K222" s="117"/>
      <c r="L222" s="117"/>
      <c r="M222" s="140"/>
      <c r="N222" s="123">
        <f t="shared" si="7"/>
        <v>0</v>
      </c>
    </row>
    <row r="223" spans="1:14" ht="11.25">
      <c r="A223" s="122">
        <v>222</v>
      </c>
      <c r="B223" s="117"/>
      <c r="C223" s="117"/>
      <c r="D223" s="117"/>
      <c r="E223" s="124">
        <f t="shared" si="6"/>
      </c>
      <c r="F223" s="117"/>
      <c r="G223" s="125"/>
      <c r="H223" s="125"/>
      <c r="I223" s="117"/>
      <c r="J223" s="117"/>
      <c r="K223" s="117"/>
      <c r="L223" s="117"/>
      <c r="M223" s="140"/>
      <c r="N223" s="123">
        <f t="shared" si="7"/>
        <v>0</v>
      </c>
    </row>
    <row r="224" spans="1:14" ht="11.25">
      <c r="A224" s="122">
        <v>223</v>
      </c>
      <c r="B224" s="117"/>
      <c r="C224" s="117"/>
      <c r="D224" s="117"/>
      <c r="E224" s="124">
        <f t="shared" si="6"/>
      </c>
      <c r="F224" s="117"/>
      <c r="G224" s="125"/>
      <c r="H224" s="125"/>
      <c r="I224" s="117"/>
      <c r="J224" s="117"/>
      <c r="K224" s="117"/>
      <c r="L224" s="117"/>
      <c r="M224" s="140"/>
      <c r="N224" s="123">
        <f t="shared" si="7"/>
        <v>0</v>
      </c>
    </row>
    <row r="225" spans="1:14" ht="11.25">
      <c r="A225" s="122">
        <v>224</v>
      </c>
      <c r="B225" s="117"/>
      <c r="C225" s="117"/>
      <c r="D225" s="117"/>
      <c r="E225" s="124">
        <f t="shared" si="6"/>
      </c>
      <c r="F225" s="117"/>
      <c r="G225" s="125"/>
      <c r="H225" s="125"/>
      <c r="I225" s="117"/>
      <c r="J225" s="117"/>
      <c r="K225" s="117"/>
      <c r="L225" s="117"/>
      <c r="M225" s="140"/>
      <c r="N225" s="123">
        <f t="shared" si="7"/>
        <v>0</v>
      </c>
    </row>
    <row r="226" spans="1:14" ht="11.25">
      <c r="A226" s="122">
        <v>225</v>
      </c>
      <c r="B226" s="117"/>
      <c r="C226" s="117"/>
      <c r="D226" s="117"/>
      <c r="E226" s="124">
        <f t="shared" si="6"/>
      </c>
      <c r="F226" s="117"/>
      <c r="G226" s="125"/>
      <c r="H226" s="125"/>
      <c r="I226" s="117"/>
      <c r="J226" s="117"/>
      <c r="K226" s="117"/>
      <c r="L226" s="117"/>
      <c r="M226" s="140"/>
      <c r="N226" s="123">
        <f t="shared" si="7"/>
        <v>0</v>
      </c>
    </row>
    <row r="227" spans="1:14" ht="11.25">
      <c r="A227" s="122">
        <v>226</v>
      </c>
      <c r="B227" s="117"/>
      <c r="C227" s="117"/>
      <c r="D227" s="117"/>
      <c r="E227" s="124">
        <f t="shared" si="6"/>
      </c>
      <c r="F227" s="117"/>
      <c r="G227" s="125"/>
      <c r="H227" s="125"/>
      <c r="I227" s="117"/>
      <c r="J227" s="117"/>
      <c r="K227" s="117"/>
      <c r="L227" s="117"/>
      <c r="M227" s="140"/>
      <c r="N227" s="123">
        <f t="shared" si="7"/>
        <v>0</v>
      </c>
    </row>
    <row r="228" spans="1:14" ht="11.25">
      <c r="A228" s="122">
        <v>227</v>
      </c>
      <c r="B228" s="117"/>
      <c r="C228" s="117"/>
      <c r="D228" s="117"/>
      <c r="E228" s="124">
        <f t="shared" si="6"/>
      </c>
      <c r="F228" s="117"/>
      <c r="G228" s="125"/>
      <c r="H228" s="125"/>
      <c r="I228" s="117"/>
      <c r="J228" s="117"/>
      <c r="K228" s="117"/>
      <c r="L228" s="117"/>
      <c r="M228" s="140"/>
      <c r="N228" s="123">
        <f t="shared" si="7"/>
        <v>0</v>
      </c>
    </row>
    <row r="229" spans="1:14" ht="11.25">
      <c r="A229" s="122">
        <v>228</v>
      </c>
      <c r="B229" s="117"/>
      <c r="C229" s="117"/>
      <c r="D229" s="117"/>
      <c r="E229" s="124">
        <f t="shared" si="6"/>
      </c>
      <c r="F229" s="117"/>
      <c r="G229" s="125"/>
      <c r="H229" s="125"/>
      <c r="I229" s="117"/>
      <c r="J229" s="117"/>
      <c r="K229" s="117"/>
      <c r="L229" s="117"/>
      <c r="M229" s="140"/>
      <c r="N229" s="123">
        <f t="shared" si="7"/>
        <v>0</v>
      </c>
    </row>
    <row r="230" spans="1:14" ht="11.25">
      <c r="A230" s="122">
        <v>229</v>
      </c>
      <c r="B230" s="117"/>
      <c r="C230" s="117"/>
      <c r="D230" s="117"/>
      <c r="E230" s="124">
        <f t="shared" si="6"/>
      </c>
      <c r="F230" s="117"/>
      <c r="G230" s="125"/>
      <c r="H230" s="125"/>
      <c r="I230" s="117"/>
      <c r="J230" s="117"/>
      <c r="K230" s="117"/>
      <c r="L230" s="117"/>
      <c r="M230" s="140"/>
      <c r="N230" s="123">
        <f t="shared" si="7"/>
        <v>0</v>
      </c>
    </row>
    <row r="231" spans="1:14" ht="11.25">
      <c r="A231" s="122">
        <v>230</v>
      </c>
      <c r="B231" s="117"/>
      <c r="C231" s="117"/>
      <c r="D231" s="117"/>
      <c r="E231" s="124">
        <f t="shared" si="6"/>
      </c>
      <c r="F231" s="117"/>
      <c r="G231" s="125"/>
      <c r="H231" s="125"/>
      <c r="I231" s="117"/>
      <c r="J231" s="117"/>
      <c r="K231" s="117"/>
      <c r="L231" s="117"/>
      <c r="M231" s="140"/>
      <c r="N231" s="123">
        <f t="shared" si="7"/>
        <v>0</v>
      </c>
    </row>
    <row r="232" spans="1:14" ht="11.25">
      <c r="A232" s="122">
        <v>231</v>
      </c>
      <c r="B232" s="117"/>
      <c r="C232" s="117"/>
      <c r="D232" s="117"/>
      <c r="E232" s="124">
        <f t="shared" si="6"/>
      </c>
      <c r="F232" s="117"/>
      <c r="G232" s="125"/>
      <c r="H232" s="125"/>
      <c r="I232" s="117"/>
      <c r="J232" s="117"/>
      <c r="K232" s="117"/>
      <c r="L232" s="117"/>
      <c r="M232" s="140"/>
      <c r="N232" s="123">
        <f t="shared" si="7"/>
        <v>0</v>
      </c>
    </row>
    <row r="233" spans="1:14" ht="11.25">
      <c r="A233" s="122">
        <v>232</v>
      </c>
      <c r="B233" s="117"/>
      <c r="C233" s="117"/>
      <c r="D233" s="117"/>
      <c r="E233" s="124">
        <f t="shared" si="6"/>
      </c>
      <c r="F233" s="117"/>
      <c r="G233" s="125"/>
      <c r="H233" s="125"/>
      <c r="I233" s="117"/>
      <c r="J233" s="117"/>
      <c r="K233" s="117"/>
      <c r="L233" s="117"/>
      <c r="M233" s="140"/>
      <c r="N233" s="123">
        <f t="shared" si="7"/>
        <v>0</v>
      </c>
    </row>
    <row r="234" spans="1:14" ht="11.25">
      <c r="A234" s="122">
        <v>233</v>
      </c>
      <c r="B234" s="117"/>
      <c r="C234" s="117"/>
      <c r="D234" s="117"/>
      <c r="E234" s="124">
        <f t="shared" si="6"/>
      </c>
      <c r="F234" s="117"/>
      <c r="G234" s="125"/>
      <c r="H234" s="125"/>
      <c r="I234" s="117"/>
      <c r="J234" s="117"/>
      <c r="K234" s="117"/>
      <c r="L234" s="117"/>
      <c r="M234" s="140"/>
      <c r="N234" s="123">
        <f t="shared" si="7"/>
        <v>0</v>
      </c>
    </row>
    <row r="235" spans="1:14" ht="11.25">
      <c r="A235" s="122">
        <v>234</v>
      </c>
      <c r="B235" s="117"/>
      <c r="C235" s="117"/>
      <c r="D235" s="117"/>
      <c r="E235" s="124">
        <f t="shared" si="6"/>
      </c>
      <c r="F235" s="117"/>
      <c r="G235" s="125"/>
      <c r="H235" s="125"/>
      <c r="I235" s="117"/>
      <c r="J235" s="117"/>
      <c r="K235" s="117"/>
      <c r="L235" s="117"/>
      <c r="M235" s="140"/>
      <c r="N235" s="123">
        <f t="shared" si="7"/>
        <v>0</v>
      </c>
    </row>
    <row r="236" spans="1:14" ht="11.25">
      <c r="A236" s="122">
        <v>235</v>
      </c>
      <c r="B236" s="117"/>
      <c r="C236" s="117"/>
      <c r="D236" s="117"/>
      <c r="E236" s="124">
        <f t="shared" si="6"/>
      </c>
      <c r="F236" s="117"/>
      <c r="G236" s="125"/>
      <c r="H236" s="125"/>
      <c r="I236" s="117"/>
      <c r="J236" s="117"/>
      <c r="K236" s="117"/>
      <c r="L236" s="117"/>
      <c r="M236" s="140"/>
      <c r="N236" s="123">
        <f t="shared" si="7"/>
        <v>0</v>
      </c>
    </row>
    <row r="237" spans="1:14" ht="11.25">
      <c r="A237" s="122">
        <v>236</v>
      </c>
      <c r="B237" s="117"/>
      <c r="C237" s="117"/>
      <c r="D237" s="117"/>
      <c r="E237" s="124">
        <f t="shared" si="6"/>
      </c>
      <c r="F237" s="117"/>
      <c r="G237" s="125"/>
      <c r="H237" s="125"/>
      <c r="I237" s="117"/>
      <c r="J237" s="117"/>
      <c r="K237" s="117"/>
      <c r="L237" s="117"/>
      <c r="M237" s="140"/>
      <c r="N237" s="123">
        <f t="shared" si="7"/>
        <v>0</v>
      </c>
    </row>
    <row r="238" spans="1:14" ht="11.25">
      <c r="A238" s="122">
        <v>237</v>
      </c>
      <c r="B238" s="117"/>
      <c r="C238" s="117"/>
      <c r="D238" s="117"/>
      <c r="E238" s="124">
        <f t="shared" si="6"/>
      </c>
      <c r="F238" s="117"/>
      <c r="G238" s="125"/>
      <c r="H238" s="125"/>
      <c r="I238" s="117"/>
      <c r="J238" s="117"/>
      <c r="K238" s="117"/>
      <c r="L238" s="117"/>
      <c r="M238" s="140"/>
      <c r="N238" s="123">
        <f t="shared" si="7"/>
        <v>0</v>
      </c>
    </row>
    <row r="239" spans="1:14" ht="11.25">
      <c r="A239" s="122">
        <v>238</v>
      </c>
      <c r="B239" s="117"/>
      <c r="C239" s="117"/>
      <c r="D239" s="117"/>
      <c r="E239" s="124">
        <f t="shared" si="6"/>
      </c>
      <c r="F239" s="117"/>
      <c r="G239" s="125"/>
      <c r="H239" s="125"/>
      <c r="I239" s="117"/>
      <c r="J239" s="117"/>
      <c r="K239" s="117"/>
      <c r="L239" s="117"/>
      <c r="M239" s="140"/>
      <c r="N239" s="123">
        <f t="shared" si="7"/>
        <v>0</v>
      </c>
    </row>
    <row r="240" spans="1:14" ht="11.25">
      <c r="A240" s="122">
        <v>239</v>
      </c>
      <c r="B240" s="117"/>
      <c r="C240" s="117"/>
      <c r="D240" s="117"/>
      <c r="E240" s="124">
        <f t="shared" si="6"/>
      </c>
      <c r="F240" s="117"/>
      <c r="G240" s="125"/>
      <c r="H240" s="125"/>
      <c r="I240" s="117"/>
      <c r="J240" s="117"/>
      <c r="K240" s="117"/>
      <c r="L240" s="117"/>
      <c r="M240" s="140"/>
      <c r="N240" s="123">
        <f t="shared" si="7"/>
        <v>0</v>
      </c>
    </row>
    <row r="241" spans="1:14" ht="11.25">
      <c r="A241" s="122">
        <v>240</v>
      </c>
      <c r="B241" s="117"/>
      <c r="C241" s="117"/>
      <c r="D241" s="117"/>
      <c r="E241" s="124">
        <f t="shared" si="6"/>
      </c>
      <c r="F241" s="117"/>
      <c r="G241" s="125"/>
      <c r="H241" s="125"/>
      <c r="I241" s="117"/>
      <c r="J241" s="117"/>
      <c r="K241" s="117"/>
      <c r="L241" s="117"/>
      <c r="M241" s="140"/>
      <c r="N241" s="123">
        <f t="shared" si="7"/>
        <v>0</v>
      </c>
    </row>
    <row r="242" spans="1:14" ht="11.25">
      <c r="A242" s="122">
        <v>241</v>
      </c>
      <c r="B242" s="117"/>
      <c r="C242" s="117"/>
      <c r="D242" s="117"/>
      <c r="E242" s="124">
        <f t="shared" si="6"/>
      </c>
      <c r="F242" s="117"/>
      <c r="G242" s="125"/>
      <c r="H242" s="125"/>
      <c r="I242" s="117"/>
      <c r="J242" s="117"/>
      <c r="K242" s="117"/>
      <c r="L242" s="117"/>
      <c r="M242" s="140"/>
      <c r="N242" s="123">
        <f t="shared" si="7"/>
        <v>0</v>
      </c>
    </row>
    <row r="243" spans="1:14" ht="11.25">
      <c r="A243" s="122">
        <v>242</v>
      </c>
      <c r="B243" s="117"/>
      <c r="C243" s="117"/>
      <c r="D243" s="117"/>
      <c r="E243" s="124">
        <f t="shared" si="6"/>
      </c>
      <c r="F243" s="117"/>
      <c r="G243" s="125"/>
      <c r="H243" s="125"/>
      <c r="I243" s="117"/>
      <c r="J243" s="117"/>
      <c r="K243" s="117"/>
      <c r="L243" s="117"/>
      <c r="M243" s="140"/>
      <c r="N243" s="123">
        <f t="shared" si="7"/>
        <v>0</v>
      </c>
    </row>
    <row r="244" spans="1:14" ht="11.25">
      <c r="A244" s="122">
        <v>243</v>
      </c>
      <c r="B244" s="117"/>
      <c r="C244" s="117"/>
      <c r="D244" s="117"/>
      <c r="E244" s="124">
        <f t="shared" si="6"/>
      </c>
      <c r="F244" s="117"/>
      <c r="G244" s="125"/>
      <c r="H244" s="125"/>
      <c r="I244" s="117"/>
      <c r="J244" s="117"/>
      <c r="K244" s="117"/>
      <c r="L244" s="117"/>
      <c r="M244" s="140"/>
      <c r="N244" s="123">
        <f t="shared" si="7"/>
        <v>0</v>
      </c>
    </row>
    <row r="245" spans="1:14" ht="11.25">
      <c r="A245" s="122">
        <v>244</v>
      </c>
      <c r="B245" s="117"/>
      <c r="C245" s="117"/>
      <c r="D245" s="117"/>
      <c r="E245" s="124">
        <f t="shared" si="6"/>
      </c>
      <c r="F245" s="117"/>
      <c r="G245" s="125"/>
      <c r="H245" s="125"/>
      <c r="I245" s="117"/>
      <c r="J245" s="117"/>
      <c r="K245" s="117"/>
      <c r="L245" s="117"/>
      <c r="M245" s="140"/>
      <c r="N245" s="123">
        <f t="shared" si="7"/>
        <v>0</v>
      </c>
    </row>
    <row r="246" spans="1:14" ht="11.25">
      <c r="A246" s="122">
        <v>245</v>
      </c>
      <c r="B246" s="117"/>
      <c r="C246" s="117"/>
      <c r="D246" s="117"/>
      <c r="E246" s="124">
        <f t="shared" si="6"/>
      </c>
      <c r="F246" s="117"/>
      <c r="G246" s="125"/>
      <c r="H246" s="125"/>
      <c r="I246" s="117"/>
      <c r="J246" s="117"/>
      <c r="K246" s="117"/>
      <c r="L246" s="117"/>
      <c r="M246" s="140"/>
      <c r="N246" s="123">
        <f t="shared" si="7"/>
        <v>0</v>
      </c>
    </row>
    <row r="247" spans="1:14" ht="11.25">
      <c r="A247" s="122">
        <v>246</v>
      </c>
      <c r="B247" s="117"/>
      <c r="C247" s="117"/>
      <c r="D247" s="117"/>
      <c r="E247" s="124">
        <f t="shared" si="6"/>
      </c>
      <c r="F247" s="117"/>
      <c r="G247" s="125"/>
      <c r="H247" s="125"/>
      <c r="I247" s="117"/>
      <c r="J247" s="117"/>
      <c r="K247" s="117"/>
      <c r="L247" s="117"/>
      <c r="M247" s="140"/>
      <c r="N247" s="123">
        <f t="shared" si="7"/>
        <v>0</v>
      </c>
    </row>
    <row r="248" spans="1:14" ht="11.25">
      <c r="A248" s="122">
        <v>247</v>
      </c>
      <c r="B248" s="117"/>
      <c r="C248" s="117"/>
      <c r="D248" s="117"/>
      <c r="E248" s="124">
        <f t="shared" si="6"/>
      </c>
      <c r="F248" s="117"/>
      <c r="G248" s="125"/>
      <c r="H248" s="125"/>
      <c r="I248" s="117"/>
      <c r="J248" s="117"/>
      <c r="K248" s="117"/>
      <c r="L248" s="117"/>
      <c r="M248" s="140"/>
      <c r="N248" s="123">
        <f t="shared" si="7"/>
        <v>0</v>
      </c>
    </row>
    <row r="249" spans="1:14" ht="11.25">
      <c r="A249" s="122">
        <v>248</v>
      </c>
      <c r="B249" s="117"/>
      <c r="C249" s="117"/>
      <c r="D249" s="117"/>
      <c r="E249" s="124">
        <f t="shared" si="6"/>
      </c>
      <c r="F249" s="117"/>
      <c r="G249" s="125"/>
      <c r="H249" s="125"/>
      <c r="I249" s="117"/>
      <c r="J249" s="117"/>
      <c r="K249" s="117"/>
      <c r="L249" s="117"/>
      <c r="M249" s="140"/>
      <c r="N249" s="123">
        <f t="shared" si="7"/>
        <v>0</v>
      </c>
    </row>
    <row r="250" spans="1:14" ht="11.25">
      <c r="A250" s="122">
        <v>249</v>
      </c>
      <c r="B250" s="117"/>
      <c r="C250" s="117"/>
      <c r="D250" s="117"/>
      <c r="E250" s="124">
        <f t="shared" si="6"/>
      </c>
      <c r="F250" s="117"/>
      <c r="G250" s="125"/>
      <c r="H250" s="125"/>
      <c r="I250" s="117"/>
      <c r="J250" s="117"/>
      <c r="K250" s="117"/>
      <c r="L250" s="117"/>
      <c r="M250" s="140"/>
      <c r="N250" s="123">
        <f t="shared" si="7"/>
        <v>0</v>
      </c>
    </row>
    <row r="251" spans="12:14" ht="11.25">
      <c r="L251" s="127" t="s">
        <v>11</v>
      </c>
      <c r="N251" s="123">
        <f t="shared" si="7"/>
        <v>0</v>
      </c>
    </row>
    <row r="252" spans="12:14" ht="11.25">
      <c r="L252" s="127" t="s">
        <v>11</v>
      </c>
      <c r="N252" s="123">
        <f t="shared" si="7"/>
        <v>0</v>
      </c>
    </row>
    <row r="253" spans="12:14" ht="11.25">
      <c r="L253" s="127" t="s">
        <v>11</v>
      </c>
      <c r="N253" s="123">
        <f t="shared" si="7"/>
        <v>0</v>
      </c>
    </row>
    <row r="254" spans="12:14" ht="11.25">
      <c r="L254" s="127" t="s">
        <v>11</v>
      </c>
      <c r="N254" s="123">
        <f t="shared" si="7"/>
        <v>0</v>
      </c>
    </row>
    <row r="255" spans="12:14" ht="11.25">
      <c r="L255" s="127" t="s">
        <v>11</v>
      </c>
      <c r="N255" s="123">
        <f t="shared" si="7"/>
        <v>0</v>
      </c>
    </row>
    <row r="256" spans="12:14" ht="11.25">
      <c r="L256" s="127" t="s">
        <v>11</v>
      </c>
      <c r="N256" s="123">
        <f t="shared" si="7"/>
        <v>0</v>
      </c>
    </row>
    <row r="257" spans="12:14" ht="11.25">
      <c r="L257" s="127" t="s">
        <v>11</v>
      </c>
      <c r="N257" s="123">
        <f t="shared" si="7"/>
        <v>0</v>
      </c>
    </row>
    <row r="258" spans="12:14" ht="11.25">
      <c r="L258" s="127" t="s">
        <v>11</v>
      </c>
      <c r="N258" s="123">
        <f t="shared" si="7"/>
        <v>0</v>
      </c>
    </row>
    <row r="259" spans="12:14" ht="11.25">
      <c r="L259" s="127" t="s">
        <v>11</v>
      </c>
      <c r="N259" s="123">
        <f>COUNTA($I259:$K259)</f>
        <v>0</v>
      </c>
    </row>
    <row r="260" spans="12:14" ht="11.25">
      <c r="L260" s="127" t="s">
        <v>11</v>
      </c>
      <c r="N260" s="123">
        <f>COUNTA($I260:$K260)</f>
        <v>0</v>
      </c>
    </row>
    <row r="261" spans="12:14" ht="11.25">
      <c r="L261" s="127" t="s">
        <v>11</v>
      </c>
      <c r="N261" s="123">
        <f>COUNTA($I261:$K261)</f>
        <v>0</v>
      </c>
    </row>
  </sheetData>
  <sheetProtection/>
  <conditionalFormatting sqref="G251:G65536 G1">
    <cfRule type="cellIs" priority="1" dxfId="69" operator="equal" stopIfTrue="1">
      <formula>"女"</formula>
    </cfRule>
  </conditionalFormatting>
  <dataValidations count="6">
    <dataValidation type="list" showInputMessage="1" showErrorMessage="1" sqref="L251:L261">
      <formula1>$V$4:$V$7</formula1>
    </dataValidation>
    <dataValidation type="list" allowBlank="1" showInputMessage="1" showErrorMessage="1" sqref="G2:G250">
      <formula1>"男,女"</formula1>
    </dataValidation>
    <dataValidation allowBlank="1" showInputMessage="1" showErrorMessage="1" sqref="H2:L250"/>
    <dataValidation type="list" allowBlank="1" showInputMessage="1" showErrorMessage="1" sqref="M2:M250">
      <formula1>"A,B,C,D,E,F,G,H,I,J,K,L,M,N,O,P,Q,R,S,T,U,V,W,X,Y,Z"</formula1>
    </dataValidation>
    <dataValidation allowBlank="1" showInputMessage="1" showErrorMessage="1" imeMode="off" sqref="B2:B23 B42:B52"/>
    <dataValidation allowBlank="1" showInputMessage="1" showErrorMessage="1" imeMode="hiragana" sqref="C2:D23 C42:D52"/>
  </dataValidations>
  <printOptions/>
  <pageMargins left="0.3937007874015748" right="0.3937007874015748" top="0.3937007874015748" bottom="0.3937007874015748" header="0.5118110236220472" footer="0.5118110236220472"/>
  <pageSetup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Sheet4"/>
  <dimension ref="B2:K228"/>
  <sheetViews>
    <sheetView zoomScale="75" zoomScaleNormal="75" zoomScalePageLayoutView="0" workbookViewId="0" topLeftCell="A4">
      <selection activeCell="P70" sqref="P70"/>
    </sheetView>
  </sheetViews>
  <sheetFormatPr defaultColWidth="9.00390625" defaultRowHeight="13.5"/>
  <cols>
    <col min="1" max="1" width="1.00390625" style="16" customWidth="1"/>
    <col min="2" max="2" width="3.625" style="16" customWidth="1"/>
    <col min="3" max="3" width="8.50390625" style="16" customWidth="1"/>
    <col min="4" max="5" width="8.625" style="16" customWidth="1"/>
    <col min="6" max="6" width="5.25390625" style="26" customWidth="1"/>
    <col min="7" max="7" width="4.875" style="16" customWidth="1"/>
    <col min="8" max="8" width="14.125" style="16" customWidth="1"/>
    <col min="9" max="9" width="14.25390625" style="16" customWidth="1"/>
    <col min="10" max="11" width="14.125" style="16" customWidth="1"/>
    <col min="12" max="16384" width="9.00390625" style="16" customWidth="1"/>
  </cols>
  <sheetData>
    <row r="1" ht="25.5" customHeight="1"/>
    <row r="2" ht="24" customHeight="1">
      <c r="D2" s="31" t="s">
        <v>57</v>
      </c>
    </row>
    <row r="3" ht="29.25" customHeight="1"/>
    <row r="4" spans="2:8" ht="18" customHeight="1">
      <c r="B4" s="29" t="s">
        <v>56</v>
      </c>
      <c r="H4" s="29" t="s">
        <v>10</v>
      </c>
    </row>
    <row r="5" spans="3:8" ht="18" customHeight="1">
      <c r="C5" s="120">
        <f>'大会情報'!$C$3</f>
        <v>0</v>
      </c>
      <c r="D5" s="27"/>
      <c r="H5" s="27" t="str">
        <f>"　　"&amp;'大会情報'!$C$9</f>
        <v>　　</v>
      </c>
    </row>
    <row r="6" spans="2:11" ht="4.5" customHeight="1">
      <c r="B6" s="33"/>
      <c r="C6" s="33"/>
      <c r="D6" s="33"/>
      <c r="E6" s="33"/>
      <c r="F6" s="34"/>
      <c r="H6" s="33"/>
      <c r="I6" s="33"/>
      <c r="J6" s="33"/>
      <c r="K6" s="33"/>
    </row>
    <row r="7" spans="2:9" ht="24.75" customHeight="1">
      <c r="B7" s="29" t="s">
        <v>8</v>
      </c>
      <c r="E7" s="28" t="str">
        <f>"(TEL)　"&amp;'大会情報'!$C$7</f>
        <v>(TEL)　</v>
      </c>
      <c r="H7" s="29" t="s">
        <v>68</v>
      </c>
      <c r="I7" s="28" t="str">
        <f>"〒　"&amp;'大会情報'!$C$11</f>
        <v>〒　</v>
      </c>
    </row>
    <row r="8" spans="3:11" ht="18" customHeight="1">
      <c r="C8" s="120">
        <f>'大会情報'!$C$5</f>
        <v>0</v>
      </c>
      <c r="D8" s="27"/>
      <c r="H8" s="30" t="str">
        <f>"　"&amp;'大会情報'!$C$13</f>
        <v>　</v>
      </c>
      <c r="K8" s="42">
        <f>'大会情報'!$C$15</f>
        <v>0</v>
      </c>
    </row>
    <row r="9" spans="2:11" ht="4.5" customHeight="1">
      <c r="B9" s="33"/>
      <c r="C9" s="35"/>
      <c r="D9" s="35"/>
      <c r="E9" s="33"/>
      <c r="F9" s="34"/>
      <c r="H9" s="35"/>
      <c r="I9" s="33"/>
      <c r="J9" s="33"/>
      <c r="K9" s="33"/>
    </row>
    <row r="10" spans="3:8" ht="12" customHeight="1" thickBot="1">
      <c r="C10" s="27"/>
      <c r="D10" s="27"/>
      <c r="H10" s="27"/>
    </row>
    <row r="11" spans="2:11" ht="10.5" customHeight="1">
      <c r="B11" s="158"/>
      <c r="C11" s="145" t="s">
        <v>58</v>
      </c>
      <c r="D11" s="147" t="s">
        <v>59</v>
      </c>
      <c r="E11" s="148"/>
      <c r="F11" s="162" t="s">
        <v>2</v>
      </c>
      <c r="G11" s="159" t="s">
        <v>3</v>
      </c>
      <c r="H11" s="160" t="s">
        <v>62</v>
      </c>
      <c r="I11" s="160"/>
      <c r="J11" s="160"/>
      <c r="K11" s="161"/>
    </row>
    <row r="12" spans="2:11" ht="15.75" customHeight="1" thickBot="1">
      <c r="B12" s="158"/>
      <c r="C12" s="146"/>
      <c r="D12" s="155" t="s">
        <v>60</v>
      </c>
      <c r="E12" s="156"/>
      <c r="F12" s="152"/>
      <c r="G12" s="155"/>
      <c r="H12" s="43">
        <v>1</v>
      </c>
      <c r="I12" s="32">
        <v>2</v>
      </c>
      <c r="J12" s="32">
        <v>3</v>
      </c>
      <c r="K12" s="44" t="s">
        <v>61</v>
      </c>
    </row>
    <row r="13" spans="2:11" ht="10.5" customHeight="1">
      <c r="B13" s="197">
        <v>1</v>
      </c>
      <c r="C13" s="157">
        <f>'入力様式'!B2</f>
        <v>0</v>
      </c>
      <c r="D13" s="172">
        <f>'入力様式'!F2</f>
        <v>0</v>
      </c>
      <c r="E13" s="173"/>
      <c r="F13" s="152">
        <f>'入力様式'!G2</f>
        <v>0</v>
      </c>
      <c r="G13" s="157">
        <f>'入力様式'!H2</f>
        <v>0</v>
      </c>
      <c r="H13" s="175">
        <f>'入力様式'!I2</f>
        <v>0</v>
      </c>
      <c r="I13" s="175">
        <f>'入力様式'!J2</f>
        <v>0</v>
      </c>
      <c r="J13" s="175">
        <f>'入力様式'!K2</f>
        <v>0</v>
      </c>
      <c r="K13" s="176" t="str">
        <f>'入力様式'!L2&amp;" "&amp;'入力様式'!M2</f>
        <v> </v>
      </c>
    </row>
    <row r="14" spans="2:11" ht="15.75" customHeight="1">
      <c r="B14" s="167"/>
      <c r="C14" s="157"/>
      <c r="D14" s="153">
        <f>'入力様式'!E2</f>
      </c>
      <c r="E14" s="154"/>
      <c r="F14" s="152"/>
      <c r="G14" s="157"/>
      <c r="H14" s="175"/>
      <c r="I14" s="175"/>
      <c r="J14" s="175"/>
      <c r="K14" s="176"/>
    </row>
    <row r="15" spans="2:11" ht="10.5" customHeight="1">
      <c r="B15" s="167">
        <v>2</v>
      </c>
      <c r="C15" s="157">
        <f>'入力様式'!B3</f>
        <v>0</v>
      </c>
      <c r="D15" s="172">
        <f>'入力様式'!F3</f>
        <v>0</v>
      </c>
      <c r="E15" s="173"/>
      <c r="F15" s="152">
        <f>'入力様式'!G3</f>
        <v>0</v>
      </c>
      <c r="G15" s="157">
        <f>'入力様式'!H3</f>
        <v>0</v>
      </c>
      <c r="H15" s="175">
        <f>'入力様式'!I3</f>
        <v>0</v>
      </c>
      <c r="I15" s="175">
        <f>'入力様式'!J3</f>
        <v>0</v>
      </c>
      <c r="J15" s="175">
        <f>'入力様式'!K3</f>
        <v>0</v>
      </c>
      <c r="K15" s="176" t="str">
        <f>'入力様式'!L3&amp;" "&amp;'入力様式'!M3</f>
        <v> </v>
      </c>
    </row>
    <row r="16" spans="2:11" ht="15.75" customHeight="1">
      <c r="B16" s="167"/>
      <c r="C16" s="157"/>
      <c r="D16" s="153">
        <f>'入力様式'!E3</f>
      </c>
      <c r="E16" s="154"/>
      <c r="F16" s="152"/>
      <c r="G16" s="157"/>
      <c r="H16" s="175"/>
      <c r="I16" s="175"/>
      <c r="J16" s="175"/>
      <c r="K16" s="176"/>
    </row>
    <row r="17" spans="2:11" ht="10.5" customHeight="1">
      <c r="B17" s="167">
        <v>3</v>
      </c>
      <c r="C17" s="157">
        <f>'入力様式'!B4</f>
        <v>0</v>
      </c>
      <c r="D17" s="172">
        <f>'入力様式'!F4</f>
        <v>0</v>
      </c>
      <c r="E17" s="173"/>
      <c r="F17" s="152">
        <f>'入力様式'!G4</f>
        <v>0</v>
      </c>
      <c r="G17" s="157">
        <f>'入力様式'!H4</f>
        <v>0</v>
      </c>
      <c r="H17" s="175">
        <f>'入力様式'!I4</f>
        <v>0</v>
      </c>
      <c r="I17" s="175">
        <f>'入力様式'!J4</f>
        <v>0</v>
      </c>
      <c r="J17" s="175">
        <f>'入力様式'!K4</f>
        <v>0</v>
      </c>
      <c r="K17" s="176" t="str">
        <f>'入力様式'!L4&amp;" "&amp;'入力様式'!M4</f>
        <v> </v>
      </c>
    </row>
    <row r="18" spans="2:11" ht="15.75" customHeight="1">
      <c r="B18" s="167"/>
      <c r="C18" s="157"/>
      <c r="D18" s="153">
        <f>'入力様式'!E4</f>
      </c>
      <c r="E18" s="154"/>
      <c r="F18" s="152"/>
      <c r="G18" s="157"/>
      <c r="H18" s="175"/>
      <c r="I18" s="175"/>
      <c r="J18" s="175"/>
      <c r="K18" s="176"/>
    </row>
    <row r="19" spans="2:11" ht="10.5" customHeight="1">
      <c r="B19" s="167">
        <v>4</v>
      </c>
      <c r="C19" s="157">
        <f>'入力様式'!B5</f>
        <v>0</v>
      </c>
      <c r="D19" s="172">
        <f>'入力様式'!F5</f>
        <v>0</v>
      </c>
      <c r="E19" s="173"/>
      <c r="F19" s="152">
        <f>'入力様式'!G5</f>
        <v>0</v>
      </c>
      <c r="G19" s="157">
        <f>'入力様式'!H5</f>
        <v>0</v>
      </c>
      <c r="H19" s="175">
        <f>'入力様式'!I5</f>
        <v>0</v>
      </c>
      <c r="I19" s="175">
        <f>'入力様式'!J5</f>
        <v>0</v>
      </c>
      <c r="J19" s="175">
        <f>'入力様式'!K5</f>
        <v>0</v>
      </c>
      <c r="K19" s="176" t="str">
        <f>'入力様式'!L5&amp;" "&amp;'入力様式'!M5</f>
        <v> </v>
      </c>
    </row>
    <row r="20" spans="2:11" ht="15.75" customHeight="1">
      <c r="B20" s="167"/>
      <c r="C20" s="157"/>
      <c r="D20" s="153">
        <f>'入力様式'!E5</f>
      </c>
      <c r="E20" s="154"/>
      <c r="F20" s="152"/>
      <c r="G20" s="157"/>
      <c r="H20" s="175"/>
      <c r="I20" s="175"/>
      <c r="J20" s="175"/>
      <c r="K20" s="176"/>
    </row>
    <row r="21" spans="2:11" ht="10.5" customHeight="1">
      <c r="B21" s="167">
        <v>5</v>
      </c>
      <c r="C21" s="157">
        <f>'入力様式'!B6</f>
        <v>0</v>
      </c>
      <c r="D21" s="172">
        <f>'入力様式'!F6</f>
        <v>0</v>
      </c>
      <c r="E21" s="173"/>
      <c r="F21" s="152">
        <f>'入力様式'!G6</f>
        <v>0</v>
      </c>
      <c r="G21" s="157">
        <f>'入力様式'!H6</f>
        <v>0</v>
      </c>
      <c r="H21" s="175">
        <f>'入力様式'!I6</f>
        <v>0</v>
      </c>
      <c r="I21" s="175">
        <f>'入力様式'!J6</f>
        <v>0</v>
      </c>
      <c r="J21" s="175">
        <f>'入力様式'!K6</f>
        <v>0</v>
      </c>
      <c r="K21" s="176" t="str">
        <f>'入力様式'!L6&amp;" "&amp;'入力様式'!M6</f>
        <v> </v>
      </c>
    </row>
    <row r="22" spans="2:11" ht="15.75" customHeight="1">
      <c r="B22" s="167"/>
      <c r="C22" s="157"/>
      <c r="D22" s="153">
        <f>'入力様式'!E6</f>
      </c>
      <c r="E22" s="154"/>
      <c r="F22" s="152"/>
      <c r="G22" s="157"/>
      <c r="H22" s="175"/>
      <c r="I22" s="175"/>
      <c r="J22" s="175"/>
      <c r="K22" s="176"/>
    </row>
    <row r="23" spans="2:11" ht="10.5" customHeight="1">
      <c r="B23" s="167">
        <v>6</v>
      </c>
      <c r="C23" s="157">
        <f>'入力様式'!B7</f>
        <v>0</v>
      </c>
      <c r="D23" s="172">
        <f>'入力様式'!F7</f>
        <v>0</v>
      </c>
      <c r="E23" s="173"/>
      <c r="F23" s="152">
        <f>'入力様式'!G7</f>
        <v>0</v>
      </c>
      <c r="G23" s="157">
        <f>'入力様式'!H7</f>
        <v>0</v>
      </c>
      <c r="H23" s="175">
        <f>'入力様式'!I7</f>
        <v>0</v>
      </c>
      <c r="I23" s="175">
        <f>'入力様式'!J7</f>
        <v>0</v>
      </c>
      <c r="J23" s="175">
        <f>'入力様式'!K7</f>
        <v>0</v>
      </c>
      <c r="K23" s="176" t="str">
        <f>'入力様式'!L7&amp;" "&amp;'入力様式'!M7</f>
        <v> </v>
      </c>
    </row>
    <row r="24" spans="2:11" ht="15.75" customHeight="1">
      <c r="B24" s="167"/>
      <c r="C24" s="157"/>
      <c r="D24" s="153">
        <f>'入力様式'!E7</f>
      </c>
      <c r="E24" s="154"/>
      <c r="F24" s="152"/>
      <c r="G24" s="157"/>
      <c r="H24" s="175"/>
      <c r="I24" s="175"/>
      <c r="J24" s="175"/>
      <c r="K24" s="176"/>
    </row>
    <row r="25" spans="2:11" ht="10.5" customHeight="1">
      <c r="B25" s="167">
        <v>7</v>
      </c>
      <c r="C25" s="157">
        <f>'入力様式'!B8</f>
        <v>0</v>
      </c>
      <c r="D25" s="172">
        <f>'入力様式'!F8</f>
        <v>0</v>
      </c>
      <c r="E25" s="173"/>
      <c r="F25" s="152">
        <f>'入力様式'!G8</f>
        <v>0</v>
      </c>
      <c r="G25" s="157">
        <f>'入力様式'!H8</f>
        <v>0</v>
      </c>
      <c r="H25" s="175">
        <f>'入力様式'!I8</f>
        <v>0</v>
      </c>
      <c r="I25" s="175">
        <f>'入力様式'!J8</f>
        <v>0</v>
      </c>
      <c r="J25" s="175">
        <f>'入力様式'!K8</f>
        <v>0</v>
      </c>
      <c r="K25" s="176" t="str">
        <f>'入力様式'!L8&amp;" "&amp;'入力様式'!M8</f>
        <v> </v>
      </c>
    </row>
    <row r="26" spans="2:11" ht="15.75" customHeight="1">
      <c r="B26" s="167"/>
      <c r="C26" s="157"/>
      <c r="D26" s="153">
        <f>'入力様式'!E8</f>
      </c>
      <c r="E26" s="154"/>
      <c r="F26" s="152"/>
      <c r="G26" s="157"/>
      <c r="H26" s="175"/>
      <c r="I26" s="175"/>
      <c r="J26" s="175"/>
      <c r="K26" s="176"/>
    </row>
    <row r="27" spans="2:11" ht="10.5" customHeight="1">
      <c r="B27" s="167">
        <v>8</v>
      </c>
      <c r="C27" s="157">
        <f>'入力様式'!B9</f>
        <v>0</v>
      </c>
      <c r="D27" s="172">
        <f>'入力様式'!F9</f>
        <v>0</v>
      </c>
      <c r="E27" s="173"/>
      <c r="F27" s="152">
        <f>'入力様式'!G9</f>
        <v>0</v>
      </c>
      <c r="G27" s="157">
        <f>'入力様式'!H9</f>
        <v>0</v>
      </c>
      <c r="H27" s="175">
        <f>'入力様式'!I9</f>
        <v>0</v>
      </c>
      <c r="I27" s="175">
        <f>'入力様式'!J9</f>
        <v>0</v>
      </c>
      <c r="J27" s="175">
        <f>'入力様式'!K9</f>
        <v>0</v>
      </c>
      <c r="K27" s="176" t="str">
        <f>'入力様式'!L9&amp;" "&amp;'入力様式'!M9</f>
        <v> </v>
      </c>
    </row>
    <row r="28" spans="2:11" ht="15.75" customHeight="1">
      <c r="B28" s="167"/>
      <c r="C28" s="157"/>
      <c r="D28" s="153">
        <f>'入力様式'!E9</f>
      </c>
      <c r="E28" s="154"/>
      <c r="F28" s="152"/>
      <c r="G28" s="157"/>
      <c r="H28" s="175"/>
      <c r="I28" s="175"/>
      <c r="J28" s="175"/>
      <c r="K28" s="176"/>
    </row>
    <row r="29" spans="2:11" ht="10.5" customHeight="1">
      <c r="B29" s="167">
        <v>9</v>
      </c>
      <c r="C29" s="157">
        <f>'入力様式'!B10</f>
        <v>0</v>
      </c>
      <c r="D29" s="172">
        <f>'入力様式'!F10</f>
        <v>0</v>
      </c>
      <c r="E29" s="173"/>
      <c r="F29" s="152">
        <f>'入力様式'!G10</f>
        <v>0</v>
      </c>
      <c r="G29" s="157">
        <f>'入力様式'!H10</f>
        <v>0</v>
      </c>
      <c r="H29" s="175">
        <f>'入力様式'!I10</f>
        <v>0</v>
      </c>
      <c r="I29" s="175">
        <f>'入力様式'!J10</f>
        <v>0</v>
      </c>
      <c r="J29" s="175">
        <f>'入力様式'!K10</f>
        <v>0</v>
      </c>
      <c r="K29" s="176" t="str">
        <f>'入力様式'!L10&amp;" "&amp;'入力様式'!M10</f>
        <v> </v>
      </c>
    </row>
    <row r="30" spans="2:11" ht="15.75" customHeight="1">
      <c r="B30" s="167"/>
      <c r="C30" s="157"/>
      <c r="D30" s="153">
        <f>'入力様式'!E10</f>
      </c>
      <c r="E30" s="154"/>
      <c r="F30" s="152"/>
      <c r="G30" s="157"/>
      <c r="H30" s="175"/>
      <c r="I30" s="175"/>
      <c r="J30" s="175"/>
      <c r="K30" s="176"/>
    </row>
    <row r="31" spans="2:11" ht="10.5" customHeight="1">
      <c r="B31" s="167">
        <v>10</v>
      </c>
      <c r="C31" s="157">
        <f>'入力様式'!B11</f>
        <v>0</v>
      </c>
      <c r="D31" s="172">
        <f>'入力様式'!F11</f>
        <v>0</v>
      </c>
      <c r="E31" s="173"/>
      <c r="F31" s="152">
        <f>'入力様式'!G11</f>
        <v>0</v>
      </c>
      <c r="G31" s="157">
        <f>'入力様式'!H11</f>
        <v>0</v>
      </c>
      <c r="H31" s="175">
        <f>'入力様式'!I11</f>
        <v>0</v>
      </c>
      <c r="I31" s="175">
        <f>'入力様式'!J11</f>
        <v>0</v>
      </c>
      <c r="J31" s="175">
        <f>'入力様式'!K11</f>
        <v>0</v>
      </c>
      <c r="K31" s="176" t="str">
        <f>'入力様式'!L11&amp;" "&amp;'入力様式'!M11</f>
        <v> </v>
      </c>
    </row>
    <row r="32" spans="2:11" ht="15.75" customHeight="1">
      <c r="B32" s="167"/>
      <c r="C32" s="157"/>
      <c r="D32" s="153">
        <f>'入力様式'!E11</f>
      </c>
      <c r="E32" s="154"/>
      <c r="F32" s="152"/>
      <c r="G32" s="157"/>
      <c r="H32" s="175"/>
      <c r="I32" s="175"/>
      <c r="J32" s="175"/>
      <c r="K32" s="176"/>
    </row>
    <row r="33" spans="2:11" ht="10.5" customHeight="1">
      <c r="B33" s="167">
        <v>11</v>
      </c>
      <c r="C33" s="157">
        <f>'入力様式'!B12</f>
        <v>0</v>
      </c>
      <c r="D33" s="172">
        <f>'入力様式'!F12</f>
        <v>0</v>
      </c>
      <c r="E33" s="173"/>
      <c r="F33" s="152">
        <f>'入力様式'!G12</f>
        <v>0</v>
      </c>
      <c r="G33" s="157">
        <f>'入力様式'!H12</f>
        <v>0</v>
      </c>
      <c r="H33" s="175">
        <f>'入力様式'!I12</f>
        <v>0</v>
      </c>
      <c r="I33" s="175">
        <f>'入力様式'!J12</f>
        <v>0</v>
      </c>
      <c r="J33" s="175">
        <f>'入力様式'!K12</f>
        <v>0</v>
      </c>
      <c r="K33" s="176" t="str">
        <f>'入力様式'!L12&amp;" "&amp;'入力様式'!M12</f>
        <v> </v>
      </c>
    </row>
    <row r="34" spans="2:11" ht="15.75" customHeight="1">
      <c r="B34" s="167"/>
      <c r="C34" s="157"/>
      <c r="D34" s="153">
        <f>'入力様式'!E12</f>
      </c>
      <c r="E34" s="154"/>
      <c r="F34" s="152"/>
      <c r="G34" s="157"/>
      <c r="H34" s="175"/>
      <c r="I34" s="175"/>
      <c r="J34" s="175"/>
      <c r="K34" s="176"/>
    </row>
    <row r="35" spans="2:11" ht="10.5" customHeight="1">
      <c r="B35" s="167">
        <v>12</v>
      </c>
      <c r="C35" s="157">
        <f>'入力様式'!B13</f>
        <v>0</v>
      </c>
      <c r="D35" s="172">
        <f>'入力様式'!F13</f>
        <v>0</v>
      </c>
      <c r="E35" s="173"/>
      <c r="F35" s="152">
        <f>'入力様式'!G13</f>
        <v>0</v>
      </c>
      <c r="G35" s="157">
        <f>'入力様式'!H13</f>
        <v>0</v>
      </c>
      <c r="H35" s="175">
        <f>'入力様式'!I13</f>
        <v>0</v>
      </c>
      <c r="I35" s="175">
        <f>'入力様式'!J13</f>
        <v>0</v>
      </c>
      <c r="J35" s="175">
        <f>'入力様式'!K13</f>
        <v>0</v>
      </c>
      <c r="K35" s="176" t="str">
        <f>'入力様式'!L13&amp;" "&amp;'入力様式'!M13</f>
        <v> </v>
      </c>
    </row>
    <row r="36" spans="2:11" ht="15.75" customHeight="1">
      <c r="B36" s="167"/>
      <c r="C36" s="157"/>
      <c r="D36" s="153">
        <f>'入力様式'!E13</f>
      </c>
      <c r="E36" s="154"/>
      <c r="F36" s="152"/>
      <c r="G36" s="157"/>
      <c r="H36" s="175"/>
      <c r="I36" s="175"/>
      <c r="J36" s="175"/>
      <c r="K36" s="176"/>
    </row>
    <row r="37" spans="2:11" ht="10.5" customHeight="1">
      <c r="B37" s="167">
        <v>13</v>
      </c>
      <c r="C37" s="157">
        <f>'入力様式'!B14</f>
        <v>0</v>
      </c>
      <c r="D37" s="172">
        <f>'入力様式'!F14</f>
        <v>0</v>
      </c>
      <c r="E37" s="173"/>
      <c r="F37" s="152">
        <f>'入力様式'!G14</f>
        <v>0</v>
      </c>
      <c r="G37" s="157">
        <f>'入力様式'!H14</f>
        <v>0</v>
      </c>
      <c r="H37" s="175">
        <f>'入力様式'!I14</f>
        <v>0</v>
      </c>
      <c r="I37" s="175">
        <f>'入力様式'!J14</f>
        <v>0</v>
      </c>
      <c r="J37" s="175">
        <f>'入力様式'!K14</f>
        <v>0</v>
      </c>
      <c r="K37" s="176" t="str">
        <f>'入力様式'!L14&amp;" "&amp;'入力様式'!M14</f>
        <v> </v>
      </c>
    </row>
    <row r="38" spans="2:11" ht="15.75" customHeight="1">
      <c r="B38" s="167"/>
      <c r="C38" s="157"/>
      <c r="D38" s="153">
        <f>'入力様式'!E14</f>
      </c>
      <c r="E38" s="154"/>
      <c r="F38" s="152"/>
      <c r="G38" s="157"/>
      <c r="H38" s="175"/>
      <c r="I38" s="175"/>
      <c r="J38" s="175"/>
      <c r="K38" s="176"/>
    </row>
    <row r="39" spans="2:11" ht="10.5" customHeight="1">
      <c r="B39" s="167">
        <v>14</v>
      </c>
      <c r="C39" s="157">
        <f>'入力様式'!B15</f>
        <v>0</v>
      </c>
      <c r="D39" s="172">
        <f>'入力様式'!F15</f>
        <v>0</v>
      </c>
      <c r="E39" s="173"/>
      <c r="F39" s="152">
        <f>'入力様式'!G15</f>
        <v>0</v>
      </c>
      <c r="G39" s="157">
        <f>'入力様式'!H15</f>
        <v>0</v>
      </c>
      <c r="H39" s="175">
        <f>'入力様式'!I15</f>
        <v>0</v>
      </c>
      <c r="I39" s="175">
        <f>'入力様式'!J15</f>
        <v>0</v>
      </c>
      <c r="J39" s="175">
        <f>'入力様式'!K15</f>
        <v>0</v>
      </c>
      <c r="K39" s="176" t="str">
        <f>'入力様式'!L15&amp;" "&amp;'入力様式'!M15</f>
        <v> </v>
      </c>
    </row>
    <row r="40" spans="2:11" ht="15.75" customHeight="1">
      <c r="B40" s="167"/>
      <c r="C40" s="157"/>
      <c r="D40" s="153">
        <f>'入力様式'!E15</f>
      </c>
      <c r="E40" s="154"/>
      <c r="F40" s="152"/>
      <c r="G40" s="157"/>
      <c r="H40" s="175"/>
      <c r="I40" s="175"/>
      <c r="J40" s="175"/>
      <c r="K40" s="176"/>
    </row>
    <row r="41" spans="2:11" ht="10.5" customHeight="1">
      <c r="B41" s="167">
        <v>15</v>
      </c>
      <c r="C41" s="157">
        <f>'入力様式'!B16</f>
        <v>0</v>
      </c>
      <c r="D41" s="172">
        <f>'入力様式'!F16</f>
        <v>0</v>
      </c>
      <c r="E41" s="173"/>
      <c r="F41" s="152">
        <f>'入力様式'!G16</f>
        <v>0</v>
      </c>
      <c r="G41" s="157">
        <f>'入力様式'!H16</f>
        <v>0</v>
      </c>
      <c r="H41" s="175">
        <f>'入力様式'!I16</f>
        <v>0</v>
      </c>
      <c r="I41" s="175">
        <f>'入力様式'!J16</f>
        <v>0</v>
      </c>
      <c r="J41" s="175">
        <f>'入力様式'!K16</f>
        <v>0</v>
      </c>
      <c r="K41" s="176" t="str">
        <f>'入力様式'!L16&amp;" "&amp;'入力様式'!M16</f>
        <v> </v>
      </c>
    </row>
    <row r="42" spans="2:11" ht="15.75" customHeight="1">
      <c r="B42" s="167"/>
      <c r="C42" s="157"/>
      <c r="D42" s="153">
        <f>'入力様式'!E16</f>
      </c>
      <c r="E42" s="154"/>
      <c r="F42" s="152"/>
      <c r="G42" s="157"/>
      <c r="H42" s="175"/>
      <c r="I42" s="175"/>
      <c r="J42" s="175"/>
      <c r="K42" s="176"/>
    </row>
    <row r="43" spans="2:11" ht="10.5" customHeight="1">
      <c r="B43" s="167">
        <v>16</v>
      </c>
      <c r="C43" s="157">
        <f>'入力様式'!B17</f>
        <v>0</v>
      </c>
      <c r="D43" s="172">
        <f>'入力様式'!F17</f>
        <v>0</v>
      </c>
      <c r="E43" s="173"/>
      <c r="F43" s="152">
        <f>'入力様式'!G17</f>
        <v>0</v>
      </c>
      <c r="G43" s="157">
        <f>'入力様式'!H17</f>
        <v>0</v>
      </c>
      <c r="H43" s="175">
        <f>'入力様式'!I17</f>
        <v>0</v>
      </c>
      <c r="I43" s="175">
        <f>'入力様式'!J17</f>
        <v>0</v>
      </c>
      <c r="J43" s="175">
        <f>'入力様式'!K17</f>
        <v>0</v>
      </c>
      <c r="K43" s="176" t="str">
        <f>'入力様式'!L17&amp;" "&amp;'入力様式'!M17</f>
        <v> </v>
      </c>
    </row>
    <row r="44" spans="2:11" ht="15.75" customHeight="1">
      <c r="B44" s="167"/>
      <c r="C44" s="157"/>
      <c r="D44" s="153">
        <f>'入力様式'!E17</f>
      </c>
      <c r="E44" s="154"/>
      <c r="F44" s="152"/>
      <c r="G44" s="157"/>
      <c r="H44" s="175"/>
      <c r="I44" s="175"/>
      <c r="J44" s="175"/>
      <c r="K44" s="176"/>
    </row>
    <row r="45" spans="2:11" ht="10.5" customHeight="1">
      <c r="B45" s="167">
        <v>17</v>
      </c>
      <c r="C45" s="157">
        <f>'入力様式'!B18</f>
        <v>0</v>
      </c>
      <c r="D45" s="172">
        <f>'入力様式'!F18</f>
        <v>0</v>
      </c>
      <c r="E45" s="173"/>
      <c r="F45" s="152">
        <f>'入力様式'!G18</f>
        <v>0</v>
      </c>
      <c r="G45" s="157">
        <f>'入力様式'!H18</f>
        <v>0</v>
      </c>
      <c r="H45" s="175">
        <f>'入力様式'!I18</f>
        <v>0</v>
      </c>
      <c r="I45" s="175">
        <f>'入力様式'!J18</f>
        <v>0</v>
      </c>
      <c r="J45" s="175">
        <f>'入力様式'!K18</f>
        <v>0</v>
      </c>
      <c r="K45" s="176" t="str">
        <f>'入力様式'!L18&amp;" "&amp;'入力様式'!M18</f>
        <v> </v>
      </c>
    </row>
    <row r="46" spans="2:11" ht="15.75" customHeight="1">
      <c r="B46" s="167"/>
      <c r="C46" s="157"/>
      <c r="D46" s="153">
        <f>'入力様式'!E18</f>
      </c>
      <c r="E46" s="154"/>
      <c r="F46" s="152"/>
      <c r="G46" s="157"/>
      <c r="H46" s="175"/>
      <c r="I46" s="175"/>
      <c r="J46" s="175"/>
      <c r="K46" s="176"/>
    </row>
    <row r="47" spans="2:11" ht="10.5" customHeight="1">
      <c r="B47" s="167">
        <v>18</v>
      </c>
      <c r="C47" s="157">
        <f>'入力様式'!B19</f>
        <v>0</v>
      </c>
      <c r="D47" s="172">
        <f>'入力様式'!F19</f>
        <v>0</v>
      </c>
      <c r="E47" s="173"/>
      <c r="F47" s="152">
        <f>'入力様式'!G19</f>
        <v>0</v>
      </c>
      <c r="G47" s="157">
        <f>'入力様式'!H19</f>
        <v>0</v>
      </c>
      <c r="H47" s="175">
        <f>'入力様式'!I19</f>
        <v>0</v>
      </c>
      <c r="I47" s="175">
        <f>'入力様式'!J19</f>
        <v>0</v>
      </c>
      <c r="J47" s="175">
        <f>'入力様式'!K19</f>
        <v>0</v>
      </c>
      <c r="K47" s="176" t="str">
        <f>'入力様式'!L19&amp;" "&amp;'入力様式'!M19</f>
        <v> </v>
      </c>
    </row>
    <row r="48" spans="2:11" ht="15.75" customHeight="1">
      <c r="B48" s="167"/>
      <c r="C48" s="157"/>
      <c r="D48" s="153">
        <f>'入力様式'!E19</f>
      </c>
      <c r="E48" s="154"/>
      <c r="F48" s="152"/>
      <c r="G48" s="157"/>
      <c r="H48" s="175"/>
      <c r="I48" s="175"/>
      <c r="J48" s="175"/>
      <c r="K48" s="176"/>
    </row>
    <row r="49" spans="2:11" ht="10.5" customHeight="1">
      <c r="B49" s="174">
        <v>19</v>
      </c>
      <c r="C49" s="157">
        <f>'入力様式'!B20</f>
        <v>0</v>
      </c>
      <c r="D49" s="172">
        <f>'入力様式'!F20</f>
        <v>0</v>
      </c>
      <c r="E49" s="173"/>
      <c r="F49" s="152">
        <f>'入力様式'!G20</f>
        <v>0</v>
      </c>
      <c r="G49" s="157">
        <f>'入力様式'!H20</f>
        <v>0</v>
      </c>
      <c r="H49" s="175">
        <f>'入力様式'!I20</f>
        <v>0</v>
      </c>
      <c r="I49" s="175">
        <f>'入力様式'!J20</f>
        <v>0</v>
      </c>
      <c r="J49" s="175">
        <f>'入力様式'!K20</f>
        <v>0</v>
      </c>
      <c r="K49" s="176" t="str">
        <f>'入力様式'!L20&amp;" "&amp;'入力様式'!M20</f>
        <v> </v>
      </c>
    </row>
    <row r="50" spans="2:11" ht="15.75" customHeight="1">
      <c r="B50" s="171"/>
      <c r="C50" s="157"/>
      <c r="D50" s="153">
        <f>'入力様式'!E20</f>
      </c>
      <c r="E50" s="154"/>
      <c r="F50" s="152"/>
      <c r="G50" s="157"/>
      <c r="H50" s="175"/>
      <c r="I50" s="175"/>
      <c r="J50" s="175"/>
      <c r="K50" s="176"/>
    </row>
    <row r="51" spans="2:11" ht="10.5" customHeight="1">
      <c r="B51" s="200">
        <v>20</v>
      </c>
      <c r="C51" s="169">
        <f>'入力様式'!B21</f>
        <v>0</v>
      </c>
      <c r="D51" s="193">
        <f>'入力様式'!F21</f>
        <v>0</v>
      </c>
      <c r="E51" s="194"/>
      <c r="F51" s="195">
        <f>'入力様式'!G21</f>
        <v>0</v>
      </c>
      <c r="G51" s="169">
        <f>'入力様式'!H21</f>
        <v>0</v>
      </c>
      <c r="H51" s="180">
        <f>'入力様式'!I21</f>
        <v>0</v>
      </c>
      <c r="I51" s="180">
        <f>'入力様式'!J21</f>
        <v>0</v>
      </c>
      <c r="J51" s="180">
        <f>'入力様式'!K21</f>
        <v>0</v>
      </c>
      <c r="K51" s="182" t="str">
        <f>'入力様式'!L21&amp;" "&amp;'入力様式'!M21</f>
        <v> </v>
      </c>
    </row>
    <row r="52" spans="2:11" ht="15.75" customHeight="1" thickBot="1">
      <c r="B52" s="201"/>
      <c r="C52" s="170"/>
      <c r="D52" s="170">
        <f>'入力様式'!E21</f>
      </c>
      <c r="E52" s="184"/>
      <c r="F52" s="196"/>
      <c r="G52" s="170"/>
      <c r="H52" s="181"/>
      <c r="I52" s="181"/>
      <c r="J52" s="181"/>
      <c r="K52" s="183"/>
    </row>
    <row r="53" spans="3:5" ht="10.5" customHeight="1" thickBot="1">
      <c r="C53" s="38">
        <f>COUNTIF($F$13:$F$52,"女")</f>
        <v>0</v>
      </c>
      <c r="D53" s="38">
        <f>COUNTIF($F$13:$F$52,"男")</f>
        <v>0</v>
      </c>
      <c r="E53" s="38">
        <f>C53+D53</f>
        <v>0</v>
      </c>
    </row>
    <row r="54" spans="2:11" ht="18" customHeight="1">
      <c r="B54" s="145" t="s">
        <v>258</v>
      </c>
      <c r="C54" s="149"/>
      <c r="D54" s="41" t="s">
        <v>64</v>
      </c>
      <c r="E54" s="150" t="s">
        <v>65</v>
      </c>
      <c r="F54" s="149"/>
      <c r="G54" s="149"/>
      <c r="H54" s="150" t="s">
        <v>66</v>
      </c>
      <c r="I54" s="151"/>
      <c r="J54" s="149" t="s">
        <v>67</v>
      </c>
      <c r="K54" s="198"/>
    </row>
    <row r="55" spans="2:11" ht="18" customHeight="1">
      <c r="B55" s="39" t="str">
        <f>" 男 子　"&amp;(D$53+D$110+D$167+D$224)&amp;"　人"</f>
        <v> 男 子　0　人</v>
      </c>
      <c r="C55" s="40"/>
      <c r="D55" s="163">
        <f>E53+E110+E167+E224</f>
        <v>0</v>
      </c>
      <c r="E55" s="165">
        <f>'入力様式'!$O$2</f>
        <v>0</v>
      </c>
      <c r="F55" s="185"/>
      <c r="G55" s="186"/>
      <c r="H55" s="189"/>
      <c r="I55" s="191"/>
      <c r="J55" s="158"/>
      <c r="K55" s="177"/>
    </row>
    <row r="56" spans="2:11" ht="18" customHeight="1" thickBot="1">
      <c r="B56" s="36" t="str">
        <f>" 女 子　"&amp;(C$53+C$110+C$167+C$224)&amp;"　人"</f>
        <v> 女 子　0　人</v>
      </c>
      <c r="C56" s="37"/>
      <c r="D56" s="164"/>
      <c r="E56" s="166"/>
      <c r="F56" s="187"/>
      <c r="G56" s="188"/>
      <c r="H56" s="190"/>
      <c r="I56" s="192"/>
      <c r="J56" s="178"/>
      <c r="K56" s="179"/>
    </row>
    <row r="57" ht="13.5">
      <c r="F57" s="26" t="s">
        <v>73</v>
      </c>
    </row>
    <row r="58" ht="25.5" customHeight="1"/>
    <row r="59" ht="24" customHeight="1">
      <c r="D59" s="31" t="s">
        <v>57</v>
      </c>
    </row>
    <row r="60" ht="29.25" customHeight="1"/>
    <row r="61" spans="2:8" ht="18" customHeight="1">
      <c r="B61" s="29" t="s">
        <v>56</v>
      </c>
      <c r="H61" s="29" t="s">
        <v>10</v>
      </c>
    </row>
    <row r="62" spans="3:8" ht="18" customHeight="1">
      <c r="C62" s="27">
        <f>'大会情報'!$C$3</f>
        <v>0</v>
      </c>
      <c r="D62" s="27"/>
      <c r="H62" s="27" t="str">
        <f>"　　"&amp;'大会情報'!$C$9</f>
        <v>　　</v>
      </c>
    </row>
    <row r="63" spans="2:11" ht="4.5" customHeight="1">
      <c r="B63" s="33"/>
      <c r="C63" s="33"/>
      <c r="D63" s="33"/>
      <c r="E63" s="33"/>
      <c r="F63" s="34"/>
      <c r="H63" s="33"/>
      <c r="I63" s="33"/>
      <c r="J63" s="33"/>
      <c r="K63" s="33"/>
    </row>
    <row r="64" spans="2:9" ht="24.75" customHeight="1">
      <c r="B64" s="29" t="s">
        <v>8</v>
      </c>
      <c r="E64" s="28" t="str">
        <f>"(TEL)　"&amp;'大会情報'!$C$7</f>
        <v>(TEL)　</v>
      </c>
      <c r="H64" s="29" t="s">
        <v>68</v>
      </c>
      <c r="I64" s="28" t="str">
        <f>"〒　"&amp;'大会情報'!$C$11</f>
        <v>〒　</v>
      </c>
    </row>
    <row r="65" spans="3:11" ht="18" customHeight="1">
      <c r="C65" s="27">
        <f>'大会情報'!$C$5</f>
        <v>0</v>
      </c>
      <c r="D65" s="27"/>
      <c r="H65" s="30" t="str">
        <f>"　"&amp;'大会情報'!$C$13</f>
        <v>　</v>
      </c>
      <c r="K65" s="42">
        <f>'大会情報'!$C$15</f>
        <v>0</v>
      </c>
    </row>
    <row r="66" spans="2:11" ht="4.5" customHeight="1">
      <c r="B66" s="33"/>
      <c r="C66" s="35"/>
      <c r="D66" s="35"/>
      <c r="E66" s="33"/>
      <c r="F66" s="34"/>
      <c r="H66" s="35"/>
      <c r="I66" s="33"/>
      <c r="J66" s="33"/>
      <c r="K66" s="33"/>
    </row>
    <row r="67" spans="3:8" ht="12" customHeight="1" thickBot="1">
      <c r="C67" s="27"/>
      <c r="D67" s="27"/>
      <c r="H67" s="27"/>
    </row>
    <row r="68" spans="2:11" ht="10.5" customHeight="1">
      <c r="B68" s="158"/>
      <c r="C68" s="145" t="s">
        <v>58</v>
      </c>
      <c r="D68" s="147" t="s">
        <v>59</v>
      </c>
      <c r="E68" s="148"/>
      <c r="F68" s="162" t="s">
        <v>2</v>
      </c>
      <c r="G68" s="159" t="s">
        <v>3</v>
      </c>
      <c r="H68" s="160" t="s">
        <v>62</v>
      </c>
      <c r="I68" s="160"/>
      <c r="J68" s="160"/>
      <c r="K68" s="161"/>
    </row>
    <row r="69" spans="2:11" ht="15.75" customHeight="1" thickBot="1">
      <c r="B69" s="158"/>
      <c r="C69" s="146"/>
      <c r="D69" s="155" t="s">
        <v>60</v>
      </c>
      <c r="E69" s="156"/>
      <c r="F69" s="152"/>
      <c r="G69" s="155"/>
      <c r="H69" s="43">
        <v>1</v>
      </c>
      <c r="I69" s="32">
        <v>2</v>
      </c>
      <c r="J69" s="32">
        <v>3</v>
      </c>
      <c r="K69" s="44" t="s">
        <v>61</v>
      </c>
    </row>
    <row r="70" spans="2:11" ht="10.5" customHeight="1">
      <c r="B70" s="197">
        <v>21</v>
      </c>
      <c r="C70" s="157">
        <f>'入力様式'!B22</f>
        <v>0</v>
      </c>
      <c r="D70" s="172">
        <f>'入力様式'!F22</f>
        <v>0</v>
      </c>
      <c r="E70" s="173"/>
      <c r="F70" s="152">
        <f>'入力様式'!G22</f>
        <v>0</v>
      </c>
      <c r="G70" s="157">
        <f>'入力様式'!H22</f>
        <v>0</v>
      </c>
      <c r="H70" s="175">
        <f>'入力様式'!I22</f>
        <v>0</v>
      </c>
      <c r="I70" s="175">
        <f>'入力様式'!J22</f>
        <v>0</v>
      </c>
      <c r="J70" s="175">
        <f>'入力様式'!K22</f>
        <v>0</v>
      </c>
      <c r="K70" s="176" t="str">
        <f>'入力様式'!L22&amp;" "&amp;'入力様式'!M22</f>
        <v> </v>
      </c>
    </row>
    <row r="71" spans="2:11" ht="15.75" customHeight="1">
      <c r="B71" s="167"/>
      <c r="C71" s="157"/>
      <c r="D71" s="153">
        <f>'入力様式'!E22</f>
      </c>
      <c r="E71" s="154"/>
      <c r="F71" s="152"/>
      <c r="G71" s="157"/>
      <c r="H71" s="175"/>
      <c r="I71" s="175"/>
      <c r="J71" s="175"/>
      <c r="K71" s="176"/>
    </row>
    <row r="72" spans="2:11" ht="10.5" customHeight="1">
      <c r="B72" s="167">
        <v>22</v>
      </c>
      <c r="C72" s="157">
        <f>'入力様式'!B23</f>
        <v>0</v>
      </c>
      <c r="D72" s="172">
        <f>'入力様式'!F23</f>
        <v>0</v>
      </c>
      <c r="E72" s="173"/>
      <c r="F72" s="152">
        <f>'入力様式'!G23</f>
        <v>0</v>
      </c>
      <c r="G72" s="157">
        <f>'入力様式'!H23</f>
        <v>0</v>
      </c>
      <c r="H72" s="175">
        <f>'入力様式'!I23</f>
        <v>0</v>
      </c>
      <c r="I72" s="175">
        <f>'入力様式'!J23</f>
        <v>0</v>
      </c>
      <c r="J72" s="175">
        <f>'入力様式'!K23</f>
        <v>0</v>
      </c>
      <c r="K72" s="176" t="str">
        <f>'入力様式'!L23&amp;" "&amp;'入力様式'!M23</f>
        <v> </v>
      </c>
    </row>
    <row r="73" spans="2:11" ht="15.75" customHeight="1">
      <c r="B73" s="199"/>
      <c r="C73" s="157"/>
      <c r="D73" s="153">
        <f>'入力様式'!E23</f>
      </c>
      <c r="E73" s="154"/>
      <c r="F73" s="152"/>
      <c r="G73" s="157"/>
      <c r="H73" s="175"/>
      <c r="I73" s="175"/>
      <c r="J73" s="175"/>
      <c r="K73" s="176"/>
    </row>
    <row r="74" spans="2:11" ht="10.5" customHeight="1">
      <c r="B74" s="167">
        <v>23</v>
      </c>
      <c r="C74" s="157">
        <f>'入力様式'!B24</f>
        <v>0</v>
      </c>
      <c r="D74" s="172">
        <f>'入力様式'!F24</f>
        <v>0</v>
      </c>
      <c r="E74" s="173"/>
      <c r="F74" s="152">
        <f>'入力様式'!G24</f>
        <v>0</v>
      </c>
      <c r="G74" s="157">
        <f>'入力様式'!H24</f>
        <v>0</v>
      </c>
      <c r="H74" s="175">
        <f>'入力様式'!I24</f>
        <v>0</v>
      </c>
      <c r="I74" s="175">
        <f>'入力様式'!J24</f>
        <v>0</v>
      </c>
      <c r="J74" s="175">
        <f>'入力様式'!K24</f>
        <v>0</v>
      </c>
      <c r="K74" s="176" t="str">
        <f>'入力様式'!L24&amp;" "&amp;'入力様式'!M24</f>
        <v> </v>
      </c>
    </row>
    <row r="75" spans="2:11" ht="15.75" customHeight="1">
      <c r="B75" s="167"/>
      <c r="C75" s="157"/>
      <c r="D75" s="153">
        <f>'入力様式'!E24</f>
      </c>
      <c r="E75" s="154"/>
      <c r="F75" s="152"/>
      <c r="G75" s="157"/>
      <c r="H75" s="175"/>
      <c r="I75" s="175"/>
      <c r="J75" s="175"/>
      <c r="K75" s="176"/>
    </row>
    <row r="76" spans="2:11" ht="10.5" customHeight="1">
      <c r="B76" s="167">
        <v>24</v>
      </c>
      <c r="C76" s="157">
        <f>'入力様式'!B25</f>
        <v>0</v>
      </c>
      <c r="D76" s="172">
        <f>'入力様式'!F25</f>
        <v>0</v>
      </c>
      <c r="E76" s="173"/>
      <c r="F76" s="152">
        <f>'入力様式'!G25</f>
        <v>0</v>
      </c>
      <c r="G76" s="157">
        <f>'入力様式'!H25</f>
        <v>0</v>
      </c>
      <c r="H76" s="175">
        <f>'入力様式'!I25</f>
        <v>0</v>
      </c>
      <c r="I76" s="175">
        <f>'入力様式'!J25</f>
        <v>0</v>
      </c>
      <c r="J76" s="175">
        <f>'入力様式'!K25</f>
        <v>0</v>
      </c>
      <c r="K76" s="176" t="str">
        <f>'入力様式'!L25&amp;" "&amp;'入力様式'!M25</f>
        <v> </v>
      </c>
    </row>
    <row r="77" spans="2:11" ht="15.75" customHeight="1">
      <c r="B77" s="167"/>
      <c r="C77" s="157"/>
      <c r="D77" s="153">
        <f>'入力様式'!E25</f>
      </c>
      <c r="E77" s="154"/>
      <c r="F77" s="152"/>
      <c r="G77" s="157"/>
      <c r="H77" s="175"/>
      <c r="I77" s="175"/>
      <c r="J77" s="175"/>
      <c r="K77" s="176"/>
    </row>
    <row r="78" spans="2:11" ht="10.5" customHeight="1">
      <c r="B78" s="167">
        <v>25</v>
      </c>
      <c r="C78" s="157">
        <f>'入力様式'!B26</f>
        <v>0</v>
      </c>
      <c r="D78" s="172">
        <f>'入力様式'!F26</f>
        <v>0</v>
      </c>
      <c r="E78" s="173"/>
      <c r="F78" s="152">
        <f>'入力様式'!G26</f>
        <v>0</v>
      </c>
      <c r="G78" s="157">
        <f>'入力様式'!H26</f>
        <v>0</v>
      </c>
      <c r="H78" s="175">
        <f>'入力様式'!I26</f>
        <v>0</v>
      </c>
      <c r="I78" s="175">
        <f>'入力様式'!J26</f>
        <v>0</v>
      </c>
      <c r="J78" s="175">
        <f>'入力様式'!K26</f>
        <v>0</v>
      </c>
      <c r="K78" s="176" t="str">
        <f>'入力様式'!L26&amp;" "&amp;'入力様式'!M26</f>
        <v> </v>
      </c>
    </row>
    <row r="79" spans="2:11" ht="15.75" customHeight="1">
      <c r="B79" s="167"/>
      <c r="C79" s="157"/>
      <c r="D79" s="153">
        <f>'入力様式'!E26</f>
      </c>
      <c r="E79" s="154"/>
      <c r="F79" s="152"/>
      <c r="G79" s="157"/>
      <c r="H79" s="175"/>
      <c r="I79" s="175"/>
      <c r="J79" s="175"/>
      <c r="K79" s="176"/>
    </row>
    <row r="80" spans="2:11" ht="10.5" customHeight="1">
      <c r="B80" s="167">
        <v>26</v>
      </c>
      <c r="C80" s="157">
        <f>'入力様式'!B27</f>
        <v>0</v>
      </c>
      <c r="D80" s="172">
        <f>'入力様式'!F27</f>
        <v>0</v>
      </c>
      <c r="E80" s="173"/>
      <c r="F80" s="152">
        <f>'入力様式'!G27</f>
        <v>0</v>
      </c>
      <c r="G80" s="157">
        <f>'入力様式'!H27</f>
        <v>0</v>
      </c>
      <c r="H80" s="175">
        <f>'入力様式'!I27</f>
        <v>0</v>
      </c>
      <c r="I80" s="175">
        <f>'入力様式'!J27</f>
        <v>0</v>
      </c>
      <c r="J80" s="175">
        <f>'入力様式'!K27</f>
        <v>0</v>
      </c>
      <c r="K80" s="176" t="str">
        <f>'入力様式'!L27&amp;" "&amp;'入力様式'!M27</f>
        <v> </v>
      </c>
    </row>
    <row r="81" spans="2:11" ht="15.75" customHeight="1">
      <c r="B81" s="167"/>
      <c r="C81" s="157"/>
      <c r="D81" s="153">
        <f>'入力様式'!E27</f>
      </c>
      <c r="E81" s="154"/>
      <c r="F81" s="152"/>
      <c r="G81" s="157"/>
      <c r="H81" s="175"/>
      <c r="I81" s="175"/>
      <c r="J81" s="175"/>
      <c r="K81" s="176"/>
    </row>
    <row r="82" spans="2:11" ht="10.5" customHeight="1">
      <c r="B82" s="167">
        <v>27</v>
      </c>
      <c r="C82" s="157">
        <f>'入力様式'!B28</f>
        <v>0</v>
      </c>
      <c r="D82" s="172">
        <f>'入力様式'!F28</f>
        <v>0</v>
      </c>
      <c r="E82" s="173"/>
      <c r="F82" s="152">
        <f>'入力様式'!G28</f>
        <v>0</v>
      </c>
      <c r="G82" s="157">
        <f>'入力様式'!H28</f>
        <v>0</v>
      </c>
      <c r="H82" s="175">
        <f>'入力様式'!I28</f>
        <v>0</v>
      </c>
      <c r="I82" s="175">
        <f>'入力様式'!J28</f>
        <v>0</v>
      </c>
      <c r="J82" s="175">
        <f>'入力様式'!K28</f>
        <v>0</v>
      </c>
      <c r="K82" s="176" t="str">
        <f>'入力様式'!L28&amp;" "&amp;'入力様式'!M28</f>
        <v> </v>
      </c>
    </row>
    <row r="83" spans="2:11" ht="15.75" customHeight="1">
      <c r="B83" s="167"/>
      <c r="C83" s="157"/>
      <c r="D83" s="153">
        <f>'入力様式'!E28</f>
      </c>
      <c r="E83" s="154"/>
      <c r="F83" s="152"/>
      <c r="G83" s="157"/>
      <c r="H83" s="175"/>
      <c r="I83" s="175"/>
      <c r="J83" s="175"/>
      <c r="K83" s="176"/>
    </row>
    <row r="84" spans="2:11" ht="10.5" customHeight="1">
      <c r="B84" s="167">
        <v>28</v>
      </c>
      <c r="C84" s="157">
        <f>'入力様式'!B29</f>
        <v>0</v>
      </c>
      <c r="D84" s="172">
        <f>'入力様式'!F29</f>
        <v>0</v>
      </c>
      <c r="E84" s="173"/>
      <c r="F84" s="152">
        <f>'入力様式'!G29</f>
        <v>0</v>
      </c>
      <c r="G84" s="157">
        <f>'入力様式'!H29</f>
        <v>0</v>
      </c>
      <c r="H84" s="175">
        <f>'入力様式'!I29</f>
        <v>0</v>
      </c>
      <c r="I84" s="175">
        <f>'入力様式'!J29</f>
        <v>0</v>
      </c>
      <c r="J84" s="175">
        <f>'入力様式'!K29</f>
        <v>0</v>
      </c>
      <c r="K84" s="176" t="str">
        <f>'入力様式'!L29&amp;" "&amp;'入力様式'!M29</f>
        <v> </v>
      </c>
    </row>
    <row r="85" spans="2:11" ht="15.75" customHeight="1">
      <c r="B85" s="167"/>
      <c r="C85" s="157"/>
      <c r="D85" s="153">
        <f>'入力様式'!E29</f>
      </c>
      <c r="E85" s="154"/>
      <c r="F85" s="152"/>
      <c r="G85" s="157"/>
      <c r="H85" s="175"/>
      <c r="I85" s="175"/>
      <c r="J85" s="175"/>
      <c r="K85" s="176"/>
    </row>
    <row r="86" spans="2:11" ht="10.5" customHeight="1">
      <c r="B86" s="167">
        <v>29</v>
      </c>
      <c r="C86" s="157">
        <f>'入力様式'!B30</f>
        <v>0</v>
      </c>
      <c r="D86" s="172">
        <f>'入力様式'!F30</f>
        <v>0</v>
      </c>
      <c r="E86" s="173"/>
      <c r="F86" s="152">
        <f>'入力様式'!G30</f>
        <v>0</v>
      </c>
      <c r="G86" s="157">
        <f>'入力様式'!H30</f>
        <v>0</v>
      </c>
      <c r="H86" s="175">
        <f>'入力様式'!I30</f>
        <v>0</v>
      </c>
      <c r="I86" s="175">
        <f>'入力様式'!J30</f>
        <v>0</v>
      </c>
      <c r="J86" s="175">
        <f>'入力様式'!K30</f>
        <v>0</v>
      </c>
      <c r="K86" s="176" t="str">
        <f>'入力様式'!L30&amp;" "&amp;'入力様式'!M30</f>
        <v> </v>
      </c>
    </row>
    <row r="87" spans="2:11" ht="15.75" customHeight="1">
      <c r="B87" s="167"/>
      <c r="C87" s="157"/>
      <c r="D87" s="153">
        <f>'入力様式'!E30</f>
      </c>
      <c r="E87" s="154"/>
      <c r="F87" s="152"/>
      <c r="G87" s="157"/>
      <c r="H87" s="175"/>
      <c r="I87" s="175"/>
      <c r="J87" s="175"/>
      <c r="K87" s="176"/>
    </row>
    <row r="88" spans="2:11" ht="10.5" customHeight="1">
      <c r="B88" s="167">
        <v>30</v>
      </c>
      <c r="C88" s="157">
        <f>'入力様式'!B31</f>
        <v>0</v>
      </c>
      <c r="D88" s="172">
        <f>'入力様式'!F31</f>
        <v>0</v>
      </c>
      <c r="E88" s="173"/>
      <c r="F88" s="152">
        <f>'入力様式'!G31</f>
        <v>0</v>
      </c>
      <c r="G88" s="157">
        <f>'入力様式'!H31</f>
        <v>0</v>
      </c>
      <c r="H88" s="175">
        <f>'入力様式'!I31</f>
        <v>0</v>
      </c>
      <c r="I88" s="175">
        <f>'入力様式'!J31</f>
        <v>0</v>
      </c>
      <c r="J88" s="175">
        <f>'入力様式'!K31</f>
        <v>0</v>
      </c>
      <c r="K88" s="176" t="str">
        <f>'入力様式'!L31&amp;" "&amp;'入力様式'!M31</f>
        <v> </v>
      </c>
    </row>
    <row r="89" spans="2:11" ht="15.75" customHeight="1">
      <c r="B89" s="167"/>
      <c r="C89" s="157"/>
      <c r="D89" s="153">
        <f>'入力様式'!E31</f>
      </c>
      <c r="E89" s="154"/>
      <c r="F89" s="152"/>
      <c r="G89" s="157"/>
      <c r="H89" s="175"/>
      <c r="I89" s="175"/>
      <c r="J89" s="175"/>
      <c r="K89" s="176"/>
    </row>
    <row r="90" spans="2:11" ht="10.5" customHeight="1">
      <c r="B90" s="167">
        <v>31</v>
      </c>
      <c r="C90" s="157">
        <f>'入力様式'!B32</f>
        <v>0</v>
      </c>
      <c r="D90" s="172">
        <f>'入力様式'!F32</f>
        <v>0</v>
      </c>
      <c r="E90" s="173"/>
      <c r="F90" s="152">
        <f>'入力様式'!G32</f>
        <v>0</v>
      </c>
      <c r="G90" s="157">
        <f>'入力様式'!H32</f>
        <v>0</v>
      </c>
      <c r="H90" s="175">
        <f>'入力様式'!I32</f>
        <v>0</v>
      </c>
      <c r="I90" s="175">
        <f>'入力様式'!J32</f>
        <v>0</v>
      </c>
      <c r="J90" s="175">
        <f>'入力様式'!K32</f>
        <v>0</v>
      </c>
      <c r="K90" s="176" t="str">
        <f>'入力様式'!L32&amp;" "&amp;'入力様式'!M32</f>
        <v> </v>
      </c>
    </row>
    <row r="91" spans="2:11" ht="15.75" customHeight="1">
      <c r="B91" s="167"/>
      <c r="C91" s="157"/>
      <c r="D91" s="153">
        <f>'入力様式'!E32</f>
      </c>
      <c r="E91" s="154"/>
      <c r="F91" s="152"/>
      <c r="G91" s="157"/>
      <c r="H91" s="175"/>
      <c r="I91" s="175"/>
      <c r="J91" s="175"/>
      <c r="K91" s="176"/>
    </row>
    <row r="92" spans="2:11" ht="10.5" customHeight="1">
      <c r="B92" s="167">
        <v>32</v>
      </c>
      <c r="C92" s="157">
        <f>'入力様式'!B33</f>
        <v>0</v>
      </c>
      <c r="D92" s="172">
        <f>'入力様式'!F33</f>
        <v>0</v>
      </c>
      <c r="E92" s="173"/>
      <c r="F92" s="152">
        <f>'入力様式'!G33</f>
        <v>0</v>
      </c>
      <c r="G92" s="157">
        <f>'入力様式'!H33</f>
        <v>0</v>
      </c>
      <c r="H92" s="175">
        <f>'入力様式'!I33</f>
        <v>0</v>
      </c>
      <c r="I92" s="175">
        <f>'入力様式'!J33</f>
        <v>0</v>
      </c>
      <c r="J92" s="175">
        <f>'入力様式'!K33</f>
        <v>0</v>
      </c>
      <c r="K92" s="176" t="str">
        <f>'入力様式'!L33&amp;" "&amp;'入力様式'!M33</f>
        <v> </v>
      </c>
    </row>
    <row r="93" spans="2:11" ht="15.75" customHeight="1">
      <c r="B93" s="167"/>
      <c r="C93" s="157"/>
      <c r="D93" s="153">
        <f>'入力様式'!E33</f>
      </c>
      <c r="E93" s="154"/>
      <c r="F93" s="152"/>
      <c r="G93" s="157"/>
      <c r="H93" s="175"/>
      <c r="I93" s="175"/>
      <c r="J93" s="175"/>
      <c r="K93" s="176"/>
    </row>
    <row r="94" spans="2:11" ht="10.5" customHeight="1">
      <c r="B94" s="167">
        <v>33</v>
      </c>
      <c r="C94" s="157">
        <f>'入力様式'!B34</f>
        <v>0</v>
      </c>
      <c r="D94" s="172">
        <f>'入力様式'!F34</f>
        <v>0</v>
      </c>
      <c r="E94" s="173"/>
      <c r="F94" s="152">
        <f>'入力様式'!G34</f>
        <v>0</v>
      </c>
      <c r="G94" s="157">
        <f>'入力様式'!H34</f>
        <v>0</v>
      </c>
      <c r="H94" s="175">
        <f>'入力様式'!I34</f>
        <v>0</v>
      </c>
      <c r="I94" s="175">
        <f>'入力様式'!J34</f>
        <v>0</v>
      </c>
      <c r="J94" s="175">
        <f>'入力様式'!K34</f>
        <v>0</v>
      </c>
      <c r="K94" s="176" t="str">
        <f>'入力様式'!L34&amp;" "&amp;'入力様式'!M34</f>
        <v> </v>
      </c>
    </row>
    <row r="95" spans="2:11" ht="15.75" customHeight="1">
      <c r="B95" s="167"/>
      <c r="C95" s="157"/>
      <c r="D95" s="153">
        <f>'入力様式'!E34</f>
      </c>
      <c r="E95" s="154"/>
      <c r="F95" s="152"/>
      <c r="G95" s="157"/>
      <c r="H95" s="175"/>
      <c r="I95" s="175"/>
      <c r="J95" s="175"/>
      <c r="K95" s="176"/>
    </row>
    <row r="96" spans="2:11" ht="10.5" customHeight="1">
      <c r="B96" s="167">
        <v>34</v>
      </c>
      <c r="C96" s="157">
        <f>'入力様式'!B35</f>
        <v>0</v>
      </c>
      <c r="D96" s="172">
        <f>'入力様式'!F35</f>
        <v>0</v>
      </c>
      <c r="E96" s="173"/>
      <c r="F96" s="152">
        <f>'入力様式'!G35</f>
        <v>0</v>
      </c>
      <c r="G96" s="157">
        <f>'入力様式'!H35</f>
        <v>0</v>
      </c>
      <c r="H96" s="175">
        <f>'入力様式'!I35</f>
        <v>0</v>
      </c>
      <c r="I96" s="175">
        <f>'入力様式'!J35</f>
        <v>0</v>
      </c>
      <c r="J96" s="175">
        <f>'入力様式'!K35</f>
        <v>0</v>
      </c>
      <c r="K96" s="176" t="str">
        <f>'入力様式'!L35&amp;" "&amp;'入力様式'!M35</f>
        <v> </v>
      </c>
    </row>
    <row r="97" spans="2:11" ht="15.75" customHeight="1">
      <c r="B97" s="167"/>
      <c r="C97" s="157"/>
      <c r="D97" s="153">
        <f>'入力様式'!E35</f>
      </c>
      <c r="E97" s="154"/>
      <c r="F97" s="152"/>
      <c r="G97" s="157"/>
      <c r="H97" s="175"/>
      <c r="I97" s="175"/>
      <c r="J97" s="175"/>
      <c r="K97" s="176"/>
    </row>
    <row r="98" spans="2:11" ht="10.5" customHeight="1">
      <c r="B98" s="167">
        <v>35</v>
      </c>
      <c r="C98" s="157">
        <f>'入力様式'!B36</f>
        <v>0</v>
      </c>
      <c r="D98" s="172">
        <f>'入力様式'!F36</f>
        <v>0</v>
      </c>
      <c r="E98" s="173"/>
      <c r="F98" s="152">
        <f>'入力様式'!G36</f>
        <v>0</v>
      </c>
      <c r="G98" s="157">
        <f>'入力様式'!H36</f>
        <v>0</v>
      </c>
      <c r="H98" s="175">
        <f>'入力様式'!I36</f>
        <v>0</v>
      </c>
      <c r="I98" s="175">
        <f>'入力様式'!J36</f>
        <v>0</v>
      </c>
      <c r="J98" s="175">
        <f>'入力様式'!K36</f>
        <v>0</v>
      </c>
      <c r="K98" s="176" t="str">
        <f>'入力様式'!L36&amp;" "&amp;'入力様式'!M36</f>
        <v> </v>
      </c>
    </row>
    <row r="99" spans="2:11" ht="15.75" customHeight="1">
      <c r="B99" s="167"/>
      <c r="C99" s="157"/>
      <c r="D99" s="153">
        <f>'入力様式'!E36</f>
      </c>
      <c r="E99" s="154"/>
      <c r="F99" s="152"/>
      <c r="G99" s="157"/>
      <c r="H99" s="175"/>
      <c r="I99" s="175"/>
      <c r="J99" s="175"/>
      <c r="K99" s="176"/>
    </row>
    <row r="100" spans="2:11" ht="10.5" customHeight="1">
      <c r="B100" s="167">
        <v>36</v>
      </c>
      <c r="C100" s="157">
        <f>'入力様式'!B37</f>
        <v>0</v>
      </c>
      <c r="D100" s="172">
        <f>'入力様式'!F37</f>
        <v>0</v>
      </c>
      <c r="E100" s="173"/>
      <c r="F100" s="152">
        <f>'入力様式'!G37</f>
        <v>0</v>
      </c>
      <c r="G100" s="157">
        <f>'入力様式'!H37</f>
        <v>0</v>
      </c>
      <c r="H100" s="175">
        <f>'入力様式'!I37</f>
        <v>0</v>
      </c>
      <c r="I100" s="175">
        <f>'入力様式'!J37</f>
        <v>0</v>
      </c>
      <c r="J100" s="175">
        <f>'入力様式'!K37</f>
        <v>0</v>
      </c>
      <c r="K100" s="176" t="str">
        <f>'入力様式'!L37&amp;" "&amp;'入力様式'!M37</f>
        <v> </v>
      </c>
    </row>
    <row r="101" spans="2:11" ht="15.75" customHeight="1">
      <c r="B101" s="167"/>
      <c r="C101" s="157"/>
      <c r="D101" s="153">
        <f>'入力様式'!E37</f>
      </c>
      <c r="E101" s="154"/>
      <c r="F101" s="152"/>
      <c r="G101" s="157"/>
      <c r="H101" s="175"/>
      <c r="I101" s="175"/>
      <c r="J101" s="175"/>
      <c r="K101" s="176"/>
    </row>
    <row r="102" spans="2:11" ht="10.5" customHeight="1">
      <c r="B102" s="167">
        <v>37</v>
      </c>
      <c r="C102" s="157">
        <f>'入力様式'!B38</f>
        <v>0</v>
      </c>
      <c r="D102" s="172">
        <f>'入力様式'!F38</f>
        <v>0</v>
      </c>
      <c r="E102" s="173"/>
      <c r="F102" s="152">
        <f>'入力様式'!G38</f>
        <v>0</v>
      </c>
      <c r="G102" s="157">
        <f>'入力様式'!H38</f>
        <v>0</v>
      </c>
      <c r="H102" s="175">
        <f>'入力様式'!I38</f>
        <v>0</v>
      </c>
      <c r="I102" s="175">
        <f>'入力様式'!J38</f>
        <v>0</v>
      </c>
      <c r="J102" s="175">
        <f>'入力様式'!K38</f>
        <v>0</v>
      </c>
      <c r="K102" s="176" t="str">
        <f>'入力様式'!L38&amp;" "&amp;'入力様式'!M38</f>
        <v> </v>
      </c>
    </row>
    <row r="103" spans="2:11" ht="15.75" customHeight="1">
      <c r="B103" s="167"/>
      <c r="C103" s="157"/>
      <c r="D103" s="153">
        <f>'入力様式'!E38</f>
      </c>
      <c r="E103" s="154"/>
      <c r="F103" s="152"/>
      <c r="G103" s="157"/>
      <c r="H103" s="175"/>
      <c r="I103" s="175"/>
      <c r="J103" s="175"/>
      <c r="K103" s="176"/>
    </row>
    <row r="104" spans="2:11" ht="10.5" customHeight="1">
      <c r="B104" s="167">
        <v>38</v>
      </c>
      <c r="C104" s="157">
        <f>'入力様式'!B39</f>
        <v>0</v>
      </c>
      <c r="D104" s="172">
        <f>'入力様式'!F39</f>
        <v>0</v>
      </c>
      <c r="E104" s="173"/>
      <c r="F104" s="152">
        <f>'入力様式'!G39</f>
        <v>0</v>
      </c>
      <c r="G104" s="157">
        <f>'入力様式'!H39</f>
        <v>0</v>
      </c>
      <c r="H104" s="175">
        <f>'入力様式'!I39</f>
        <v>0</v>
      </c>
      <c r="I104" s="175">
        <f>'入力様式'!J39</f>
        <v>0</v>
      </c>
      <c r="J104" s="175">
        <f>'入力様式'!K39</f>
        <v>0</v>
      </c>
      <c r="K104" s="176" t="str">
        <f>'入力様式'!L39&amp;" "&amp;'入力様式'!M39</f>
        <v> </v>
      </c>
    </row>
    <row r="105" spans="2:11" ht="15.75" customHeight="1">
      <c r="B105" s="167"/>
      <c r="C105" s="157"/>
      <c r="D105" s="153">
        <f>'入力様式'!E39</f>
      </c>
      <c r="E105" s="154"/>
      <c r="F105" s="152"/>
      <c r="G105" s="157"/>
      <c r="H105" s="175"/>
      <c r="I105" s="175"/>
      <c r="J105" s="175"/>
      <c r="K105" s="176"/>
    </row>
    <row r="106" spans="2:11" ht="10.5" customHeight="1">
      <c r="B106" s="171">
        <v>39</v>
      </c>
      <c r="C106" s="157">
        <f>'入力様式'!B40</f>
        <v>0</v>
      </c>
      <c r="D106" s="172">
        <f>'入力様式'!F40</f>
        <v>0</v>
      </c>
      <c r="E106" s="173"/>
      <c r="F106" s="152">
        <f>'入力様式'!G40</f>
        <v>0</v>
      </c>
      <c r="G106" s="157">
        <f>'入力様式'!H40</f>
        <v>0</v>
      </c>
      <c r="H106" s="175">
        <f>'入力様式'!I40</f>
        <v>0</v>
      </c>
      <c r="I106" s="175">
        <f>'入力様式'!J40</f>
        <v>0</v>
      </c>
      <c r="J106" s="175">
        <f>'入力様式'!K40</f>
        <v>0</v>
      </c>
      <c r="K106" s="176" t="str">
        <f>'入力様式'!L40&amp;" "&amp;'入力様式'!M40</f>
        <v> </v>
      </c>
    </row>
    <row r="107" spans="2:11" ht="15.75" customHeight="1">
      <c r="B107" s="167"/>
      <c r="C107" s="157"/>
      <c r="D107" s="153">
        <f>'入力様式'!E40</f>
      </c>
      <c r="E107" s="154"/>
      <c r="F107" s="152"/>
      <c r="G107" s="157"/>
      <c r="H107" s="175"/>
      <c r="I107" s="175"/>
      <c r="J107" s="175"/>
      <c r="K107" s="176"/>
    </row>
    <row r="108" spans="2:11" ht="10.5" customHeight="1">
      <c r="B108" s="167">
        <v>40</v>
      </c>
      <c r="C108" s="169">
        <f>'入力様式'!B41</f>
        <v>0</v>
      </c>
      <c r="D108" s="193">
        <f>'入力様式'!F41</f>
        <v>0</v>
      </c>
      <c r="E108" s="194"/>
      <c r="F108" s="195">
        <f>'入力様式'!G41</f>
        <v>0</v>
      </c>
      <c r="G108" s="169">
        <f>'入力様式'!H41</f>
        <v>0</v>
      </c>
      <c r="H108" s="180">
        <f>'入力様式'!I41</f>
        <v>0</v>
      </c>
      <c r="I108" s="180">
        <f>'入力様式'!J41</f>
        <v>0</v>
      </c>
      <c r="J108" s="180">
        <f>'入力様式'!K41</f>
        <v>0</v>
      </c>
      <c r="K108" s="182" t="str">
        <f>'入力様式'!L41&amp;" "&amp;'入力様式'!M41</f>
        <v> </v>
      </c>
    </row>
    <row r="109" spans="2:11" ht="15.75" customHeight="1" thickBot="1">
      <c r="B109" s="168"/>
      <c r="C109" s="170"/>
      <c r="D109" s="170">
        <f>'入力様式'!E41</f>
      </c>
      <c r="E109" s="184"/>
      <c r="F109" s="196"/>
      <c r="G109" s="170"/>
      <c r="H109" s="181"/>
      <c r="I109" s="181"/>
      <c r="J109" s="181"/>
      <c r="K109" s="183"/>
    </row>
    <row r="110" spans="3:5" ht="10.5" customHeight="1" thickBot="1">
      <c r="C110" s="38">
        <f>COUNTIF($F$70:$F$109,"女")</f>
        <v>0</v>
      </c>
      <c r="D110" s="38">
        <f>COUNTIF($F$70:$F$109,"男")</f>
        <v>0</v>
      </c>
      <c r="E110" s="38">
        <f>C110+D110</f>
        <v>0</v>
      </c>
    </row>
    <row r="111" spans="2:11" ht="18" customHeight="1">
      <c r="B111" s="145" t="s">
        <v>63</v>
      </c>
      <c r="C111" s="149"/>
      <c r="D111" s="41" t="s">
        <v>64</v>
      </c>
      <c r="E111" s="150" t="s">
        <v>65</v>
      </c>
      <c r="F111" s="149"/>
      <c r="G111" s="149"/>
      <c r="H111" s="150" t="s">
        <v>66</v>
      </c>
      <c r="I111" s="151"/>
      <c r="J111" s="149" t="s">
        <v>67</v>
      </c>
      <c r="K111" s="198"/>
    </row>
    <row r="112" spans="2:11" ht="18" customHeight="1">
      <c r="B112" s="39" t="str">
        <f>" 男　子　"&amp;(D$53+D$110+D$167+D$224)&amp;"　人"</f>
        <v> 男　子　0　人</v>
      </c>
      <c r="C112" s="40"/>
      <c r="D112" s="163">
        <f>E53+E167+E110+E224</f>
        <v>0</v>
      </c>
      <c r="E112" s="165">
        <f>'入力様式'!$O$2</f>
        <v>0</v>
      </c>
      <c r="F112" s="185"/>
      <c r="G112" s="186"/>
      <c r="H112" s="189"/>
      <c r="I112" s="191"/>
      <c r="J112" s="158"/>
      <c r="K112" s="177"/>
    </row>
    <row r="113" spans="2:11" ht="18" customHeight="1" thickBot="1">
      <c r="B113" s="36" t="str">
        <f>" 女　子　"&amp;(C$53+C$110+C$167+C$224)&amp;"　人"</f>
        <v> 女　子　0　人</v>
      </c>
      <c r="C113" s="37"/>
      <c r="D113" s="164"/>
      <c r="E113" s="166"/>
      <c r="F113" s="187"/>
      <c r="G113" s="188"/>
      <c r="H113" s="190"/>
      <c r="I113" s="192"/>
      <c r="J113" s="178"/>
      <c r="K113" s="179"/>
    </row>
    <row r="114" ht="13.5">
      <c r="F114" s="26" t="s">
        <v>73</v>
      </c>
    </row>
    <row r="115" ht="25.5" customHeight="1"/>
    <row r="116" ht="24" customHeight="1">
      <c r="D116" s="31" t="s">
        <v>57</v>
      </c>
    </row>
    <row r="117" ht="29.25" customHeight="1"/>
    <row r="118" spans="2:8" ht="18" customHeight="1">
      <c r="B118" s="29" t="s">
        <v>56</v>
      </c>
      <c r="H118" s="29" t="s">
        <v>10</v>
      </c>
    </row>
    <row r="119" spans="3:8" ht="18" customHeight="1">
      <c r="C119" s="27">
        <f>'大会情報'!$C$3</f>
        <v>0</v>
      </c>
      <c r="D119" s="27"/>
      <c r="H119" s="27" t="str">
        <f>"　　"&amp;'大会情報'!$C$9</f>
        <v>　　</v>
      </c>
    </row>
    <row r="120" spans="2:11" ht="4.5" customHeight="1">
      <c r="B120" s="33"/>
      <c r="C120" s="33"/>
      <c r="D120" s="33"/>
      <c r="E120" s="33"/>
      <c r="F120" s="34"/>
      <c r="H120" s="33"/>
      <c r="I120" s="33"/>
      <c r="J120" s="33"/>
      <c r="K120" s="33"/>
    </row>
    <row r="121" spans="2:9" ht="24.75" customHeight="1">
      <c r="B121" s="29" t="s">
        <v>8</v>
      </c>
      <c r="E121" s="28" t="str">
        <f>"(TEL)　"&amp;'大会情報'!$C$7</f>
        <v>(TEL)　</v>
      </c>
      <c r="H121" s="29" t="s">
        <v>68</v>
      </c>
      <c r="I121" s="28" t="str">
        <f>"〒　"&amp;'大会情報'!$C$11</f>
        <v>〒　</v>
      </c>
    </row>
    <row r="122" spans="3:11" ht="18" customHeight="1">
      <c r="C122" s="27">
        <f>'大会情報'!$C$5</f>
        <v>0</v>
      </c>
      <c r="D122" s="27"/>
      <c r="H122" s="30" t="str">
        <f>"　"&amp;'大会情報'!$C$13</f>
        <v>　</v>
      </c>
      <c r="K122" s="42">
        <f>'大会情報'!$C$15</f>
        <v>0</v>
      </c>
    </row>
    <row r="123" spans="2:11" ht="4.5" customHeight="1">
      <c r="B123" s="33"/>
      <c r="C123" s="35"/>
      <c r="D123" s="35"/>
      <c r="E123" s="33"/>
      <c r="F123" s="34"/>
      <c r="H123" s="35"/>
      <c r="I123" s="33"/>
      <c r="J123" s="33"/>
      <c r="K123" s="33"/>
    </row>
    <row r="124" spans="3:8" ht="12" customHeight="1" thickBot="1">
      <c r="C124" s="27"/>
      <c r="D124" s="27"/>
      <c r="H124" s="27"/>
    </row>
    <row r="125" spans="2:11" ht="10.5" customHeight="1">
      <c r="B125" s="158"/>
      <c r="C125" s="145" t="s">
        <v>58</v>
      </c>
      <c r="D125" s="147" t="s">
        <v>59</v>
      </c>
      <c r="E125" s="148"/>
      <c r="F125" s="162" t="s">
        <v>2</v>
      </c>
      <c r="G125" s="159" t="s">
        <v>3</v>
      </c>
      <c r="H125" s="160" t="s">
        <v>62</v>
      </c>
      <c r="I125" s="160"/>
      <c r="J125" s="160"/>
      <c r="K125" s="161"/>
    </row>
    <row r="126" spans="2:11" ht="15.75" customHeight="1" thickBot="1">
      <c r="B126" s="158"/>
      <c r="C126" s="146"/>
      <c r="D126" s="155" t="s">
        <v>60</v>
      </c>
      <c r="E126" s="156"/>
      <c r="F126" s="152"/>
      <c r="G126" s="155"/>
      <c r="H126" s="43">
        <v>1</v>
      </c>
      <c r="I126" s="32">
        <v>2</v>
      </c>
      <c r="J126" s="32">
        <v>3</v>
      </c>
      <c r="K126" s="44" t="s">
        <v>61</v>
      </c>
    </row>
    <row r="127" spans="2:11" ht="10.5" customHeight="1">
      <c r="B127" s="197">
        <v>41</v>
      </c>
      <c r="C127" s="157">
        <f>'入力様式'!B42</f>
        <v>0</v>
      </c>
      <c r="D127" s="172">
        <f>'入力様式'!F42</f>
        <v>0</v>
      </c>
      <c r="E127" s="173"/>
      <c r="F127" s="152">
        <f>'入力様式'!G42</f>
        <v>0</v>
      </c>
      <c r="G127" s="157">
        <f>'入力様式'!H42</f>
        <v>0</v>
      </c>
      <c r="H127" s="175">
        <f>'入力様式'!I42</f>
        <v>0</v>
      </c>
      <c r="I127" s="175">
        <f>'入力様式'!J42</f>
        <v>0</v>
      </c>
      <c r="J127" s="175">
        <f>'入力様式'!K42</f>
        <v>0</v>
      </c>
      <c r="K127" s="176" t="str">
        <f>'入力様式'!L42&amp;" "&amp;'入力様式'!M42</f>
        <v> </v>
      </c>
    </row>
    <row r="128" spans="2:11" ht="15.75" customHeight="1">
      <c r="B128" s="167"/>
      <c r="C128" s="157"/>
      <c r="D128" s="153">
        <f>'入力様式'!E42</f>
      </c>
      <c r="E128" s="154"/>
      <c r="F128" s="152"/>
      <c r="G128" s="157"/>
      <c r="H128" s="175"/>
      <c r="I128" s="175"/>
      <c r="J128" s="175"/>
      <c r="K128" s="176"/>
    </row>
    <row r="129" spans="2:11" ht="10.5" customHeight="1">
      <c r="B129" s="167">
        <v>42</v>
      </c>
      <c r="C129" s="157">
        <f>'入力様式'!B43</f>
        <v>0</v>
      </c>
      <c r="D129" s="172">
        <f>'入力様式'!F43</f>
        <v>0</v>
      </c>
      <c r="E129" s="173"/>
      <c r="F129" s="152">
        <f>'入力様式'!G43</f>
        <v>0</v>
      </c>
      <c r="G129" s="157">
        <f>'入力様式'!H43</f>
        <v>0</v>
      </c>
      <c r="H129" s="175">
        <f>'入力様式'!I43</f>
        <v>0</v>
      </c>
      <c r="I129" s="175">
        <f>'入力様式'!J43</f>
        <v>0</v>
      </c>
      <c r="J129" s="175">
        <f>'入力様式'!K43</f>
        <v>0</v>
      </c>
      <c r="K129" s="176" t="str">
        <f>'入力様式'!L43&amp;" "&amp;'入力様式'!M43</f>
        <v> </v>
      </c>
    </row>
    <row r="130" spans="2:11" ht="15.75" customHeight="1">
      <c r="B130" s="167"/>
      <c r="C130" s="157"/>
      <c r="D130" s="153">
        <f>'入力様式'!E43</f>
      </c>
      <c r="E130" s="154"/>
      <c r="F130" s="152"/>
      <c r="G130" s="157"/>
      <c r="H130" s="175"/>
      <c r="I130" s="175"/>
      <c r="J130" s="175"/>
      <c r="K130" s="176"/>
    </row>
    <row r="131" spans="2:11" ht="10.5" customHeight="1">
      <c r="B131" s="167">
        <v>43</v>
      </c>
      <c r="C131" s="157">
        <f>'入力様式'!B44</f>
        <v>0</v>
      </c>
      <c r="D131" s="172">
        <f>'入力様式'!F44</f>
        <v>0</v>
      </c>
      <c r="E131" s="173"/>
      <c r="F131" s="152">
        <f>'入力様式'!G44</f>
        <v>0</v>
      </c>
      <c r="G131" s="157">
        <f>'入力様式'!H44</f>
        <v>0</v>
      </c>
      <c r="H131" s="175">
        <f>'入力様式'!I44</f>
        <v>0</v>
      </c>
      <c r="I131" s="175">
        <f>'入力様式'!J44</f>
        <v>0</v>
      </c>
      <c r="J131" s="175">
        <f>'入力様式'!K44</f>
        <v>0</v>
      </c>
      <c r="K131" s="176" t="str">
        <f>'入力様式'!L44&amp;" "&amp;'入力様式'!M44</f>
        <v> </v>
      </c>
    </row>
    <row r="132" spans="2:11" ht="15.75" customHeight="1">
      <c r="B132" s="167"/>
      <c r="C132" s="157"/>
      <c r="D132" s="153">
        <f>'入力様式'!E44</f>
      </c>
      <c r="E132" s="154"/>
      <c r="F132" s="152"/>
      <c r="G132" s="157"/>
      <c r="H132" s="175"/>
      <c r="I132" s="175"/>
      <c r="J132" s="175"/>
      <c r="K132" s="176"/>
    </row>
    <row r="133" spans="2:11" ht="10.5" customHeight="1">
      <c r="B133" s="167">
        <v>44</v>
      </c>
      <c r="C133" s="157">
        <f>'入力様式'!B45</f>
        <v>0</v>
      </c>
      <c r="D133" s="172">
        <f>'入力様式'!F45</f>
        <v>0</v>
      </c>
      <c r="E133" s="173"/>
      <c r="F133" s="152">
        <f>'入力様式'!G45</f>
        <v>0</v>
      </c>
      <c r="G133" s="157">
        <f>'入力様式'!H45</f>
        <v>0</v>
      </c>
      <c r="H133" s="175">
        <f>'入力様式'!I45</f>
        <v>0</v>
      </c>
      <c r="I133" s="175">
        <f>'入力様式'!J45</f>
        <v>0</v>
      </c>
      <c r="J133" s="175">
        <f>'入力様式'!K45</f>
        <v>0</v>
      </c>
      <c r="K133" s="176" t="str">
        <f>'入力様式'!L45&amp;" "&amp;'入力様式'!M45</f>
        <v> </v>
      </c>
    </row>
    <row r="134" spans="2:11" ht="15.75" customHeight="1">
      <c r="B134" s="167"/>
      <c r="C134" s="157"/>
      <c r="D134" s="153">
        <f>'入力様式'!E45</f>
      </c>
      <c r="E134" s="154"/>
      <c r="F134" s="152"/>
      <c r="G134" s="157"/>
      <c r="H134" s="175"/>
      <c r="I134" s="175"/>
      <c r="J134" s="175"/>
      <c r="K134" s="176"/>
    </row>
    <row r="135" spans="2:11" ht="10.5" customHeight="1">
      <c r="B135" s="167">
        <v>45</v>
      </c>
      <c r="C135" s="157">
        <f>'入力様式'!B46</f>
        <v>0</v>
      </c>
      <c r="D135" s="172">
        <f>'入力様式'!F46</f>
        <v>0</v>
      </c>
      <c r="E135" s="173"/>
      <c r="F135" s="152">
        <f>'入力様式'!G46</f>
        <v>0</v>
      </c>
      <c r="G135" s="157">
        <f>'入力様式'!H46</f>
        <v>0</v>
      </c>
      <c r="H135" s="175">
        <f>'入力様式'!I46</f>
        <v>0</v>
      </c>
      <c r="I135" s="175">
        <f>'入力様式'!J46</f>
        <v>0</v>
      </c>
      <c r="J135" s="175">
        <f>'入力様式'!K46</f>
        <v>0</v>
      </c>
      <c r="K135" s="176" t="str">
        <f>'入力様式'!L46&amp;" "&amp;'入力様式'!M46</f>
        <v> </v>
      </c>
    </row>
    <row r="136" spans="2:11" ht="15.75" customHeight="1">
      <c r="B136" s="167"/>
      <c r="C136" s="157"/>
      <c r="D136" s="153">
        <f>'入力様式'!E46</f>
      </c>
      <c r="E136" s="154"/>
      <c r="F136" s="152"/>
      <c r="G136" s="157"/>
      <c r="H136" s="175"/>
      <c r="I136" s="175"/>
      <c r="J136" s="175"/>
      <c r="K136" s="176"/>
    </row>
    <row r="137" spans="2:11" ht="10.5" customHeight="1">
      <c r="B137" s="167">
        <v>46</v>
      </c>
      <c r="C137" s="157">
        <f>'入力様式'!B47</f>
        <v>0</v>
      </c>
      <c r="D137" s="172">
        <f>'入力様式'!F47</f>
        <v>0</v>
      </c>
      <c r="E137" s="173"/>
      <c r="F137" s="152">
        <f>'入力様式'!G47</f>
        <v>0</v>
      </c>
      <c r="G137" s="157">
        <f>'入力様式'!H47</f>
        <v>0</v>
      </c>
      <c r="H137" s="175">
        <f>'入力様式'!I47</f>
        <v>0</v>
      </c>
      <c r="I137" s="175">
        <f>'入力様式'!J47</f>
        <v>0</v>
      </c>
      <c r="J137" s="175">
        <f>'入力様式'!K47</f>
        <v>0</v>
      </c>
      <c r="K137" s="176" t="str">
        <f>'入力様式'!L47&amp;" "&amp;'入力様式'!M47</f>
        <v> </v>
      </c>
    </row>
    <row r="138" spans="2:11" ht="15.75" customHeight="1">
      <c r="B138" s="167"/>
      <c r="C138" s="157"/>
      <c r="D138" s="153">
        <f>'入力様式'!E47</f>
      </c>
      <c r="E138" s="154"/>
      <c r="F138" s="152"/>
      <c r="G138" s="157"/>
      <c r="H138" s="175"/>
      <c r="I138" s="175"/>
      <c r="J138" s="175"/>
      <c r="K138" s="176"/>
    </row>
    <row r="139" spans="2:11" ht="10.5" customHeight="1">
      <c r="B139" s="167">
        <v>47</v>
      </c>
      <c r="C139" s="157">
        <f>'入力様式'!B48</f>
        <v>0</v>
      </c>
      <c r="D139" s="172">
        <f>'入力様式'!F48</f>
        <v>0</v>
      </c>
      <c r="E139" s="173"/>
      <c r="F139" s="152">
        <f>'入力様式'!G48</f>
        <v>0</v>
      </c>
      <c r="G139" s="157">
        <f>'入力様式'!H48</f>
        <v>0</v>
      </c>
      <c r="H139" s="175">
        <f>'入力様式'!I48</f>
        <v>0</v>
      </c>
      <c r="I139" s="175">
        <f>'入力様式'!J48</f>
        <v>0</v>
      </c>
      <c r="J139" s="175">
        <f>'入力様式'!K48</f>
        <v>0</v>
      </c>
      <c r="K139" s="176" t="str">
        <f>'入力様式'!L48&amp;" "&amp;'入力様式'!M48</f>
        <v> </v>
      </c>
    </row>
    <row r="140" spans="2:11" ht="15.75" customHeight="1">
      <c r="B140" s="167"/>
      <c r="C140" s="157"/>
      <c r="D140" s="153">
        <f>'入力様式'!E48</f>
      </c>
      <c r="E140" s="154"/>
      <c r="F140" s="152"/>
      <c r="G140" s="157"/>
      <c r="H140" s="175"/>
      <c r="I140" s="175"/>
      <c r="J140" s="175"/>
      <c r="K140" s="176"/>
    </row>
    <row r="141" spans="2:11" ht="10.5" customHeight="1">
      <c r="B141" s="167">
        <v>48</v>
      </c>
      <c r="C141" s="157">
        <f>'入力様式'!B49</f>
        <v>0</v>
      </c>
      <c r="D141" s="172">
        <f>'入力様式'!F49</f>
        <v>0</v>
      </c>
      <c r="E141" s="173"/>
      <c r="F141" s="152">
        <f>'入力様式'!G49</f>
        <v>0</v>
      </c>
      <c r="G141" s="157">
        <f>'入力様式'!H49</f>
        <v>0</v>
      </c>
      <c r="H141" s="175">
        <f>'入力様式'!I49</f>
        <v>0</v>
      </c>
      <c r="I141" s="175">
        <f>'入力様式'!J49</f>
        <v>0</v>
      </c>
      <c r="J141" s="175">
        <f>'入力様式'!K49</f>
        <v>0</v>
      </c>
      <c r="K141" s="176" t="str">
        <f>'入力様式'!L49&amp;" "&amp;'入力様式'!M49</f>
        <v> </v>
      </c>
    </row>
    <row r="142" spans="2:11" ht="15.75" customHeight="1">
      <c r="B142" s="167"/>
      <c r="C142" s="157"/>
      <c r="D142" s="153">
        <f>'入力様式'!E49</f>
      </c>
      <c r="E142" s="154"/>
      <c r="F142" s="152"/>
      <c r="G142" s="157"/>
      <c r="H142" s="175"/>
      <c r="I142" s="175"/>
      <c r="J142" s="175"/>
      <c r="K142" s="176"/>
    </row>
    <row r="143" spans="2:11" ht="10.5" customHeight="1">
      <c r="B143" s="167">
        <v>49</v>
      </c>
      <c r="C143" s="157">
        <f>'入力様式'!B50</f>
        <v>0</v>
      </c>
      <c r="D143" s="172">
        <f>'入力様式'!F50</f>
        <v>0</v>
      </c>
      <c r="E143" s="173"/>
      <c r="F143" s="152">
        <f>'入力様式'!G50</f>
        <v>0</v>
      </c>
      <c r="G143" s="157">
        <f>'入力様式'!H50</f>
        <v>0</v>
      </c>
      <c r="H143" s="175">
        <f>'入力様式'!I50</f>
        <v>0</v>
      </c>
      <c r="I143" s="175">
        <f>'入力様式'!J50</f>
        <v>0</v>
      </c>
      <c r="J143" s="175">
        <f>'入力様式'!K50</f>
        <v>0</v>
      </c>
      <c r="K143" s="176" t="str">
        <f>'入力様式'!L50&amp;" "&amp;'入力様式'!M50</f>
        <v> </v>
      </c>
    </row>
    <row r="144" spans="2:11" ht="15.75" customHeight="1">
      <c r="B144" s="167"/>
      <c r="C144" s="157"/>
      <c r="D144" s="153">
        <f>'入力様式'!E50</f>
      </c>
      <c r="E144" s="154"/>
      <c r="F144" s="152"/>
      <c r="G144" s="157"/>
      <c r="H144" s="175"/>
      <c r="I144" s="175"/>
      <c r="J144" s="175"/>
      <c r="K144" s="176"/>
    </row>
    <row r="145" spans="2:11" ht="10.5" customHeight="1">
      <c r="B145" s="167">
        <v>50</v>
      </c>
      <c r="C145" s="157">
        <f>'入力様式'!B51</f>
        <v>0</v>
      </c>
      <c r="D145" s="172">
        <f>'入力様式'!F51</f>
        <v>0</v>
      </c>
      <c r="E145" s="173"/>
      <c r="F145" s="152">
        <f>'入力様式'!G51</f>
        <v>0</v>
      </c>
      <c r="G145" s="157">
        <f>'入力様式'!H51</f>
        <v>0</v>
      </c>
      <c r="H145" s="175">
        <f>'入力様式'!I51</f>
        <v>0</v>
      </c>
      <c r="I145" s="175">
        <f>'入力様式'!J51</f>
        <v>0</v>
      </c>
      <c r="J145" s="175">
        <f>'入力様式'!K51</f>
        <v>0</v>
      </c>
      <c r="K145" s="176" t="str">
        <f>'入力様式'!L51&amp;" "&amp;'入力様式'!M51</f>
        <v> </v>
      </c>
    </row>
    <row r="146" spans="2:11" ht="15.75" customHeight="1">
      <c r="B146" s="167"/>
      <c r="C146" s="157"/>
      <c r="D146" s="153">
        <f>'入力様式'!E51</f>
      </c>
      <c r="E146" s="154"/>
      <c r="F146" s="152"/>
      <c r="G146" s="157"/>
      <c r="H146" s="175"/>
      <c r="I146" s="175"/>
      <c r="J146" s="175"/>
      <c r="K146" s="176"/>
    </row>
    <row r="147" spans="2:11" ht="10.5" customHeight="1">
      <c r="B147" s="167">
        <v>51</v>
      </c>
      <c r="C147" s="157">
        <f>'入力様式'!B52</f>
        <v>0</v>
      </c>
      <c r="D147" s="172">
        <f>'入力様式'!F52</f>
        <v>0</v>
      </c>
      <c r="E147" s="173"/>
      <c r="F147" s="152">
        <f>'入力様式'!G52</f>
        <v>0</v>
      </c>
      <c r="G147" s="157">
        <f>'入力様式'!H52</f>
        <v>0</v>
      </c>
      <c r="H147" s="175">
        <f>'入力様式'!I52</f>
        <v>0</v>
      </c>
      <c r="I147" s="175">
        <f>'入力様式'!J52</f>
        <v>0</v>
      </c>
      <c r="J147" s="175">
        <f>'入力様式'!K52</f>
        <v>0</v>
      </c>
      <c r="K147" s="176" t="str">
        <f>'入力様式'!L52&amp;" "&amp;'入力様式'!M52</f>
        <v> </v>
      </c>
    </row>
    <row r="148" spans="2:11" ht="15.75" customHeight="1">
      <c r="B148" s="167"/>
      <c r="C148" s="157"/>
      <c r="D148" s="153">
        <f>'入力様式'!E52</f>
      </c>
      <c r="E148" s="154"/>
      <c r="F148" s="152"/>
      <c r="G148" s="157"/>
      <c r="H148" s="175"/>
      <c r="I148" s="175"/>
      <c r="J148" s="175"/>
      <c r="K148" s="176"/>
    </row>
    <row r="149" spans="2:11" ht="10.5" customHeight="1">
      <c r="B149" s="167">
        <v>52</v>
      </c>
      <c r="C149" s="157">
        <f>'入力様式'!B53</f>
        <v>0</v>
      </c>
      <c r="D149" s="172">
        <f>'入力様式'!F53</f>
        <v>0</v>
      </c>
      <c r="E149" s="173"/>
      <c r="F149" s="152">
        <f>'入力様式'!G53</f>
        <v>0</v>
      </c>
      <c r="G149" s="157">
        <f>'入力様式'!H53</f>
        <v>0</v>
      </c>
      <c r="H149" s="175">
        <f>'入力様式'!I53</f>
        <v>0</v>
      </c>
      <c r="I149" s="175">
        <f>'入力様式'!J53</f>
        <v>0</v>
      </c>
      <c r="J149" s="175">
        <f>'入力様式'!K53</f>
        <v>0</v>
      </c>
      <c r="K149" s="176" t="str">
        <f>'入力様式'!L53&amp;" "&amp;'入力様式'!M53</f>
        <v> </v>
      </c>
    </row>
    <row r="150" spans="2:11" ht="15.75" customHeight="1">
      <c r="B150" s="167"/>
      <c r="C150" s="157"/>
      <c r="D150" s="153">
        <f>'入力様式'!E53</f>
      </c>
      <c r="E150" s="154"/>
      <c r="F150" s="152"/>
      <c r="G150" s="157"/>
      <c r="H150" s="175"/>
      <c r="I150" s="175"/>
      <c r="J150" s="175"/>
      <c r="K150" s="176"/>
    </row>
    <row r="151" spans="2:11" ht="10.5" customHeight="1">
      <c r="B151" s="167">
        <v>53</v>
      </c>
      <c r="C151" s="157">
        <f>'入力様式'!B54</f>
        <v>0</v>
      </c>
      <c r="D151" s="172">
        <f>'入力様式'!F54</f>
        <v>0</v>
      </c>
      <c r="E151" s="173"/>
      <c r="F151" s="152">
        <f>'入力様式'!G54</f>
        <v>0</v>
      </c>
      <c r="G151" s="157">
        <f>'入力様式'!H54</f>
        <v>0</v>
      </c>
      <c r="H151" s="175">
        <f>'入力様式'!I54</f>
        <v>0</v>
      </c>
      <c r="I151" s="175">
        <f>'入力様式'!J54</f>
        <v>0</v>
      </c>
      <c r="J151" s="175">
        <f>'入力様式'!K54</f>
        <v>0</v>
      </c>
      <c r="K151" s="176" t="str">
        <f>'入力様式'!L54&amp;" "&amp;'入力様式'!M54</f>
        <v> </v>
      </c>
    </row>
    <row r="152" spans="2:11" ht="15.75" customHeight="1">
      <c r="B152" s="167"/>
      <c r="C152" s="157"/>
      <c r="D152" s="153">
        <f>'入力様式'!E54</f>
      </c>
      <c r="E152" s="154"/>
      <c r="F152" s="152"/>
      <c r="G152" s="157"/>
      <c r="H152" s="175"/>
      <c r="I152" s="175"/>
      <c r="J152" s="175"/>
      <c r="K152" s="176"/>
    </row>
    <row r="153" spans="2:11" ht="10.5" customHeight="1">
      <c r="B153" s="167">
        <v>54</v>
      </c>
      <c r="C153" s="157">
        <f>'入力様式'!B55</f>
        <v>0</v>
      </c>
      <c r="D153" s="172">
        <f>'入力様式'!F55</f>
        <v>0</v>
      </c>
      <c r="E153" s="173"/>
      <c r="F153" s="152">
        <f>'入力様式'!G55</f>
        <v>0</v>
      </c>
      <c r="G153" s="157">
        <f>'入力様式'!H55</f>
        <v>0</v>
      </c>
      <c r="H153" s="175">
        <f>'入力様式'!I55</f>
        <v>0</v>
      </c>
      <c r="I153" s="175">
        <f>'入力様式'!J55</f>
        <v>0</v>
      </c>
      <c r="J153" s="175">
        <f>'入力様式'!K55</f>
        <v>0</v>
      </c>
      <c r="K153" s="176" t="str">
        <f>'入力様式'!L55&amp;" "&amp;'入力様式'!M55</f>
        <v> </v>
      </c>
    </row>
    <row r="154" spans="2:11" ht="15.75" customHeight="1">
      <c r="B154" s="167"/>
      <c r="C154" s="157"/>
      <c r="D154" s="153">
        <f>'入力様式'!E55</f>
      </c>
      <c r="E154" s="154"/>
      <c r="F154" s="152"/>
      <c r="G154" s="157"/>
      <c r="H154" s="175"/>
      <c r="I154" s="175"/>
      <c r="J154" s="175"/>
      <c r="K154" s="176"/>
    </row>
    <row r="155" spans="2:11" ht="10.5" customHeight="1">
      <c r="B155" s="167">
        <v>55</v>
      </c>
      <c r="C155" s="157">
        <f>'入力様式'!B56</f>
        <v>0</v>
      </c>
      <c r="D155" s="172">
        <f>'入力様式'!F56</f>
        <v>0</v>
      </c>
      <c r="E155" s="173"/>
      <c r="F155" s="152">
        <f>'入力様式'!G56</f>
        <v>0</v>
      </c>
      <c r="G155" s="157">
        <f>'入力様式'!H56</f>
        <v>0</v>
      </c>
      <c r="H155" s="175">
        <f>'入力様式'!I56</f>
        <v>0</v>
      </c>
      <c r="I155" s="175">
        <f>'入力様式'!J56</f>
        <v>0</v>
      </c>
      <c r="J155" s="175">
        <f>'入力様式'!K56</f>
        <v>0</v>
      </c>
      <c r="K155" s="176" t="str">
        <f>'入力様式'!L56&amp;" "&amp;'入力様式'!M56</f>
        <v> </v>
      </c>
    </row>
    <row r="156" spans="2:11" ht="15.75" customHeight="1">
      <c r="B156" s="167"/>
      <c r="C156" s="157"/>
      <c r="D156" s="153">
        <f>'入力様式'!E56</f>
      </c>
      <c r="E156" s="154"/>
      <c r="F156" s="152"/>
      <c r="G156" s="157"/>
      <c r="H156" s="175"/>
      <c r="I156" s="175"/>
      <c r="J156" s="175"/>
      <c r="K156" s="176"/>
    </row>
    <row r="157" spans="2:11" ht="10.5" customHeight="1">
      <c r="B157" s="167">
        <v>56</v>
      </c>
      <c r="C157" s="157">
        <f>'入力様式'!B57</f>
        <v>0</v>
      </c>
      <c r="D157" s="172">
        <f>'入力様式'!F57</f>
        <v>0</v>
      </c>
      <c r="E157" s="173"/>
      <c r="F157" s="152">
        <f>'入力様式'!G57</f>
        <v>0</v>
      </c>
      <c r="G157" s="157">
        <f>'入力様式'!H57</f>
        <v>0</v>
      </c>
      <c r="H157" s="175">
        <f>'入力様式'!I57</f>
        <v>0</v>
      </c>
      <c r="I157" s="175">
        <f>'入力様式'!J57</f>
        <v>0</v>
      </c>
      <c r="J157" s="175">
        <f>'入力様式'!K57</f>
        <v>0</v>
      </c>
      <c r="K157" s="176" t="str">
        <f>'入力様式'!L57&amp;" "&amp;'入力様式'!M57</f>
        <v> </v>
      </c>
    </row>
    <row r="158" spans="2:11" ht="15.75" customHeight="1">
      <c r="B158" s="167"/>
      <c r="C158" s="157"/>
      <c r="D158" s="153">
        <f>'入力様式'!E57</f>
      </c>
      <c r="E158" s="154"/>
      <c r="F158" s="152"/>
      <c r="G158" s="157"/>
      <c r="H158" s="175"/>
      <c r="I158" s="175"/>
      <c r="J158" s="175"/>
      <c r="K158" s="176"/>
    </row>
    <row r="159" spans="2:11" ht="10.5" customHeight="1">
      <c r="B159" s="167">
        <v>57</v>
      </c>
      <c r="C159" s="157">
        <f>'入力様式'!B58</f>
        <v>0</v>
      </c>
      <c r="D159" s="172">
        <f>'入力様式'!F58</f>
        <v>0</v>
      </c>
      <c r="E159" s="173"/>
      <c r="F159" s="152">
        <f>'入力様式'!G58</f>
        <v>0</v>
      </c>
      <c r="G159" s="157">
        <f>'入力様式'!H58</f>
        <v>0</v>
      </c>
      <c r="H159" s="175">
        <f>'入力様式'!I58</f>
        <v>0</v>
      </c>
      <c r="I159" s="175">
        <f>'入力様式'!J58</f>
        <v>0</v>
      </c>
      <c r="J159" s="175">
        <f>'入力様式'!K58</f>
        <v>0</v>
      </c>
      <c r="K159" s="176" t="str">
        <f>'入力様式'!L58&amp;" "&amp;'入力様式'!M58</f>
        <v> </v>
      </c>
    </row>
    <row r="160" spans="2:11" ht="15.75" customHeight="1">
      <c r="B160" s="167"/>
      <c r="C160" s="157"/>
      <c r="D160" s="153">
        <f>'入力様式'!E58</f>
      </c>
      <c r="E160" s="154"/>
      <c r="F160" s="152"/>
      <c r="G160" s="157"/>
      <c r="H160" s="175"/>
      <c r="I160" s="175"/>
      <c r="J160" s="175"/>
      <c r="K160" s="176"/>
    </row>
    <row r="161" spans="2:11" ht="10.5" customHeight="1">
      <c r="B161" s="167">
        <v>58</v>
      </c>
      <c r="C161" s="157">
        <f>'入力様式'!B59</f>
        <v>0</v>
      </c>
      <c r="D161" s="172">
        <f>'入力様式'!F59</f>
        <v>0</v>
      </c>
      <c r="E161" s="173"/>
      <c r="F161" s="152">
        <f>'入力様式'!G59</f>
        <v>0</v>
      </c>
      <c r="G161" s="157">
        <f>'入力様式'!H59</f>
        <v>0</v>
      </c>
      <c r="H161" s="175">
        <f>'入力様式'!I59</f>
        <v>0</v>
      </c>
      <c r="I161" s="175">
        <f>'入力様式'!J59</f>
        <v>0</v>
      </c>
      <c r="J161" s="175">
        <f>'入力様式'!K59</f>
        <v>0</v>
      </c>
      <c r="K161" s="176" t="str">
        <f>'入力様式'!L59&amp;" "&amp;'入力様式'!M59</f>
        <v> </v>
      </c>
    </row>
    <row r="162" spans="2:11" ht="15.75" customHeight="1">
      <c r="B162" s="167"/>
      <c r="C162" s="157"/>
      <c r="D162" s="153">
        <f>'入力様式'!E59</f>
      </c>
      <c r="E162" s="154"/>
      <c r="F162" s="152"/>
      <c r="G162" s="157"/>
      <c r="H162" s="175"/>
      <c r="I162" s="175"/>
      <c r="J162" s="175"/>
      <c r="K162" s="176"/>
    </row>
    <row r="163" spans="2:11" ht="10.5" customHeight="1">
      <c r="B163" s="171">
        <v>59</v>
      </c>
      <c r="C163" s="157">
        <f>'入力様式'!B60</f>
        <v>0</v>
      </c>
      <c r="D163" s="172">
        <f>'入力様式'!F60</f>
        <v>0</v>
      </c>
      <c r="E163" s="173"/>
      <c r="F163" s="152">
        <f>'入力様式'!G60</f>
        <v>0</v>
      </c>
      <c r="G163" s="157">
        <f>'入力様式'!H60</f>
        <v>0</v>
      </c>
      <c r="H163" s="175">
        <f>'入力様式'!I60</f>
        <v>0</v>
      </c>
      <c r="I163" s="175">
        <f>'入力様式'!J60</f>
        <v>0</v>
      </c>
      <c r="J163" s="175">
        <f>'入力様式'!K60</f>
        <v>0</v>
      </c>
      <c r="K163" s="176" t="str">
        <f>'入力様式'!L60&amp;" "&amp;'入力様式'!M60</f>
        <v> </v>
      </c>
    </row>
    <row r="164" spans="2:11" ht="15.75" customHeight="1">
      <c r="B164" s="167"/>
      <c r="C164" s="157"/>
      <c r="D164" s="153">
        <f>'入力様式'!E60</f>
      </c>
      <c r="E164" s="154"/>
      <c r="F164" s="152"/>
      <c r="G164" s="157"/>
      <c r="H164" s="175"/>
      <c r="I164" s="175"/>
      <c r="J164" s="175"/>
      <c r="K164" s="176"/>
    </row>
    <row r="165" spans="2:11" ht="10.5" customHeight="1">
      <c r="B165" s="167">
        <v>60</v>
      </c>
      <c r="C165" s="169">
        <f>'入力様式'!B61</f>
        <v>0</v>
      </c>
      <c r="D165" s="193">
        <f>'入力様式'!F61</f>
        <v>0</v>
      </c>
      <c r="E165" s="194"/>
      <c r="F165" s="195">
        <f>'入力様式'!G61</f>
        <v>0</v>
      </c>
      <c r="G165" s="169">
        <f>'入力様式'!H61</f>
        <v>0</v>
      </c>
      <c r="H165" s="180">
        <f>'入力様式'!I61</f>
        <v>0</v>
      </c>
      <c r="I165" s="180">
        <f>'入力様式'!J61</f>
        <v>0</v>
      </c>
      <c r="J165" s="180">
        <f>'入力様式'!K61</f>
        <v>0</v>
      </c>
      <c r="K165" s="182" t="str">
        <f>'入力様式'!L61&amp;" "&amp;'入力様式'!M61</f>
        <v> </v>
      </c>
    </row>
    <row r="166" spans="2:11" ht="15.75" customHeight="1" thickBot="1">
      <c r="B166" s="168"/>
      <c r="C166" s="170"/>
      <c r="D166" s="170">
        <f>'入力様式'!E61</f>
      </c>
      <c r="E166" s="184"/>
      <c r="F166" s="196"/>
      <c r="G166" s="170"/>
      <c r="H166" s="181"/>
      <c r="I166" s="181"/>
      <c r="J166" s="181"/>
      <c r="K166" s="183"/>
    </row>
    <row r="167" spans="3:5" ht="10.5" customHeight="1" thickBot="1">
      <c r="C167" s="38">
        <f>COUNTIF($F$127:$F$166,"女")</f>
        <v>0</v>
      </c>
      <c r="D167" s="38">
        <f>COUNTIF($F$127:$F$166,"男")</f>
        <v>0</v>
      </c>
      <c r="E167" s="38">
        <f>C167+D167</f>
        <v>0</v>
      </c>
    </row>
    <row r="168" spans="2:11" ht="18" customHeight="1">
      <c r="B168" s="145" t="s">
        <v>63</v>
      </c>
      <c r="C168" s="149"/>
      <c r="D168" s="41" t="s">
        <v>64</v>
      </c>
      <c r="E168" s="150" t="s">
        <v>65</v>
      </c>
      <c r="F168" s="149"/>
      <c r="G168" s="149"/>
      <c r="H168" s="150" t="s">
        <v>66</v>
      </c>
      <c r="I168" s="151"/>
      <c r="J168" s="149" t="s">
        <v>67</v>
      </c>
      <c r="K168" s="198"/>
    </row>
    <row r="169" spans="2:11" ht="18" customHeight="1">
      <c r="B169" s="39" t="str">
        <f>" 男　子　"&amp;(D$53+D$110+D$167+D$224)&amp;"　人"</f>
        <v> 男　子　0　人</v>
      </c>
      <c r="C169" s="40"/>
      <c r="D169" s="163">
        <f>E53+E110+E167+E224</f>
        <v>0</v>
      </c>
      <c r="E169" s="165">
        <f>'入力様式'!$O$2</f>
        <v>0</v>
      </c>
      <c r="F169" s="185"/>
      <c r="G169" s="186"/>
      <c r="H169" s="189"/>
      <c r="I169" s="191"/>
      <c r="J169" s="158"/>
      <c r="K169" s="177"/>
    </row>
    <row r="170" spans="2:11" ht="18" customHeight="1" thickBot="1">
      <c r="B170" s="36" t="str">
        <f>" 女　子　"&amp;(C$53+C$110+C$167+C$224)&amp;"　人"</f>
        <v> 女　子　0　人</v>
      </c>
      <c r="C170" s="37"/>
      <c r="D170" s="164"/>
      <c r="E170" s="166"/>
      <c r="F170" s="187"/>
      <c r="G170" s="188"/>
      <c r="H170" s="190"/>
      <c r="I170" s="192"/>
      <c r="J170" s="178"/>
      <c r="K170" s="179"/>
    </row>
    <row r="171" ht="13.5">
      <c r="F171" s="26" t="s">
        <v>73</v>
      </c>
    </row>
    <row r="172" ht="25.5" customHeight="1"/>
    <row r="173" ht="24" customHeight="1">
      <c r="D173" s="31" t="s">
        <v>57</v>
      </c>
    </row>
    <row r="174" ht="29.25" customHeight="1"/>
    <row r="175" spans="2:8" ht="18" customHeight="1">
      <c r="B175" s="29" t="s">
        <v>56</v>
      </c>
      <c r="H175" s="29" t="s">
        <v>10</v>
      </c>
    </row>
    <row r="176" spans="3:8" ht="18" customHeight="1">
      <c r="C176" s="27">
        <f>'大会情報'!$C$3</f>
        <v>0</v>
      </c>
      <c r="D176" s="27"/>
      <c r="H176" s="27" t="str">
        <f>"　　"&amp;'大会情報'!$C$9</f>
        <v>　　</v>
      </c>
    </row>
    <row r="177" spans="2:11" ht="4.5" customHeight="1">
      <c r="B177" s="33"/>
      <c r="C177" s="33"/>
      <c r="D177" s="33"/>
      <c r="E177" s="33"/>
      <c r="F177" s="34"/>
      <c r="H177" s="33"/>
      <c r="I177" s="33"/>
      <c r="J177" s="33"/>
      <c r="K177" s="33"/>
    </row>
    <row r="178" spans="2:9" ht="24.75" customHeight="1">
      <c r="B178" s="29" t="s">
        <v>8</v>
      </c>
      <c r="E178" s="28" t="str">
        <f>"(TEL)　"&amp;'大会情報'!$C$7</f>
        <v>(TEL)　</v>
      </c>
      <c r="H178" s="29" t="s">
        <v>68</v>
      </c>
      <c r="I178" s="28" t="str">
        <f>"〒　"&amp;'大会情報'!$C$11</f>
        <v>〒　</v>
      </c>
    </row>
    <row r="179" spans="3:11" ht="18" customHeight="1">
      <c r="C179" s="27">
        <f>'大会情報'!$C$5</f>
        <v>0</v>
      </c>
      <c r="D179" s="27"/>
      <c r="H179" s="30" t="str">
        <f>"　"&amp;'大会情報'!$C$13</f>
        <v>　</v>
      </c>
      <c r="K179" s="42">
        <f>'大会情報'!$C$15</f>
        <v>0</v>
      </c>
    </row>
    <row r="180" spans="2:11" ht="4.5" customHeight="1">
      <c r="B180" s="33"/>
      <c r="C180" s="35"/>
      <c r="D180" s="35"/>
      <c r="E180" s="33"/>
      <c r="F180" s="34"/>
      <c r="H180" s="35"/>
      <c r="I180" s="33"/>
      <c r="J180" s="33"/>
      <c r="K180" s="33"/>
    </row>
    <row r="181" spans="3:8" ht="12" customHeight="1" thickBot="1">
      <c r="C181" s="27"/>
      <c r="D181" s="27"/>
      <c r="H181" s="27"/>
    </row>
    <row r="182" spans="2:11" ht="10.5" customHeight="1">
      <c r="B182" s="158"/>
      <c r="C182" s="145" t="s">
        <v>58</v>
      </c>
      <c r="D182" s="147" t="s">
        <v>59</v>
      </c>
      <c r="E182" s="148"/>
      <c r="F182" s="162" t="s">
        <v>2</v>
      </c>
      <c r="G182" s="159" t="s">
        <v>3</v>
      </c>
      <c r="H182" s="160" t="s">
        <v>62</v>
      </c>
      <c r="I182" s="160"/>
      <c r="J182" s="160"/>
      <c r="K182" s="161"/>
    </row>
    <row r="183" spans="2:11" ht="15.75" customHeight="1" thickBot="1">
      <c r="B183" s="158"/>
      <c r="C183" s="146"/>
      <c r="D183" s="155" t="s">
        <v>60</v>
      </c>
      <c r="E183" s="156"/>
      <c r="F183" s="152"/>
      <c r="G183" s="155"/>
      <c r="H183" s="43">
        <v>1</v>
      </c>
      <c r="I183" s="32">
        <v>2</v>
      </c>
      <c r="J183" s="32">
        <v>3</v>
      </c>
      <c r="K183" s="44" t="s">
        <v>61</v>
      </c>
    </row>
    <row r="184" spans="2:11" ht="10.5" customHeight="1">
      <c r="B184" s="197">
        <v>61</v>
      </c>
      <c r="C184" s="157">
        <f>'入力様式'!B62</f>
        <v>0</v>
      </c>
      <c r="D184" s="172">
        <f>'入力様式'!F62</f>
        <v>0</v>
      </c>
      <c r="E184" s="173"/>
      <c r="F184" s="152">
        <f>'入力様式'!G62</f>
        <v>0</v>
      </c>
      <c r="G184" s="157">
        <f>'入力様式'!H62</f>
        <v>0</v>
      </c>
      <c r="H184" s="175">
        <f>'入力様式'!I62</f>
        <v>0</v>
      </c>
      <c r="I184" s="175">
        <f>'入力様式'!J62</f>
        <v>0</v>
      </c>
      <c r="J184" s="175">
        <f>'入力様式'!K62</f>
        <v>0</v>
      </c>
      <c r="K184" s="176" t="str">
        <f>'入力様式'!L62&amp;" "&amp;'入力様式'!M62</f>
        <v> </v>
      </c>
    </row>
    <row r="185" spans="2:11" ht="15.75" customHeight="1">
      <c r="B185" s="167"/>
      <c r="C185" s="157"/>
      <c r="D185" s="153">
        <f>'入力様式'!E62</f>
      </c>
      <c r="E185" s="154"/>
      <c r="F185" s="152"/>
      <c r="G185" s="157"/>
      <c r="H185" s="175"/>
      <c r="I185" s="175"/>
      <c r="J185" s="175"/>
      <c r="K185" s="176"/>
    </row>
    <row r="186" spans="2:11" ht="10.5" customHeight="1">
      <c r="B186" s="167">
        <v>62</v>
      </c>
      <c r="C186" s="157">
        <f>'入力様式'!B63</f>
        <v>0</v>
      </c>
      <c r="D186" s="172">
        <f>'入力様式'!F63</f>
        <v>0</v>
      </c>
      <c r="E186" s="173"/>
      <c r="F186" s="152">
        <f>'入力様式'!G63</f>
        <v>0</v>
      </c>
      <c r="G186" s="157">
        <f>'入力様式'!H63</f>
        <v>0</v>
      </c>
      <c r="H186" s="175">
        <f>'入力様式'!I63</f>
        <v>0</v>
      </c>
      <c r="I186" s="175">
        <f>'入力様式'!J63</f>
        <v>0</v>
      </c>
      <c r="J186" s="175">
        <f>'入力様式'!K63</f>
        <v>0</v>
      </c>
      <c r="K186" s="176" t="str">
        <f>'入力様式'!L63&amp;" "&amp;'入力様式'!M63</f>
        <v> </v>
      </c>
    </row>
    <row r="187" spans="2:11" ht="15.75" customHeight="1">
      <c r="B187" s="167"/>
      <c r="C187" s="157"/>
      <c r="D187" s="153">
        <f>'入力様式'!E63</f>
      </c>
      <c r="E187" s="154"/>
      <c r="F187" s="152"/>
      <c r="G187" s="157"/>
      <c r="H187" s="175"/>
      <c r="I187" s="175"/>
      <c r="J187" s="175"/>
      <c r="K187" s="176"/>
    </row>
    <row r="188" spans="2:11" ht="10.5" customHeight="1">
      <c r="B188" s="167">
        <v>63</v>
      </c>
      <c r="C188" s="157">
        <f>'入力様式'!B64</f>
        <v>0</v>
      </c>
      <c r="D188" s="172">
        <f>'入力様式'!F64</f>
        <v>0</v>
      </c>
      <c r="E188" s="173"/>
      <c r="F188" s="152">
        <f>'入力様式'!G64</f>
        <v>0</v>
      </c>
      <c r="G188" s="157">
        <f>'入力様式'!H64</f>
        <v>0</v>
      </c>
      <c r="H188" s="175">
        <f>'入力様式'!I64</f>
        <v>0</v>
      </c>
      <c r="I188" s="175">
        <f>'入力様式'!J64</f>
        <v>0</v>
      </c>
      <c r="J188" s="175">
        <f>'入力様式'!K64</f>
        <v>0</v>
      </c>
      <c r="K188" s="176" t="str">
        <f>'入力様式'!L64&amp;" "&amp;'入力様式'!M64</f>
        <v> </v>
      </c>
    </row>
    <row r="189" spans="2:11" ht="15.75" customHeight="1">
      <c r="B189" s="167"/>
      <c r="C189" s="157"/>
      <c r="D189" s="153">
        <f>'入力様式'!E64</f>
      </c>
      <c r="E189" s="154"/>
      <c r="F189" s="152"/>
      <c r="G189" s="157"/>
      <c r="H189" s="175"/>
      <c r="I189" s="175"/>
      <c r="J189" s="175"/>
      <c r="K189" s="176"/>
    </row>
    <row r="190" spans="2:11" ht="10.5" customHeight="1">
      <c r="B190" s="167">
        <v>64</v>
      </c>
      <c r="C190" s="157">
        <f>'入力様式'!B65</f>
        <v>0</v>
      </c>
      <c r="D190" s="172">
        <f>'入力様式'!F65</f>
        <v>0</v>
      </c>
      <c r="E190" s="173"/>
      <c r="F190" s="152">
        <f>'入力様式'!G65</f>
        <v>0</v>
      </c>
      <c r="G190" s="157">
        <f>'入力様式'!H65</f>
        <v>0</v>
      </c>
      <c r="H190" s="175">
        <f>'入力様式'!I65</f>
        <v>0</v>
      </c>
      <c r="I190" s="175">
        <f>'入力様式'!J65</f>
        <v>0</v>
      </c>
      <c r="J190" s="175">
        <f>'入力様式'!K65</f>
        <v>0</v>
      </c>
      <c r="K190" s="176" t="str">
        <f>'入力様式'!L65&amp;" "&amp;'入力様式'!M65</f>
        <v> </v>
      </c>
    </row>
    <row r="191" spans="2:11" ht="15.75" customHeight="1">
      <c r="B191" s="167"/>
      <c r="C191" s="157"/>
      <c r="D191" s="153">
        <f>'入力様式'!E65</f>
      </c>
      <c r="E191" s="154"/>
      <c r="F191" s="152"/>
      <c r="G191" s="157"/>
      <c r="H191" s="175"/>
      <c r="I191" s="175"/>
      <c r="J191" s="175"/>
      <c r="K191" s="176"/>
    </row>
    <row r="192" spans="2:11" ht="10.5" customHeight="1">
      <c r="B192" s="167">
        <v>65</v>
      </c>
      <c r="C192" s="157">
        <f>'入力様式'!B66</f>
        <v>0</v>
      </c>
      <c r="D192" s="172">
        <f>'入力様式'!F66</f>
        <v>0</v>
      </c>
      <c r="E192" s="173"/>
      <c r="F192" s="152">
        <f>'入力様式'!G66</f>
        <v>0</v>
      </c>
      <c r="G192" s="157">
        <f>'入力様式'!H66</f>
        <v>0</v>
      </c>
      <c r="H192" s="175">
        <f>'入力様式'!I66</f>
        <v>0</v>
      </c>
      <c r="I192" s="175">
        <f>'入力様式'!J66</f>
        <v>0</v>
      </c>
      <c r="J192" s="175">
        <f>'入力様式'!K66</f>
        <v>0</v>
      </c>
      <c r="K192" s="176" t="str">
        <f>'入力様式'!L66&amp;" "&amp;'入力様式'!M66</f>
        <v> </v>
      </c>
    </row>
    <row r="193" spans="2:11" ht="15.75" customHeight="1">
      <c r="B193" s="167"/>
      <c r="C193" s="157"/>
      <c r="D193" s="153">
        <f>'入力様式'!E66</f>
      </c>
      <c r="E193" s="154"/>
      <c r="F193" s="152"/>
      <c r="G193" s="157"/>
      <c r="H193" s="175"/>
      <c r="I193" s="175"/>
      <c r="J193" s="175"/>
      <c r="K193" s="176"/>
    </row>
    <row r="194" spans="2:11" ht="10.5" customHeight="1">
      <c r="B194" s="167">
        <v>66</v>
      </c>
      <c r="C194" s="157">
        <f>'入力様式'!B67</f>
        <v>0</v>
      </c>
      <c r="D194" s="172">
        <f>'入力様式'!F67</f>
        <v>0</v>
      </c>
      <c r="E194" s="173"/>
      <c r="F194" s="152">
        <f>'入力様式'!G67</f>
        <v>0</v>
      </c>
      <c r="G194" s="157">
        <f>'入力様式'!H67</f>
        <v>0</v>
      </c>
      <c r="H194" s="175">
        <f>'入力様式'!I67</f>
        <v>0</v>
      </c>
      <c r="I194" s="175">
        <f>'入力様式'!J67</f>
        <v>0</v>
      </c>
      <c r="J194" s="175">
        <f>'入力様式'!K67</f>
        <v>0</v>
      </c>
      <c r="K194" s="176" t="str">
        <f>'入力様式'!L67&amp;" "&amp;'入力様式'!M67</f>
        <v> </v>
      </c>
    </row>
    <row r="195" spans="2:11" ht="15.75" customHeight="1">
      <c r="B195" s="167"/>
      <c r="C195" s="157"/>
      <c r="D195" s="153">
        <f>'入力様式'!E67</f>
      </c>
      <c r="E195" s="154"/>
      <c r="F195" s="152"/>
      <c r="G195" s="157"/>
      <c r="H195" s="175"/>
      <c r="I195" s="175"/>
      <c r="J195" s="175"/>
      <c r="K195" s="176"/>
    </row>
    <row r="196" spans="2:11" ht="10.5" customHeight="1">
      <c r="B196" s="167">
        <v>67</v>
      </c>
      <c r="C196" s="157">
        <f>'入力様式'!B68</f>
        <v>0</v>
      </c>
      <c r="D196" s="172">
        <f>'入力様式'!F68</f>
        <v>0</v>
      </c>
      <c r="E196" s="173"/>
      <c r="F196" s="152">
        <f>'入力様式'!G68</f>
        <v>0</v>
      </c>
      <c r="G196" s="157">
        <f>'入力様式'!H68</f>
        <v>0</v>
      </c>
      <c r="H196" s="175">
        <f>'入力様式'!I68</f>
        <v>0</v>
      </c>
      <c r="I196" s="175">
        <f>'入力様式'!J68</f>
        <v>0</v>
      </c>
      <c r="J196" s="175">
        <f>'入力様式'!K68</f>
        <v>0</v>
      </c>
      <c r="K196" s="176" t="str">
        <f>'入力様式'!L68&amp;" "&amp;'入力様式'!M68</f>
        <v> </v>
      </c>
    </row>
    <row r="197" spans="2:11" ht="15.75" customHeight="1">
      <c r="B197" s="167"/>
      <c r="C197" s="157"/>
      <c r="D197" s="153">
        <f>'入力様式'!E68</f>
      </c>
      <c r="E197" s="154"/>
      <c r="F197" s="152"/>
      <c r="G197" s="157"/>
      <c r="H197" s="175"/>
      <c r="I197" s="175"/>
      <c r="J197" s="175"/>
      <c r="K197" s="176"/>
    </row>
    <row r="198" spans="2:11" ht="10.5" customHeight="1">
      <c r="B198" s="167">
        <v>68</v>
      </c>
      <c r="C198" s="157">
        <f>'入力様式'!B69</f>
        <v>0</v>
      </c>
      <c r="D198" s="172">
        <f>'入力様式'!F69</f>
        <v>0</v>
      </c>
      <c r="E198" s="173"/>
      <c r="F198" s="152">
        <f>'入力様式'!G69</f>
        <v>0</v>
      </c>
      <c r="G198" s="157">
        <f>'入力様式'!H69</f>
        <v>0</v>
      </c>
      <c r="H198" s="175">
        <f>'入力様式'!I69</f>
        <v>0</v>
      </c>
      <c r="I198" s="175">
        <f>'入力様式'!J69</f>
        <v>0</v>
      </c>
      <c r="J198" s="175">
        <f>'入力様式'!K69</f>
        <v>0</v>
      </c>
      <c r="K198" s="176" t="str">
        <f>'入力様式'!L69&amp;" "&amp;'入力様式'!M69</f>
        <v> </v>
      </c>
    </row>
    <row r="199" spans="2:11" ht="15.75" customHeight="1">
      <c r="B199" s="167"/>
      <c r="C199" s="157"/>
      <c r="D199" s="153">
        <f>'入力様式'!E69</f>
      </c>
      <c r="E199" s="154"/>
      <c r="F199" s="152"/>
      <c r="G199" s="157"/>
      <c r="H199" s="175"/>
      <c r="I199" s="175"/>
      <c r="J199" s="175"/>
      <c r="K199" s="176"/>
    </row>
    <row r="200" spans="2:11" ht="10.5" customHeight="1">
      <c r="B200" s="167">
        <v>69</v>
      </c>
      <c r="C200" s="157">
        <f>'入力様式'!B70</f>
        <v>0</v>
      </c>
      <c r="D200" s="172">
        <f>'入力様式'!F70</f>
        <v>0</v>
      </c>
      <c r="E200" s="173"/>
      <c r="F200" s="152">
        <f>'入力様式'!G70</f>
        <v>0</v>
      </c>
      <c r="G200" s="157">
        <f>'入力様式'!H70</f>
        <v>0</v>
      </c>
      <c r="H200" s="175">
        <f>'入力様式'!I70</f>
        <v>0</v>
      </c>
      <c r="I200" s="175">
        <f>'入力様式'!J70</f>
        <v>0</v>
      </c>
      <c r="J200" s="175">
        <f>'入力様式'!K70</f>
        <v>0</v>
      </c>
      <c r="K200" s="176" t="str">
        <f>'入力様式'!L70&amp;" "&amp;'入力様式'!M70</f>
        <v> </v>
      </c>
    </row>
    <row r="201" spans="2:11" ht="15.75" customHeight="1">
      <c r="B201" s="167"/>
      <c r="C201" s="157"/>
      <c r="D201" s="153">
        <f>'入力様式'!E70</f>
      </c>
      <c r="E201" s="154"/>
      <c r="F201" s="152"/>
      <c r="G201" s="157"/>
      <c r="H201" s="175"/>
      <c r="I201" s="175"/>
      <c r="J201" s="175"/>
      <c r="K201" s="176"/>
    </row>
    <row r="202" spans="2:11" ht="10.5" customHeight="1">
      <c r="B202" s="167">
        <v>70</v>
      </c>
      <c r="C202" s="157">
        <f>'入力様式'!B71</f>
        <v>0</v>
      </c>
      <c r="D202" s="172">
        <f>'入力様式'!F71</f>
        <v>0</v>
      </c>
      <c r="E202" s="173"/>
      <c r="F202" s="152">
        <f>'入力様式'!G71</f>
        <v>0</v>
      </c>
      <c r="G202" s="157">
        <f>'入力様式'!H71</f>
        <v>0</v>
      </c>
      <c r="H202" s="175">
        <f>'入力様式'!I71</f>
        <v>0</v>
      </c>
      <c r="I202" s="175">
        <f>'入力様式'!J71</f>
        <v>0</v>
      </c>
      <c r="J202" s="175">
        <f>'入力様式'!K71</f>
        <v>0</v>
      </c>
      <c r="K202" s="176" t="str">
        <f>'入力様式'!L71&amp;" "&amp;'入力様式'!M71</f>
        <v> </v>
      </c>
    </row>
    <row r="203" spans="2:11" ht="15.75" customHeight="1">
      <c r="B203" s="167"/>
      <c r="C203" s="157"/>
      <c r="D203" s="153">
        <f>'入力様式'!E71</f>
      </c>
      <c r="E203" s="154"/>
      <c r="F203" s="152"/>
      <c r="G203" s="157"/>
      <c r="H203" s="175"/>
      <c r="I203" s="175"/>
      <c r="J203" s="175"/>
      <c r="K203" s="176"/>
    </row>
    <row r="204" spans="2:11" ht="10.5" customHeight="1">
      <c r="B204" s="167">
        <v>71</v>
      </c>
      <c r="C204" s="157">
        <f>'入力様式'!B72</f>
        <v>0</v>
      </c>
      <c r="D204" s="172">
        <f>'入力様式'!F72</f>
        <v>0</v>
      </c>
      <c r="E204" s="173"/>
      <c r="F204" s="152">
        <f>'入力様式'!G72</f>
        <v>0</v>
      </c>
      <c r="G204" s="157">
        <f>'入力様式'!H72</f>
        <v>0</v>
      </c>
      <c r="H204" s="175">
        <f>'入力様式'!I72</f>
        <v>0</v>
      </c>
      <c r="I204" s="175">
        <f>'入力様式'!J72</f>
        <v>0</v>
      </c>
      <c r="J204" s="175">
        <f>'入力様式'!K72</f>
        <v>0</v>
      </c>
      <c r="K204" s="176" t="str">
        <f>'入力様式'!L72&amp;" "&amp;'入力様式'!M72</f>
        <v> </v>
      </c>
    </row>
    <row r="205" spans="2:11" ht="15.75" customHeight="1">
      <c r="B205" s="167"/>
      <c r="C205" s="157"/>
      <c r="D205" s="153">
        <f>'入力様式'!E72</f>
      </c>
      <c r="E205" s="154"/>
      <c r="F205" s="152"/>
      <c r="G205" s="157"/>
      <c r="H205" s="175"/>
      <c r="I205" s="175"/>
      <c r="J205" s="175"/>
      <c r="K205" s="176"/>
    </row>
    <row r="206" spans="2:11" ht="10.5" customHeight="1">
      <c r="B206" s="167">
        <v>72</v>
      </c>
      <c r="C206" s="157">
        <f>'入力様式'!B73</f>
        <v>0</v>
      </c>
      <c r="D206" s="172">
        <f>'入力様式'!F73</f>
        <v>0</v>
      </c>
      <c r="E206" s="173"/>
      <c r="F206" s="152">
        <f>'入力様式'!G73</f>
        <v>0</v>
      </c>
      <c r="G206" s="157">
        <f>'入力様式'!H73</f>
        <v>0</v>
      </c>
      <c r="H206" s="175">
        <f>'入力様式'!I73</f>
        <v>0</v>
      </c>
      <c r="I206" s="175">
        <f>'入力様式'!J73</f>
        <v>0</v>
      </c>
      <c r="J206" s="175">
        <f>'入力様式'!K73</f>
        <v>0</v>
      </c>
      <c r="K206" s="176" t="str">
        <f>'入力様式'!L73&amp;" "&amp;'入力様式'!M73</f>
        <v> </v>
      </c>
    </row>
    <row r="207" spans="2:11" ht="15.75" customHeight="1">
      <c r="B207" s="167"/>
      <c r="C207" s="157"/>
      <c r="D207" s="153">
        <f>'入力様式'!E73</f>
      </c>
      <c r="E207" s="154"/>
      <c r="F207" s="152"/>
      <c r="G207" s="157"/>
      <c r="H207" s="175"/>
      <c r="I207" s="175"/>
      <c r="J207" s="175"/>
      <c r="K207" s="176"/>
    </row>
    <row r="208" spans="2:11" ht="10.5" customHeight="1">
      <c r="B208" s="167">
        <v>73</v>
      </c>
      <c r="C208" s="157">
        <f>'入力様式'!B74</f>
        <v>0</v>
      </c>
      <c r="D208" s="172">
        <f>'入力様式'!F74</f>
        <v>0</v>
      </c>
      <c r="E208" s="173"/>
      <c r="F208" s="152">
        <f>'入力様式'!G74</f>
        <v>0</v>
      </c>
      <c r="G208" s="157">
        <f>'入力様式'!H74</f>
        <v>0</v>
      </c>
      <c r="H208" s="175">
        <f>'入力様式'!I74</f>
        <v>0</v>
      </c>
      <c r="I208" s="175">
        <f>'入力様式'!J74</f>
        <v>0</v>
      </c>
      <c r="J208" s="175">
        <f>'入力様式'!K74</f>
        <v>0</v>
      </c>
      <c r="K208" s="176" t="str">
        <f>'入力様式'!L74&amp;" "&amp;'入力様式'!M74</f>
        <v> </v>
      </c>
    </row>
    <row r="209" spans="2:11" ht="15.75" customHeight="1">
      <c r="B209" s="167"/>
      <c r="C209" s="157"/>
      <c r="D209" s="153">
        <f>'入力様式'!E74</f>
      </c>
      <c r="E209" s="154"/>
      <c r="F209" s="152"/>
      <c r="G209" s="157"/>
      <c r="H209" s="175"/>
      <c r="I209" s="175"/>
      <c r="J209" s="175"/>
      <c r="K209" s="176"/>
    </row>
    <row r="210" spans="2:11" ht="10.5" customHeight="1">
      <c r="B210" s="167">
        <v>74</v>
      </c>
      <c r="C210" s="157">
        <f>'入力様式'!B75</f>
        <v>0</v>
      </c>
      <c r="D210" s="172">
        <f>'入力様式'!F75</f>
        <v>0</v>
      </c>
      <c r="E210" s="173"/>
      <c r="F210" s="152">
        <f>'入力様式'!G75</f>
        <v>0</v>
      </c>
      <c r="G210" s="157">
        <f>'入力様式'!H75</f>
        <v>0</v>
      </c>
      <c r="H210" s="175">
        <f>'入力様式'!I75</f>
        <v>0</v>
      </c>
      <c r="I210" s="175">
        <f>'入力様式'!J75</f>
        <v>0</v>
      </c>
      <c r="J210" s="175">
        <f>'入力様式'!K75</f>
        <v>0</v>
      </c>
      <c r="K210" s="176" t="str">
        <f>'入力様式'!L75&amp;" "&amp;'入力様式'!M75</f>
        <v> </v>
      </c>
    </row>
    <row r="211" spans="2:11" ht="15.75" customHeight="1">
      <c r="B211" s="167"/>
      <c r="C211" s="157"/>
      <c r="D211" s="153">
        <f>'入力様式'!E75</f>
      </c>
      <c r="E211" s="154"/>
      <c r="F211" s="152"/>
      <c r="G211" s="157"/>
      <c r="H211" s="175"/>
      <c r="I211" s="175"/>
      <c r="J211" s="175"/>
      <c r="K211" s="176"/>
    </row>
    <row r="212" spans="2:11" ht="10.5" customHeight="1">
      <c r="B212" s="167">
        <v>75</v>
      </c>
      <c r="C212" s="157">
        <f>'入力様式'!B76</f>
        <v>0</v>
      </c>
      <c r="D212" s="172">
        <f>'入力様式'!F76</f>
        <v>0</v>
      </c>
      <c r="E212" s="173"/>
      <c r="F212" s="152">
        <f>'入力様式'!G76</f>
        <v>0</v>
      </c>
      <c r="G212" s="157">
        <f>'入力様式'!H76</f>
        <v>0</v>
      </c>
      <c r="H212" s="175">
        <f>'入力様式'!I76</f>
        <v>0</v>
      </c>
      <c r="I212" s="175">
        <f>'入力様式'!J76</f>
        <v>0</v>
      </c>
      <c r="J212" s="175">
        <f>'入力様式'!K76</f>
        <v>0</v>
      </c>
      <c r="K212" s="176" t="str">
        <f>'入力様式'!L76&amp;" "&amp;'入力様式'!M76</f>
        <v> </v>
      </c>
    </row>
    <row r="213" spans="2:11" ht="15.75" customHeight="1">
      <c r="B213" s="167"/>
      <c r="C213" s="157"/>
      <c r="D213" s="153">
        <f>'入力様式'!E76</f>
      </c>
      <c r="E213" s="154"/>
      <c r="F213" s="152"/>
      <c r="G213" s="157"/>
      <c r="H213" s="175"/>
      <c r="I213" s="175"/>
      <c r="J213" s="175"/>
      <c r="K213" s="176"/>
    </row>
    <row r="214" spans="2:11" ht="10.5" customHeight="1">
      <c r="B214" s="167">
        <v>76</v>
      </c>
      <c r="C214" s="157">
        <f>'入力様式'!B77</f>
        <v>0</v>
      </c>
      <c r="D214" s="172">
        <f>'入力様式'!F77</f>
        <v>0</v>
      </c>
      <c r="E214" s="173"/>
      <c r="F214" s="152">
        <f>'入力様式'!G77</f>
        <v>0</v>
      </c>
      <c r="G214" s="157">
        <f>'入力様式'!H77</f>
        <v>0</v>
      </c>
      <c r="H214" s="175">
        <f>'入力様式'!I77</f>
        <v>0</v>
      </c>
      <c r="I214" s="175">
        <f>'入力様式'!J77</f>
        <v>0</v>
      </c>
      <c r="J214" s="175">
        <f>'入力様式'!K77</f>
        <v>0</v>
      </c>
      <c r="K214" s="176" t="str">
        <f>'入力様式'!L77&amp;" "&amp;'入力様式'!M77</f>
        <v> </v>
      </c>
    </row>
    <row r="215" spans="2:11" ht="15.75" customHeight="1">
      <c r="B215" s="167"/>
      <c r="C215" s="157"/>
      <c r="D215" s="153">
        <f>'入力様式'!E77</f>
      </c>
      <c r="E215" s="154"/>
      <c r="F215" s="152"/>
      <c r="G215" s="157"/>
      <c r="H215" s="175"/>
      <c r="I215" s="175"/>
      <c r="J215" s="175"/>
      <c r="K215" s="176"/>
    </row>
    <row r="216" spans="2:11" ht="10.5" customHeight="1">
      <c r="B216" s="167">
        <v>77</v>
      </c>
      <c r="C216" s="157">
        <f>'入力様式'!B78</f>
        <v>0</v>
      </c>
      <c r="D216" s="172">
        <f>'入力様式'!F78</f>
        <v>0</v>
      </c>
      <c r="E216" s="173"/>
      <c r="F216" s="152">
        <f>'入力様式'!G78</f>
        <v>0</v>
      </c>
      <c r="G216" s="157">
        <f>'入力様式'!H78</f>
        <v>0</v>
      </c>
      <c r="H216" s="175">
        <f>'入力様式'!I78</f>
        <v>0</v>
      </c>
      <c r="I216" s="175">
        <f>'入力様式'!J78</f>
        <v>0</v>
      </c>
      <c r="J216" s="175">
        <f>'入力様式'!K78</f>
        <v>0</v>
      </c>
      <c r="K216" s="176" t="str">
        <f>'入力様式'!L78&amp;" "&amp;'入力様式'!M78</f>
        <v> </v>
      </c>
    </row>
    <row r="217" spans="2:11" ht="15.75" customHeight="1">
      <c r="B217" s="167"/>
      <c r="C217" s="157"/>
      <c r="D217" s="153">
        <f>'入力様式'!E78</f>
      </c>
      <c r="E217" s="154"/>
      <c r="F217" s="152"/>
      <c r="G217" s="157"/>
      <c r="H217" s="175"/>
      <c r="I217" s="175"/>
      <c r="J217" s="175"/>
      <c r="K217" s="176"/>
    </row>
    <row r="218" spans="2:11" ht="10.5" customHeight="1">
      <c r="B218" s="167">
        <v>78</v>
      </c>
      <c r="C218" s="157">
        <f>'入力様式'!B79</f>
        <v>0</v>
      </c>
      <c r="D218" s="172">
        <f>'入力様式'!F79</f>
        <v>0</v>
      </c>
      <c r="E218" s="173"/>
      <c r="F218" s="152">
        <f>'入力様式'!G79</f>
        <v>0</v>
      </c>
      <c r="G218" s="157">
        <f>'入力様式'!H79</f>
        <v>0</v>
      </c>
      <c r="H218" s="175">
        <f>'入力様式'!I79</f>
        <v>0</v>
      </c>
      <c r="I218" s="175">
        <f>'入力様式'!J79</f>
        <v>0</v>
      </c>
      <c r="J218" s="175">
        <f>'入力様式'!K79</f>
        <v>0</v>
      </c>
      <c r="K218" s="176" t="str">
        <f>'入力様式'!L79&amp;" "&amp;'入力様式'!M79</f>
        <v> </v>
      </c>
    </row>
    <row r="219" spans="2:11" ht="15.75" customHeight="1">
      <c r="B219" s="167"/>
      <c r="C219" s="157"/>
      <c r="D219" s="153">
        <f>'入力様式'!E79</f>
      </c>
      <c r="E219" s="154"/>
      <c r="F219" s="152"/>
      <c r="G219" s="157"/>
      <c r="H219" s="175"/>
      <c r="I219" s="175"/>
      <c r="J219" s="175"/>
      <c r="K219" s="176"/>
    </row>
    <row r="220" spans="2:11" ht="10.5" customHeight="1">
      <c r="B220" s="167">
        <v>79</v>
      </c>
      <c r="C220" s="157">
        <f>'入力様式'!B80</f>
        <v>0</v>
      </c>
      <c r="D220" s="172">
        <f>'入力様式'!F80</f>
        <v>0</v>
      </c>
      <c r="E220" s="173"/>
      <c r="F220" s="152">
        <f>'入力様式'!G80</f>
        <v>0</v>
      </c>
      <c r="G220" s="157">
        <f>'入力様式'!H80</f>
        <v>0</v>
      </c>
      <c r="H220" s="175">
        <f>'入力様式'!I80</f>
        <v>0</v>
      </c>
      <c r="I220" s="175">
        <f>'入力様式'!J80</f>
        <v>0</v>
      </c>
      <c r="J220" s="175">
        <f>'入力様式'!K80</f>
        <v>0</v>
      </c>
      <c r="K220" s="176" t="str">
        <f>'入力様式'!L80&amp;" "&amp;'入力様式'!M80</f>
        <v> </v>
      </c>
    </row>
    <row r="221" spans="2:11" ht="15.75" customHeight="1">
      <c r="B221" s="167"/>
      <c r="C221" s="157"/>
      <c r="D221" s="153">
        <f>'入力様式'!E80</f>
      </c>
      <c r="E221" s="154"/>
      <c r="F221" s="152"/>
      <c r="G221" s="157"/>
      <c r="H221" s="175"/>
      <c r="I221" s="175"/>
      <c r="J221" s="175"/>
      <c r="K221" s="176"/>
    </row>
    <row r="222" spans="2:11" ht="10.5" customHeight="1">
      <c r="B222" s="167">
        <v>80</v>
      </c>
      <c r="C222" s="169">
        <f>'入力様式'!B81</f>
        <v>0</v>
      </c>
      <c r="D222" s="193">
        <f>'入力様式'!F81</f>
        <v>0</v>
      </c>
      <c r="E222" s="194"/>
      <c r="F222" s="195">
        <f>'入力様式'!G81</f>
        <v>0</v>
      </c>
      <c r="G222" s="169">
        <f>'入力様式'!H81</f>
        <v>0</v>
      </c>
      <c r="H222" s="180">
        <f>'入力様式'!I81</f>
        <v>0</v>
      </c>
      <c r="I222" s="180">
        <f>'入力様式'!J81</f>
        <v>0</v>
      </c>
      <c r="J222" s="180">
        <f>'入力様式'!K81</f>
        <v>0</v>
      </c>
      <c r="K222" s="182" t="str">
        <f>'入力様式'!L81&amp;" "&amp;'入力様式'!M81</f>
        <v> </v>
      </c>
    </row>
    <row r="223" spans="2:11" ht="15.75" customHeight="1" thickBot="1">
      <c r="B223" s="168"/>
      <c r="C223" s="170"/>
      <c r="D223" s="170">
        <f>'入力様式'!E81</f>
      </c>
      <c r="E223" s="184"/>
      <c r="F223" s="196"/>
      <c r="G223" s="170"/>
      <c r="H223" s="181"/>
      <c r="I223" s="181"/>
      <c r="J223" s="181"/>
      <c r="K223" s="183"/>
    </row>
    <row r="224" spans="3:5" ht="10.5" customHeight="1" thickBot="1">
      <c r="C224" s="38">
        <f>COUNTIF($F$184:$F$223,"女")</f>
        <v>0</v>
      </c>
      <c r="D224" s="38">
        <f>COUNTIF($F$184:$F$223,"男")</f>
        <v>0</v>
      </c>
      <c r="E224" s="38">
        <f>C224+D224</f>
        <v>0</v>
      </c>
    </row>
    <row r="225" spans="2:11" ht="18" customHeight="1">
      <c r="B225" s="145" t="s">
        <v>63</v>
      </c>
      <c r="C225" s="149"/>
      <c r="D225" s="41" t="s">
        <v>64</v>
      </c>
      <c r="E225" s="150" t="s">
        <v>65</v>
      </c>
      <c r="F225" s="149"/>
      <c r="G225" s="149"/>
      <c r="H225" s="150" t="s">
        <v>66</v>
      </c>
      <c r="I225" s="151"/>
      <c r="J225" s="149" t="s">
        <v>67</v>
      </c>
      <c r="K225" s="198"/>
    </row>
    <row r="226" spans="2:11" ht="18" customHeight="1">
      <c r="B226" s="39" t="str">
        <f>" 男　子　"&amp;(D$53+D$110+D$167+D$224)&amp;"　人"</f>
        <v> 男　子　0　人</v>
      </c>
      <c r="C226" s="40"/>
      <c r="D226" s="163">
        <f>E53+E110+E167+E224</f>
        <v>0</v>
      </c>
      <c r="E226" s="165">
        <f>'入力様式'!$O$2</f>
        <v>0</v>
      </c>
      <c r="F226" s="185"/>
      <c r="G226" s="186"/>
      <c r="H226" s="189"/>
      <c r="I226" s="191"/>
      <c r="J226" s="158"/>
      <c r="K226" s="177"/>
    </row>
    <row r="227" spans="2:11" ht="18" customHeight="1" thickBot="1">
      <c r="B227" s="36" t="str">
        <f>" 女　子　"&amp;(C$53+C$110+C$167+C$224)&amp;"　人"</f>
        <v> 女　子　0　人</v>
      </c>
      <c r="C227" s="37"/>
      <c r="D227" s="164"/>
      <c r="E227" s="166"/>
      <c r="F227" s="187"/>
      <c r="G227" s="188"/>
      <c r="H227" s="190"/>
      <c r="I227" s="192"/>
      <c r="J227" s="178"/>
      <c r="K227" s="179"/>
    </row>
    <row r="228" ht="13.5">
      <c r="F228" s="26" t="s">
        <v>73</v>
      </c>
    </row>
  </sheetData>
  <sheetProtection/>
  <mergeCells count="868">
    <mergeCell ref="B15:B16"/>
    <mergeCell ref="C15:C16"/>
    <mergeCell ref="F15:F16"/>
    <mergeCell ref="G15:G16"/>
    <mergeCell ref="D15:E15"/>
    <mergeCell ref="D16:E16"/>
    <mergeCell ref="B13:B14"/>
    <mergeCell ref="C13:C14"/>
    <mergeCell ref="F13:F14"/>
    <mergeCell ref="G13:G14"/>
    <mergeCell ref="D13:E13"/>
    <mergeCell ref="B17:B18"/>
    <mergeCell ref="C17:C18"/>
    <mergeCell ref="F17:F18"/>
    <mergeCell ref="G17:G18"/>
    <mergeCell ref="D17:E17"/>
    <mergeCell ref="B19:B20"/>
    <mergeCell ref="C19:C20"/>
    <mergeCell ref="F19:F20"/>
    <mergeCell ref="G19:G20"/>
    <mergeCell ref="D19:E19"/>
    <mergeCell ref="D20:E20"/>
    <mergeCell ref="J19:J20"/>
    <mergeCell ref="K19:K20"/>
    <mergeCell ref="H21:H22"/>
    <mergeCell ref="H19:H20"/>
    <mergeCell ref="I21:I22"/>
    <mergeCell ref="J21:J22"/>
    <mergeCell ref="K21:K22"/>
    <mergeCell ref="I19:I20"/>
    <mergeCell ref="B21:B22"/>
    <mergeCell ref="C21:C22"/>
    <mergeCell ref="F21:F22"/>
    <mergeCell ref="G21:G22"/>
    <mergeCell ref="D21:E21"/>
    <mergeCell ref="D22:E22"/>
    <mergeCell ref="K25:K26"/>
    <mergeCell ref="B23:B24"/>
    <mergeCell ref="C23:C24"/>
    <mergeCell ref="F23:F24"/>
    <mergeCell ref="G23:G24"/>
    <mergeCell ref="D23:E23"/>
    <mergeCell ref="D24:E24"/>
    <mergeCell ref="I23:I24"/>
    <mergeCell ref="J23:J24"/>
    <mergeCell ref="K23:K24"/>
    <mergeCell ref="B27:B28"/>
    <mergeCell ref="H25:H26"/>
    <mergeCell ref="I25:I26"/>
    <mergeCell ref="J25:J26"/>
    <mergeCell ref="B25:B26"/>
    <mergeCell ref="C25:C26"/>
    <mergeCell ref="F25:F26"/>
    <mergeCell ref="G25:G26"/>
    <mergeCell ref="D26:E26"/>
    <mergeCell ref="D27:E27"/>
    <mergeCell ref="K27:K28"/>
    <mergeCell ref="B29:B30"/>
    <mergeCell ref="C29:C30"/>
    <mergeCell ref="F29:F30"/>
    <mergeCell ref="G29:G30"/>
    <mergeCell ref="C27:C28"/>
    <mergeCell ref="H27:H28"/>
    <mergeCell ref="I27:I28"/>
    <mergeCell ref="J27:J28"/>
    <mergeCell ref="F27:F28"/>
    <mergeCell ref="B31:B32"/>
    <mergeCell ref="C31:C32"/>
    <mergeCell ref="F31:F32"/>
    <mergeCell ref="G31:G32"/>
    <mergeCell ref="D32:E32"/>
    <mergeCell ref="D31:E31"/>
    <mergeCell ref="B33:B34"/>
    <mergeCell ref="C33:C34"/>
    <mergeCell ref="F33:F34"/>
    <mergeCell ref="F35:F36"/>
    <mergeCell ref="D33:E33"/>
    <mergeCell ref="D34:E34"/>
    <mergeCell ref="D35:E35"/>
    <mergeCell ref="B35:B36"/>
    <mergeCell ref="C35:C36"/>
    <mergeCell ref="I35:I36"/>
    <mergeCell ref="G35:G36"/>
    <mergeCell ref="D36:E36"/>
    <mergeCell ref="B41:B42"/>
    <mergeCell ref="D41:E41"/>
    <mergeCell ref="B39:B40"/>
    <mergeCell ref="C39:C40"/>
    <mergeCell ref="D39:E39"/>
    <mergeCell ref="D40:E40"/>
    <mergeCell ref="C41:C42"/>
    <mergeCell ref="K35:K36"/>
    <mergeCell ref="B37:B38"/>
    <mergeCell ref="C37:C38"/>
    <mergeCell ref="F37:F38"/>
    <mergeCell ref="G37:G38"/>
    <mergeCell ref="K37:K38"/>
    <mergeCell ref="D37:E37"/>
    <mergeCell ref="J37:J38"/>
    <mergeCell ref="J35:J36"/>
    <mergeCell ref="H35:H36"/>
    <mergeCell ref="F47:F48"/>
    <mergeCell ref="G47:G48"/>
    <mergeCell ref="D47:E47"/>
    <mergeCell ref="G41:G42"/>
    <mergeCell ref="D42:E42"/>
    <mergeCell ref="B43:B44"/>
    <mergeCell ref="G43:G44"/>
    <mergeCell ref="D44:E44"/>
    <mergeCell ref="C43:C44"/>
    <mergeCell ref="F43:F44"/>
    <mergeCell ref="C49:C50"/>
    <mergeCell ref="F49:F50"/>
    <mergeCell ref="G49:G50"/>
    <mergeCell ref="B45:B46"/>
    <mergeCell ref="C45:C46"/>
    <mergeCell ref="F45:F46"/>
    <mergeCell ref="G45:G46"/>
    <mergeCell ref="D46:E46"/>
    <mergeCell ref="B47:B48"/>
    <mergeCell ref="C47:C48"/>
    <mergeCell ref="H39:H40"/>
    <mergeCell ref="D25:E25"/>
    <mergeCell ref="H33:H34"/>
    <mergeCell ref="D48:E48"/>
    <mergeCell ref="B51:B52"/>
    <mergeCell ref="C51:C52"/>
    <mergeCell ref="F51:F52"/>
    <mergeCell ref="G51:G52"/>
    <mergeCell ref="D51:E51"/>
    <mergeCell ref="D52:E52"/>
    <mergeCell ref="J17:J18"/>
    <mergeCell ref="K17:K18"/>
    <mergeCell ref="H15:H16"/>
    <mergeCell ref="I15:I16"/>
    <mergeCell ref="J15:J16"/>
    <mergeCell ref="K15:K16"/>
    <mergeCell ref="H17:H18"/>
    <mergeCell ref="K33:K34"/>
    <mergeCell ref="I29:I30"/>
    <mergeCell ref="J29:J30"/>
    <mergeCell ref="K29:K30"/>
    <mergeCell ref="I31:I32"/>
    <mergeCell ref="J31:J32"/>
    <mergeCell ref="K31:K32"/>
    <mergeCell ref="J33:J34"/>
    <mergeCell ref="J47:J48"/>
    <mergeCell ref="K39:K40"/>
    <mergeCell ref="K43:K44"/>
    <mergeCell ref="I41:I42"/>
    <mergeCell ref="J41:J42"/>
    <mergeCell ref="I43:I44"/>
    <mergeCell ref="J43:J44"/>
    <mergeCell ref="K41:K42"/>
    <mergeCell ref="I39:I40"/>
    <mergeCell ref="I45:I46"/>
    <mergeCell ref="J70:J71"/>
    <mergeCell ref="K70:K71"/>
    <mergeCell ref="I55:I56"/>
    <mergeCell ref="J55:K56"/>
    <mergeCell ref="H68:K68"/>
    <mergeCell ref="H70:H71"/>
    <mergeCell ref="I70:I71"/>
    <mergeCell ref="D55:D56"/>
    <mergeCell ref="F55:G56"/>
    <mergeCell ref="E55:E56"/>
    <mergeCell ref="G33:G34"/>
    <mergeCell ref="D43:E43"/>
    <mergeCell ref="F39:F40"/>
    <mergeCell ref="G39:G40"/>
    <mergeCell ref="D38:E38"/>
    <mergeCell ref="D49:E49"/>
    <mergeCell ref="F41:F42"/>
    <mergeCell ref="K51:K52"/>
    <mergeCell ref="K49:K50"/>
    <mergeCell ref="H55:H56"/>
    <mergeCell ref="J54:K54"/>
    <mergeCell ref="J51:J52"/>
    <mergeCell ref="H49:H50"/>
    <mergeCell ref="H51:H52"/>
    <mergeCell ref="H54:I54"/>
    <mergeCell ref="I51:I52"/>
    <mergeCell ref="I49:I50"/>
    <mergeCell ref="B72:B73"/>
    <mergeCell ref="C72:C73"/>
    <mergeCell ref="D72:E72"/>
    <mergeCell ref="B70:B71"/>
    <mergeCell ref="C70:C71"/>
    <mergeCell ref="D70:E70"/>
    <mergeCell ref="D71:E71"/>
    <mergeCell ref="F72:F73"/>
    <mergeCell ref="G72:G73"/>
    <mergeCell ref="D73:E73"/>
    <mergeCell ref="F68:F69"/>
    <mergeCell ref="D69:E69"/>
    <mergeCell ref="F70:F71"/>
    <mergeCell ref="G70:G71"/>
    <mergeCell ref="G68:G69"/>
    <mergeCell ref="H72:H73"/>
    <mergeCell ref="I72:I73"/>
    <mergeCell ref="J72:J73"/>
    <mergeCell ref="K72:K73"/>
    <mergeCell ref="B74:B75"/>
    <mergeCell ref="C74:C75"/>
    <mergeCell ref="D74:E74"/>
    <mergeCell ref="F74:F75"/>
    <mergeCell ref="G74:G75"/>
    <mergeCell ref="H74:H75"/>
    <mergeCell ref="I74:I75"/>
    <mergeCell ref="J74:J75"/>
    <mergeCell ref="K74:K75"/>
    <mergeCell ref="D75:E75"/>
    <mergeCell ref="B76:B77"/>
    <mergeCell ref="C76:C77"/>
    <mergeCell ref="D76:E76"/>
    <mergeCell ref="F76:F77"/>
    <mergeCell ref="G76:G77"/>
    <mergeCell ref="H76:H77"/>
    <mergeCell ref="I76:I77"/>
    <mergeCell ref="J76:J77"/>
    <mergeCell ref="K76:K77"/>
    <mergeCell ref="D77:E77"/>
    <mergeCell ref="B78:B79"/>
    <mergeCell ref="C78:C79"/>
    <mergeCell ref="D78:E78"/>
    <mergeCell ref="F78:F79"/>
    <mergeCell ref="G78:G79"/>
    <mergeCell ref="H78:H79"/>
    <mergeCell ref="I78:I79"/>
    <mergeCell ref="J78:J79"/>
    <mergeCell ref="K78:K79"/>
    <mergeCell ref="D79:E79"/>
    <mergeCell ref="B80:B81"/>
    <mergeCell ref="C80:C81"/>
    <mergeCell ref="D80:E80"/>
    <mergeCell ref="F80:F81"/>
    <mergeCell ref="G80:G81"/>
    <mergeCell ref="H80:H81"/>
    <mergeCell ref="I80:I81"/>
    <mergeCell ref="J80:J81"/>
    <mergeCell ref="K80:K81"/>
    <mergeCell ref="D81:E81"/>
    <mergeCell ref="B82:B83"/>
    <mergeCell ref="C82:C83"/>
    <mergeCell ref="D82:E82"/>
    <mergeCell ref="F82:F83"/>
    <mergeCell ref="G82:G83"/>
    <mergeCell ref="H82:H83"/>
    <mergeCell ref="I82:I83"/>
    <mergeCell ref="J82:J83"/>
    <mergeCell ref="K82:K83"/>
    <mergeCell ref="D83:E83"/>
    <mergeCell ref="B84:B85"/>
    <mergeCell ref="C84:C85"/>
    <mergeCell ref="D84:E84"/>
    <mergeCell ref="F84:F85"/>
    <mergeCell ref="G84:G85"/>
    <mergeCell ref="H84:H85"/>
    <mergeCell ref="I84:I85"/>
    <mergeCell ref="J84:J85"/>
    <mergeCell ref="K84:K85"/>
    <mergeCell ref="D85:E85"/>
    <mergeCell ref="B86:B87"/>
    <mergeCell ref="C86:C87"/>
    <mergeCell ref="D86:E86"/>
    <mergeCell ref="F86:F87"/>
    <mergeCell ref="G86:G87"/>
    <mergeCell ref="H86:H87"/>
    <mergeCell ref="I86:I87"/>
    <mergeCell ref="J86:J87"/>
    <mergeCell ref="K86:K87"/>
    <mergeCell ref="D87:E87"/>
    <mergeCell ref="B88:B89"/>
    <mergeCell ref="C88:C89"/>
    <mergeCell ref="D88:E88"/>
    <mergeCell ref="F88:F89"/>
    <mergeCell ref="G88:G89"/>
    <mergeCell ref="H88:H89"/>
    <mergeCell ref="I88:I89"/>
    <mergeCell ref="J88:J89"/>
    <mergeCell ref="K88:K89"/>
    <mergeCell ref="D89:E89"/>
    <mergeCell ref="B90:B91"/>
    <mergeCell ref="C90:C91"/>
    <mergeCell ref="D90:E90"/>
    <mergeCell ref="F90:F91"/>
    <mergeCell ref="G90:G91"/>
    <mergeCell ref="H90:H91"/>
    <mergeCell ref="I90:I91"/>
    <mergeCell ref="J90:J91"/>
    <mergeCell ref="K90:K91"/>
    <mergeCell ref="D91:E91"/>
    <mergeCell ref="B92:B93"/>
    <mergeCell ref="C92:C93"/>
    <mergeCell ref="D92:E92"/>
    <mergeCell ref="F92:F93"/>
    <mergeCell ref="G92:G93"/>
    <mergeCell ref="H92:H93"/>
    <mergeCell ref="I92:I93"/>
    <mergeCell ref="J92:J93"/>
    <mergeCell ref="K92:K93"/>
    <mergeCell ref="D93:E93"/>
    <mergeCell ref="B94:B95"/>
    <mergeCell ref="C94:C95"/>
    <mergeCell ref="D94:E94"/>
    <mergeCell ref="F94:F95"/>
    <mergeCell ref="G94:G95"/>
    <mergeCell ref="H94:H95"/>
    <mergeCell ref="I94:I95"/>
    <mergeCell ref="J94:J95"/>
    <mergeCell ref="K94:K95"/>
    <mergeCell ref="D95:E95"/>
    <mergeCell ref="B96:B97"/>
    <mergeCell ref="C96:C97"/>
    <mergeCell ref="D96:E96"/>
    <mergeCell ref="F96:F97"/>
    <mergeCell ref="G96:G97"/>
    <mergeCell ref="H96:H97"/>
    <mergeCell ref="I96:I97"/>
    <mergeCell ref="J96:J97"/>
    <mergeCell ref="K96:K97"/>
    <mergeCell ref="D97:E97"/>
    <mergeCell ref="B98:B99"/>
    <mergeCell ref="C98:C99"/>
    <mergeCell ref="D98:E98"/>
    <mergeCell ref="F98:F99"/>
    <mergeCell ref="G98:G99"/>
    <mergeCell ref="H98:H99"/>
    <mergeCell ref="I98:I99"/>
    <mergeCell ref="J98:J99"/>
    <mergeCell ref="K98:K99"/>
    <mergeCell ref="D99:E99"/>
    <mergeCell ref="B100:B101"/>
    <mergeCell ref="C100:C101"/>
    <mergeCell ref="D100:E100"/>
    <mergeCell ref="F100:F101"/>
    <mergeCell ref="G100:G101"/>
    <mergeCell ref="H100:H101"/>
    <mergeCell ref="I100:I101"/>
    <mergeCell ref="J100:J101"/>
    <mergeCell ref="K100:K101"/>
    <mergeCell ref="D101:E101"/>
    <mergeCell ref="B102:B103"/>
    <mergeCell ref="C102:C103"/>
    <mergeCell ref="D102:E102"/>
    <mergeCell ref="F102:F103"/>
    <mergeCell ref="G102:G103"/>
    <mergeCell ref="H102:H103"/>
    <mergeCell ref="K102:K103"/>
    <mergeCell ref="D103:E103"/>
    <mergeCell ref="C106:C107"/>
    <mergeCell ref="D106:E106"/>
    <mergeCell ref="F106:F107"/>
    <mergeCell ref="B104:B105"/>
    <mergeCell ref="C104:C105"/>
    <mergeCell ref="D104:E104"/>
    <mergeCell ref="F104:F105"/>
    <mergeCell ref="I102:I103"/>
    <mergeCell ref="J102:J103"/>
    <mergeCell ref="D108:E108"/>
    <mergeCell ref="D109:E109"/>
    <mergeCell ref="G104:G105"/>
    <mergeCell ref="H104:H105"/>
    <mergeCell ref="G106:G107"/>
    <mergeCell ref="H106:H107"/>
    <mergeCell ref="I106:I107"/>
    <mergeCell ref="I104:I105"/>
    <mergeCell ref="J106:J107"/>
    <mergeCell ref="K106:K107"/>
    <mergeCell ref="I108:I109"/>
    <mergeCell ref="K104:K105"/>
    <mergeCell ref="J104:J105"/>
    <mergeCell ref="F112:G113"/>
    <mergeCell ref="F108:F109"/>
    <mergeCell ref="G108:G109"/>
    <mergeCell ref="H112:H113"/>
    <mergeCell ref="H108:H109"/>
    <mergeCell ref="J127:J128"/>
    <mergeCell ref="K127:K128"/>
    <mergeCell ref="J108:J109"/>
    <mergeCell ref="K108:K109"/>
    <mergeCell ref="H125:K125"/>
    <mergeCell ref="I112:I113"/>
    <mergeCell ref="J112:K113"/>
    <mergeCell ref="J111:K111"/>
    <mergeCell ref="B129:B130"/>
    <mergeCell ref="C129:C130"/>
    <mergeCell ref="D129:E129"/>
    <mergeCell ref="B127:B128"/>
    <mergeCell ref="C127:C128"/>
    <mergeCell ref="D127:E127"/>
    <mergeCell ref="D130:E130"/>
    <mergeCell ref="H129:H130"/>
    <mergeCell ref="I129:I130"/>
    <mergeCell ref="F125:F126"/>
    <mergeCell ref="G125:G126"/>
    <mergeCell ref="F127:F128"/>
    <mergeCell ref="G127:G128"/>
    <mergeCell ref="H127:H128"/>
    <mergeCell ref="I127:I128"/>
    <mergeCell ref="J129:J130"/>
    <mergeCell ref="K129:K130"/>
    <mergeCell ref="B131:B132"/>
    <mergeCell ref="C131:C132"/>
    <mergeCell ref="D131:E131"/>
    <mergeCell ref="F131:F132"/>
    <mergeCell ref="G131:G132"/>
    <mergeCell ref="H131:H132"/>
    <mergeCell ref="I131:I132"/>
    <mergeCell ref="J131:J132"/>
    <mergeCell ref="K131:K132"/>
    <mergeCell ref="D132:E132"/>
    <mergeCell ref="B133:B134"/>
    <mergeCell ref="C133:C134"/>
    <mergeCell ref="D133:E133"/>
    <mergeCell ref="F133:F134"/>
    <mergeCell ref="G133:G134"/>
    <mergeCell ref="H133:H134"/>
    <mergeCell ref="I133:I134"/>
    <mergeCell ref="J133:J134"/>
    <mergeCell ref="K133:K134"/>
    <mergeCell ref="D134:E134"/>
    <mergeCell ref="B135:B136"/>
    <mergeCell ref="C135:C136"/>
    <mergeCell ref="D135:E135"/>
    <mergeCell ref="F135:F136"/>
    <mergeCell ref="G135:G136"/>
    <mergeCell ref="H135:H136"/>
    <mergeCell ref="I135:I136"/>
    <mergeCell ref="J135:J136"/>
    <mergeCell ref="K135:K136"/>
    <mergeCell ref="D136:E136"/>
    <mergeCell ref="B137:B138"/>
    <mergeCell ref="C137:C138"/>
    <mergeCell ref="D137:E137"/>
    <mergeCell ref="F137:F138"/>
    <mergeCell ref="G137:G138"/>
    <mergeCell ref="H137:H138"/>
    <mergeCell ref="I137:I138"/>
    <mergeCell ref="J137:J138"/>
    <mergeCell ref="K137:K138"/>
    <mergeCell ref="D138:E138"/>
    <mergeCell ref="B139:B140"/>
    <mergeCell ref="C139:C140"/>
    <mergeCell ref="D139:E139"/>
    <mergeCell ref="F139:F140"/>
    <mergeCell ref="G139:G140"/>
    <mergeCell ref="H139:H140"/>
    <mergeCell ref="I139:I140"/>
    <mergeCell ref="J139:J140"/>
    <mergeCell ref="K139:K140"/>
    <mergeCell ref="D140:E140"/>
    <mergeCell ref="B141:B142"/>
    <mergeCell ref="C141:C142"/>
    <mergeCell ref="D141:E141"/>
    <mergeCell ref="F141:F142"/>
    <mergeCell ref="G141:G142"/>
    <mergeCell ref="H141:H142"/>
    <mergeCell ref="I141:I142"/>
    <mergeCell ref="J141:J142"/>
    <mergeCell ref="K141:K142"/>
    <mergeCell ref="D142:E142"/>
    <mergeCell ref="B143:B144"/>
    <mergeCell ref="C143:C144"/>
    <mergeCell ref="D143:E143"/>
    <mergeCell ref="F143:F144"/>
    <mergeCell ref="G143:G144"/>
    <mergeCell ref="H143:H144"/>
    <mergeCell ref="I143:I144"/>
    <mergeCell ref="J143:J144"/>
    <mergeCell ref="K143:K144"/>
    <mergeCell ref="D144:E144"/>
    <mergeCell ref="B145:B146"/>
    <mergeCell ref="C145:C146"/>
    <mergeCell ref="D145:E145"/>
    <mergeCell ref="F145:F146"/>
    <mergeCell ref="G145:G146"/>
    <mergeCell ref="H145:H146"/>
    <mergeCell ref="I145:I146"/>
    <mergeCell ref="J145:J146"/>
    <mergeCell ref="K145:K146"/>
    <mergeCell ref="D146:E146"/>
    <mergeCell ref="B147:B148"/>
    <mergeCell ref="C147:C148"/>
    <mergeCell ref="D147:E147"/>
    <mergeCell ref="F147:F148"/>
    <mergeCell ref="G147:G148"/>
    <mergeCell ref="H147:H148"/>
    <mergeCell ref="I147:I148"/>
    <mergeCell ref="J147:J148"/>
    <mergeCell ref="K147:K148"/>
    <mergeCell ref="D148:E148"/>
    <mergeCell ref="B149:B150"/>
    <mergeCell ref="C149:C150"/>
    <mergeCell ref="D149:E149"/>
    <mergeCell ref="F149:F150"/>
    <mergeCell ref="G149:G150"/>
    <mergeCell ref="H149:H150"/>
    <mergeCell ref="I149:I150"/>
    <mergeCell ref="J149:J150"/>
    <mergeCell ref="K149:K150"/>
    <mergeCell ref="D150:E150"/>
    <mergeCell ref="B151:B152"/>
    <mergeCell ref="C151:C152"/>
    <mergeCell ref="D151:E151"/>
    <mergeCell ref="F151:F152"/>
    <mergeCell ref="G151:G152"/>
    <mergeCell ref="H151:H152"/>
    <mergeCell ref="I151:I152"/>
    <mergeCell ref="J151:J152"/>
    <mergeCell ref="K151:K152"/>
    <mergeCell ref="D152:E152"/>
    <mergeCell ref="B153:B154"/>
    <mergeCell ref="C153:C154"/>
    <mergeCell ref="D153:E153"/>
    <mergeCell ref="F153:F154"/>
    <mergeCell ref="G153:G154"/>
    <mergeCell ref="H153:H154"/>
    <mergeCell ref="I153:I154"/>
    <mergeCell ref="J153:J154"/>
    <mergeCell ref="K153:K154"/>
    <mergeCell ref="D154:E154"/>
    <mergeCell ref="B155:B156"/>
    <mergeCell ref="C155:C156"/>
    <mergeCell ref="D155:E155"/>
    <mergeCell ref="F155:F156"/>
    <mergeCell ref="G155:G156"/>
    <mergeCell ref="H155:H156"/>
    <mergeCell ref="I155:I156"/>
    <mergeCell ref="J155:J156"/>
    <mergeCell ref="K155:K156"/>
    <mergeCell ref="D156:E156"/>
    <mergeCell ref="B157:B158"/>
    <mergeCell ref="C157:C158"/>
    <mergeCell ref="D157:E157"/>
    <mergeCell ref="F157:F158"/>
    <mergeCell ref="G157:G158"/>
    <mergeCell ref="H157:H158"/>
    <mergeCell ref="I157:I158"/>
    <mergeCell ref="J157:J158"/>
    <mergeCell ref="K157:K158"/>
    <mergeCell ref="D158:E158"/>
    <mergeCell ref="B159:B160"/>
    <mergeCell ref="C159:C160"/>
    <mergeCell ref="D159:E159"/>
    <mergeCell ref="F159:F160"/>
    <mergeCell ref="G159:G160"/>
    <mergeCell ref="H159:H160"/>
    <mergeCell ref="I159:I160"/>
    <mergeCell ref="J159:J160"/>
    <mergeCell ref="K159:K160"/>
    <mergeCell ref="D160:E160"/>
    <mergeCell ref="B161:B162"/>
    <mergeCell ref="C161:C162"/>
    <mergeCell ref="D161:E161"/>
    <mergeCell ref="F161:F162"/>
    <mergeCell ref="G161:G162"/>
    <mergeCell ref="H161:H162"/>
    <mergeCell ref="I161:I162"/>
    <mergeCell ref="J161:J162"/>
    <mergeCell ref="K161:K162"/>
    <mergeCell ref="D162:E162"/>
    <mergeCell ref="B163:B164"/>
    <mergeCell ref="C163:C164"/>
    <mergeCell ref="D163:E163"/>
    <mergeCell ref="F163:F164"/>
    <mergeCell ref="G163:G164"/>
    <mergeCell ref="H163:H164"/>
    <mergeCell ref="I163:I164"/>
    <mergeCell ref="J163:J164"/>
    <mergeCell ref="K163:K164"/>
    <mergeCell ref="D164:E164"/>
    <mergeCell ref="B165:B166"/>
    <mergeCell ref="C165:C166"/>
    <mergeCell ref="D165:E165"/>
    <mergeCell ref="F165:F166"/>
    <mergeCell ref="G165:G166"/>
    <mergeCell ref="H165:H166"/>
    <mergeCell ref="I165:I166"/>
    <mergeCell ref="J165:J166"/>
    <mergeCell ref="K165:K166"/>
    <mergeCell ref="D166:E166"/>
    <mergeCell ref="D169:D170"/>
    <mergeCell ref="E169:E170"/>
    <mergeCell ref="F169:G170"/>
    <mergeCell ref="H169:H170"/>
    <mergeCell ref="I169:I170"/>
    <mergeCell ref="J169:K170"/>
    <mergeCell ref="H168:I168"/>
    <mergeCell ref="J184:J185"/>
    <mergeCell ref="K184:K185"/>
    <mergeCell ref="J168:K168"/>
    <mergeCell ref="B225:C225"/>
    <mergeCell ref="H225:I225"/>
    <mergeCell ref="J225:K225"/>
    <mergeCell ref="F184:F185"/>
    <mergeCell ref="G184:G185"/>
    <mergeCell ref="H184:H185"/>
    <mergeCell ref="I184:I185"/>
    <mergeCell ref="D185:E185"/>
    <mergeCell ref="B186:B187"/>
    <mergeCell ref="C186:C187"/>
    <mergeCell ref="D186:E186"/>
    <mergeCell ref="B184:B185"/>
    <mergeCell ref="C184:C185"/>
    <mergeCell ref="D184:E184"/>
    <mergeCell ref="D187:E187"/>
    <mergeCell ref="F186:F187"/>
    <mergeCell ref="G186:G187"/>
    <mergeCell ref="H186:H187"/>
    <mergeCell ref="I186:I187"/>
    <mergeCell ref="J186:J187"/>
    <mergeCell ref="K186:K187"/>
    <mergeCell ref="B188:B189"/>
    <mergeCell ref="C188:C189"/>
    <mergeCell ref="D188:E188"/>
    <mergeCell ref="F188:F189"/>
    <mergeCell ref="G188:G189"/>
    <mergeCell ref="H188:H189"/>
    <mergeCell ref="I188:I189"/>
    <mergeCell ref="J188:J189"/>
    <mergeCell ref="K188:K189"/>
    <mergeCell ref="D189:E189"/>
    <mergeCell ref="B190:B191"/>
    <mergeCell ref="C190:C191"/>
    <mergeCell ref="D190:E190"/>
    <mergeCell ref="F190:F191"/>
    <mergeCell ref="G190:G191"/>
    <mergeCell ref="H190:H191"/>
    <mergeCell ref="I190:I191"/>
    <mergeCell ref="J190:J191"/>
    <mergeCell ref="K190:K191"/>
    <mergeCell ref="D191:E191"/>
    <mergeCell ref="B192:B193"/>
    <mergeCell ref="C192:C193"/>
    <mergeCell ref="D192:E192"/>
    <mergeCell ref="F192:F193"/>
    <mergeCell ref="G192:G193"/>
    <mergeCell ref="H192:H193"/>
    <mergeCell ref="I192:I193"/>
    <mergeCell ref="J192:J193"/>
    <mergeCell ref="K192:K193"/>
    <mergeCell ref="D193:E193"/>
    <mergeCell ref="B194:B195"/>
    <mergeCell ref="C194:C195"/>
    <mergeCell ref="D194:E194"/>
    <mergeCell ref="F194:F195"/>
    <mergeCell ref="G194:G195"/>
    <mergeCell ref="H194:H195"/>
    <mergeCell ref="I194:I195"/>
    <mergeCell ref="J194:J195"/>
    <mergeCell ref="K194:K195"/>
    <mergeCell ref="D195:E195"/>
    <mergeCell ref="B196:B197"/>
    <mergeCell ref="C196:C197"/>
    <mergeCell ref="D196:E196"/>
    <mergeCell ref="F196:F197"/>
    <mergeCell ref="G196:G197"/>
    <mergeCell ref="H196:H197"/>
    <mergeCell ref="I196:I197"/>
    <mergeCell ref="J196:J197"/>
    <mergeCell ref="K196:K197"/>
    <mergeCell ref="D197:E197"/>
    <mergeCell ref="B198:B199"/>
    <mergeCell ref="C198:C199"/>
    <mergeCell ref="D198:E198"/>
    <mergeCell ref="F198:F199"/>
    <mergeCell ref="G198:G199"/>
    <mergeCell ref="H198:H199"/>
    <mergeCell ref="I198:I199"/>
    <mergeCell ref="J198:J199"/>
    <mergeCell ref="K198:K199"/>
    <mergeCell ref="D199:E199"/>
    <mergeCell ref="B200:B201"/>
    <mergeCell ref="C200:C201"/>
    <mergeCell ref="D200:E200"/>
    <mergeCell ref="F200:F201"/>
    <mergeCell ref="G200:G201"/>
    <mergeCell ref="H200:H201"/>
    <mergeCell ref="I200:I201"/>
    <mergeCell ref="J200:J201"/>
    <mergeCell ref="K200:K201"/>
    <mergeCell ref="D201:E201"/>
    <mergeCell ref="B202:B203"/>
    <mergeCell ref="C202:C203"/>
    <mergeCell ref="D202:E202"/>
    <mergeCell ref="F202:F203"/>
    <mergeCell ref="G202:G203"/>
    <mergeCell ref="H202:H203"/>
    <mergeCell ref="I202:I203"/>
    <mergeCell ref="J202:J203"/>
    <mergeCell ref="K202:K203"/>
    <mergeCell ref="D203:E203"/>
    <mergeCell ref="B204:B205"/>
    <mergeCell ref="C204:C205"/>
    <mergeCell ref="D204:E204"/>
    <mergeCell ref="F204:F205"/>
    <mergeCell ref="G204:G205"/>
    <mergeCell ref="H204:H205"/>
    <mergeCell ref="I204:I205"/>
    <mergeCell ref="J204:J205"/>
    <mergeCell ref="K204:K205"/>
    <mergeCell ref="D205:E205"/>
    <mergeCell ref="B206:B207"/>
    <mergeCell ref="C206:C207"/>
    <mergeCell ref="D206:E206"/>
    <mergeCell ref="F206:F207"/>
    <mergeCell ref="G206:G207"/>
    <mergeCell ref="H206:H207"/>
    <mergeCell ref="I206:I207"/>
    <mergeCell ref="J206:J207"/>
    <mergeCell ref="K206:K207"/>
    <mergeCell ref="D207:E207"/>
    <mergeCell ref="B208:B209"/>
    <mergeCell ref="C208:C209"/>
    <mergeCell ref="D208:E208"/>
    <mergeCell ref="F208:F209"/>
    <mergeCell ref="G208:G209"/>
    <mergeCell ref="H208:H209"/>
    <mergeCell ref="I208:I209"/>
    <mergeCell ref="J208:J209"/>
    <mergeCell ref="K208:K209"/>
    <mergeCell ref="D209:E209"/>
    <mergeCell ref="B210:B211"/>
    <mergeCell ref="C210:C211"/>
    <mergeCell ref="D210:E210"/>
    <mergeCell ref="F210:F211"/>
    <mergeCell ref="G210:G211"/>
    <mergeCell ref="H210:H211"/>
    <mergeCell ref="I210:I211"/>
    <mergeCell ref="J210:J211"/>
    <mergeCell ref="K210:K211"/>
    <mergeCell ref="D211:E211"/>
    <mergeCell ref="B212:B213"/>
    <mergeCell ref="C212:C213"/>
    <mergeCell ref="D212:E212"/>
    <mergeCell ref="F212:F213"/>
    <mergeCell ref="G212:G213"/>
    <mergeCell ref="H212:H213"/>
    <mergeCell ref="I212:I213"/>
    <mergeCell ref="J212:J213"/>
    <mergeCell ref="K212:K213"/>
    <mergeCell ref="D213:E213"/>
    <mergeCell ref="B214:B215"/>
    <mergeCell ref="C214:C215"/>
    <mergeCell ref="D214:E214"/>
    <mergeCell ref="F214:F215"/>
    <mergeCell ref="G214:G215"/>
    <mergeCell ref="H214:H215"/>
    <mergeCell ref="I214:I215"/>
    <mergeCell ref="J214:J215"/>
    <mergeCell ref="K214:K215"/>
    <mergeCell ref="D215:E215"/>
    <mergeCell ref="B216:B217"/>
    <mergeCell ref="C216:C217"/>
    <mergeCell ref="D216:E216"/>
    <mergeCell ref="F216:F217"/>
    <mergeCell ref="G216:G217"/>
    <mergeCell ref="H216:H217"/>
    <mergeCell ref="I216:I217"/>
    <mergeCell ref="J216:J217"/>
    <mergeCell ref="K216:K217"/>
    <mergeCell ref="D217:E217"/>
    <mergeCell ref="B218:B219"/>
    <mergeCell ref="C218:C219"/>
    <mergeCell ref="D218:E218"/>
    <mergeCell ref="F218:F219"/>
    <mergeCell ref="G218:G219"/>
    <mergeCell ref="H218:H219"/>
    <mergeCell ref="K218:K219"/>
    <mergeCell ref="D219:E219"/>
    <mergeCell ref="B220:B221"/>
    <mergeCell ref="C220:C221"/>
    <mergeCell ref="D220:E220"/>
    <mergeCell ref="F220:F221"/>
    <mergeCell ref="G220:G221"/>
    <mergeCell ref="H220:H221"/>
    <mergeCell ref="K220:K221"/>
    <mergeCell ref="D221:E221"/>
    <mergeCell ref="B222:B223"/>
    <mergeCell ref="C222:C223"/>
    <mergeCell ref="D222:E222"/>
    <mergeCell ref="F222:F223"/>
    <mergeCell ref="G222:G223"/>
    <mergeCell ref="H222:H223"/>
    <mergeCell ref="K222:K223"/>
    <mergeCell ref="D223:E223"/>
    <mergeCell ref="D226:D227"/>
    <mergeCell ref="E226:E227"/>
    <mergeCell ref="F226:G227"/>
    <mergeCell ref="H226:H227"/>
    <mergeCell ref="I226:I227"/>
    <mergeCell ref="D50:E50"/>
    <mergeCell ref="H43:H44"/>
    <mergeCell ref="H41:H42"/>
    <mergeCell ref="I222:I223"/>
    <mergeCell ref="J222:J223"/>
    <mergeCell ref="J13:J14"/>
    <mergeCell ref="I220:I221"/>
    <mergeCell ref="J220:J221"/>
    <mergeCell ref="I218:I219"/>
    <mergeCell ref="J218:J219"/>
    <mergeCell ref="H29:H30"/>
    <mergeCell ref="H31:H32"/>
    <mergeCell ref="D18:E18"/>
    <mergeCell ref="J226:K227"/>
    <mergeCell ref="E225:G225"/>
    <mergeCell ref="H37:H38"/>
    <mergeCell ref="I37:I38"/>
    <mergeCell ref="H45:H46"/>
    <mergeCell ref="J45:J46"/>
    <mergeCell ref="I47:I48"/>
    <mergeCell ref="D45:E45"/>
    <mergeCell ref="H47:H48"/>
    <mergeCell ref="K13:K14"/>
    <mergeCell ref="H13:H14"/>
    <mergeCell ref="I13:I14"/>
    <mergeCell ref="I33:I34"/>
    <mergeCell ref="D28:E28"/>
    <mergeCell ref="G27:G28"/>
    <mergeCell ref="I17:I18"/>
    <mergeCell ref="H23:H24"/>
    <mergeCell ref="B49:B50"/>
    <mergeCell ref="D12:E12"/>
    <mergeCell ref="D14:E14"/>
    <mergeCell ref="H11:K11"/>
    <mergeCell ref="D11:E11"/>
    <mergeCell ref="G11:G12"/>
    <mergeCell ref="J49:J50"/>
    <mergeCell ref="K45:K46"/>
    <mergeCell ref="K47:K48"/>
    <mergeCell ref="J39:J40"/>
    <mergeCell ref="C108:C109"/>
    <mergeCell ref="D105:E105"/>
    <mergeCell ref="B106:B107"/>
    <mergeCell ref="B11:B12"/>
    <mergeCell ref="C11:C12"/>
    <mergeCell ref="F11:F12"/>
    <mergeCell ref="B54:C54"/>
    <mergeCell ref="E54:G54"/>
    <mergeCell ref="D29:E29"/>
    <mergeCell ref="D30:E30"/>
    <mergeCell ref="C125:C126"/>
    <mergeCell ref="D125:E125"/>
    <mergeCell ref="B182:B183"/>
    <mergeCell ref="B68:B69"/>
    <mergeCell ref="C68:C69"/>
    <mergeCell ref="D68:E68"/>
    <mergeCell ref="D112:D113"/>
    <mergeCell ref="E112:E113"/>
    <mergeCell ref="D107:E107"/>
    <mergeCell ref="B108:B109"/>
    <mergeCell ref="G182:G183"/>
    <mergeCell ref="H182:K182"/>
    <mergeCell ref="D183:E183"/>
    <mergeCell ref="B168:C168"/>
    <mergeCell ref="E168:G168"/>
    <mergeCell ref="F182:F183"/>
    <mergeCell ref="C182:C183"/>
    <mergeCell ref="D182:E182"/>
    <mergeCell ref="B111:C111"/>
    <mergeCell ref="E111:G111"/>
    <mergeCell ref="H111:I111"/>
    <mergeCell ref="F129:F130"/>
    <mergeCell ref="D128:E128"/>
    <mergeCell ref="D126:E126"/>
    <mergeCell ref="G129:G130"/>
    <mergeCell ref="B125:B126"/>
  </mergeCells>
  <conditionalFormatting sqref="C11:C52 C125:C166 C68:C109 C182:C223">
    <cfRule type="cellIs" priority="1" dxfId="70" operator="equal" stopIfTrue="1">
      <formula>0</formula>
    </cfRule>
    <cfRule type="expression" priority="2" dxfId="69" stopIfTrue="1">
      <formula>F11="女"</formula>
    </cfRule>
  </conditionalFormatting>
  <conditionalFormatting sqref="D13:E13 D15:E15 D49:E49 D17:E17 D19:E19 D21:E21 D23:E23 D25:E25 D27:E27 D29:E29 D31:E31 D33:E33 D35:E35 D37:E37 D39:E39 D41:E41 D43:E43 D45:E45 D47:E47 D51:E51 D127:E127 D129:E129 D163:E163 D131:E131 D133:E133 D135:E135 D137:E137 D139:E139 D141:E141 D143:E143 D145:E145 D147:E147 D149:E149 D151:E151 D153:E153 D155:E155 D11:E11 D68:E68 D125:E125 D182:E182 D70:E70 D72:E72 D106:E106 D74:E74 D76:E76 D78:E78 D80:E80 D82:E82 D84:E84 D86:E86 D88:E88 D90:E90 D92:E92 D94:E94 D96:E96 D98:E98 D100:E100 D102:E102 D104:E104 D108:E108 D157:E157 D159:E159 D161:E161 D165:E165 D184:E184 D186:E186 D220:E220 D188:E188 D190:E190 D192:E192 D194:E194 D196:E196 D198:E198 D200:E200 D202:E202 D204:E204 D206:E206 D208:E208 D210:E210 D212:E212 D214:E214 D216:E216 D218:E218 D222:E222">
    <cfRule type="cellIs" priority="3" dxfId="70" operator="equal" stopIfTrue="1">
      <formula>0</formula>
    </cfRule>
    <cfRule type="expression" priority="4" dxfId="69" stopIfTrue="1">
      <formula>F11="女"</formula>
    </cfRule>
  </conditionalFormatting>
  <conditionalFormatting sqref="D52:E52 D16:E16 D50:E50 D18:E18 D20:E20 D22:E22 D24:E24 D26:E26 D28:E28 D30:E30 D32:E32 D34:E34 D36:E36 D38:E38 D40:E40 D42:E42 D44:E44 D46:E46 D48:E48 D14:E14 D166:E166 D130:E130 D164:E164 D132:E132 D134:E134 D136:E136 D138:E138 D140:E140 D142:E142 D144:E144 D146:E146 D148:E148 D150:E150 D152:E152 D154:E154 D156:E156 D12:E12 D69:E69 D126:E126 D183:E183 D109:E109 D73:E73 D107:E107 D75:E75 D77:E77 D79:E79 D81:E81 D83:E83 D85:E85 D87:E87 D89:E89 D91:E91 D93:E93 D95:E95 D97:E97 D99:E99 D101:E101 D103:E103 D105:E105 D71:E71 D158:E158 D160:E160 D162:E162 D128:E128 D223:E223 D187:E187 D221:E221 D189:E189 D191:E191 D193:E193 D195:E195 D197:E197 D199:E199 D201:E201 D203:E203 D205:E205 D207:E207 D209:E209 D211:E211 D213:E213 D215:E215 D217:E217 D219:E219 D185:E185">
    <cfRule type="cellIs" priority="5" dxfId="70" operator="equal" stopIfTrue="1">
      <formula>0</formula>
    </cfRule>
    <cfRule type="expression" priority="6" dxfId="69" stopIfTrue="1">
      <formula>F11="女"</formula>
    </cfRule>
  </conditionalFormatting>
  <conditionalFormatting sqref="G11:G52 G125:G166 G68:G109 G182:G223">
    <cfRule type="cellIs" priority="7" dxfId="70" operator="equal" stopIfTrue="1">
      <formula>0</formula>
    </cfRule>
    <cfRule type="expression" priority="8" dxfId="69" stopIfTrue="1">
      <formula>F11="女"</formula>
    </cfRule>
  </conditionalFormatting>
  <conditionalFormatting sqref="I13:I16 I70:I73 I127:I130 I184:I187">
    <cfRule type="cellIs" priority="9" dxfId="70" operator="equal" stopIfTrue="1">
      <formula>0</formula>
    </cfRule>
    <cfRule type="expression" priority="10" dxfId="69" stopIfTrue="1">
      <formula>F13="女"</formula>
    </cfRule>
  </conditionalFormatting>
  <conditionalFormatting sqref="F11:F52 F125:F166 F68:F109 F182:F223">
    <cfRule type="cellIs" priority="11" dxfId="70" operator="equal" stopIfTrue="1">
      <formula>0</formula>
    </cfRule>
    <cfRule type="cellIs" priority="12" dxfId="69" operator="equal" stopIfTrue="1">
      <formula>"女"</formula>
    </cfRule>
  </conditionalFormatting>
  <conditionalFormatting sqref="I17:I52 I74:I109 I131:I166 H13:H52 H70:H109 J70:K109 J13:K52 H127:H166 J127:K166 I188:I223 H184:H223 J184:K223">
    <cfRule type="cellIs" priority="13" dxfId="70" operator="equal" stopIfTrue="1">
      <formula>0</formula>
    </cfRule>
    <cfRule type="expression" priority="14" dxfId="69" stopIfTrue="1">
      <formula>$F13="女"</formula>
    </cfRule>
  </conditionalFormatting>
  <printOptions/>
  <pageMargins left="0.3937007874015748" right="0.3937007874015748" top="0.3937007874015748" bottom="0.3937007874015748" header="0.5118110236220472" footer="0.5118110236220472"/>
  <pageSetup horizontalDpi="600" verticalDpi="600" orientation="portrait" paperSize="9" r:id="rId2"/>
  <rowBreaks count="2" manualBreakCount="2">
    <brk id="115" max="255" man="1"/>
    <brk id="172" max="255" man="1"/>
  </rowBreaks>
  <drawing r:id="rId1"/>
</worksheet>
</file>

<file path=xl/worksheets/sheet5.xml><?xml version="1.0" encoding="utf-8"?>
<worksheet xmlns="http://schemas.openxmlformats.org/spreadsheetml/2006/main" xmlns:r="http://schemas.openxmlformats.org/officeDocument/2006/relationships">
  <sheetPr codeName="Sheet1"/>
  <dimension ref="A1:O886"/>
  <sheetViews>
    <sheetView zoomScale="75" zoomScaleNormal="75" zoomScalePageLayoutView="0" workbookViewId="0" topLeftCell="A1">
      <selection activeCell="O19" sqref="O19"/>
    </sheetView>
  </sheetViews>
  <sheetFormatPr defaultColWidth="9.00390625" defaultRowHeight="13.5"/>
  <cols>
    <col min="1" max="1" width="5.375" style="16" customWidth="1"/>
    <col min="2" max="2" width="8.875" style="16" customWidth="1"/>
    <col min="3" max="3" width="16.375" style="16" customWidth="1"/>
    <col min="4" max="4" width="5.625" style="16" customWidth="1"/>
    <col min="5" max="5" width="7.50390625" style="16" customWidth="1"/>
    <col min="6" max="6" width="1.00390625" style="16" customWidth="1"/>
    <col min="7" max="8" width="5.375" style="16" customWidth="1"/>
    <col min="9" max="9" width="8.875" style="16" customWidth="1"/>
    <col min="10" max="10" width="16.375" style="16" customWidth="1"/>
    <col min="11" max="11" width="5.625" style="16" customWidth="1"/>
    <col min="12" max="12" width="7.50390625" style="16" customWidth="1"/>
    <col min="13" max="13" width="1.00390625" style="16" customWidth="1"/>
    <col min="14" max="14" width="1.875" style="16" customWidth="1"/>
    <col min="15" max="16384" width="9.00390625" style="16" customWidth="1"/>
  </cols>
  <sheetData>
    <row r="1" ht="6" customHeight="1">
      <c r="N1" s="53"/>
    </row>
    <row r="2" spans="1:14" ht="24" customHeight="1" thickBot="1">
      <c r="A2" s="45"/>
      <c r="B2" s="54" t="s">
        <v>77</v>
      </c>
      <c r="C2" s="46"/>
      <c r="D2" s="46"/>
      <c r="E2" s="46"/>
      <c r="F2" s="47"/>
      <c r="H2" s="45"/>
      <c r="I2" s="54" t="s">
        <v>77</v>
      </c>
      <c r="J2" s="46"/>
      <c r="K2" s="46"/>
      <c r="L2" s="46"/>
      <c r="M2" s="47"/>
      <c r="N2" s="53"/>
    </row>
    <row r="3" spans="1:14" ht="21.75" customHeight="1">
      <c r="A3" s="48"/>
      <c r="B3" s="55" t="s">
        <v>74</v>
      </c>
      <c r="C3" s="56">
        <f>work!$F1</f>
        <v>0</v>
      </c>
      <c r="D3" s="57" t="s">
        <v>5</v>
      </c>
      <c r="E3" s="58">
        <f>work!$D1</f>
        <v>0</v>
      </c>
      <c r="F3" s="49"/>
      <c r="H3" s="48"/>
      <c r="I3" s="55" t="s">
        <v>74</v>
      </c>
      <c r="J3" s="56">
        <f>work!$F2</f>
        <v>0</v>
      </c>
      <c r="K3" s="57" t="s">
        <v>5</v>
      </c>
      <c r="L3" s="58">
        <f>work!$D2</f>
        <v>0</v>
      </c>
      <c r="M3" s="49"/>
      <c r="N3" s="53"/>
    </row>
    <row r="4" spans="1:14" ht="18" customHeight="1">
      <c r="A4" s="48"/>
      <c r="B4" s="59" t="s">
        <v>75</v>
      </c>
      <c r="C4" s="60" t="s">
        <v>76</v>
      </c>
      <c r="D4" s="60"/>
      <c r="E4" s="61"/>
      <c r="F4" s="49"/>
      <c r="H4" s="48"/>
      <c r="I4" s="59" t="s">
        <v>75</v>
      </c>
      <c r="J4" s="60" t="s">
        <v>76</v>
      </c>
      <c r="K4" s="60"/>
      <c r="L4" s="61"/>
      <c r="M4" s="49"/>
      <c r="N4" s="53"/>
    </row>
    <row r="5" spans="1:14" ht="13.5" customHeight="1">
      <c r="A5" s="48"/>
      <c r="B5" s="210">
        <f>work!$A1</f>
        <v>0</v>
      </c>
      <c r="C5" s="60">
        <f>work!$C1</f>
        <v>0</v>
      </c>
      <c r="D5" s="60"/>
      <c r="E5" s="61"/>
      <c r="F5" s="49"/>
      <c r="H5" s="48"/>
      <c r="I5" s="210">
        <f>work!$A2</f>
        <v>0</v>
      </c>
      <c r="J5" s="60">
        <f>work!$C2</f>
        <v>0</v>
      </c>
      <c r="K5" s="60"/>
      <c r="L5" s="61"/>
      <c r="M5" s="49"/>
      <c r="N5" s="53"/>
    </row>
    <row r="6" spans="1:14" ht="23.25" customHeight="1">
      <c r="A6" s="48"/>
      <c r="B6" s="210"/>
      <c r="C6" s="62">
        <f>work!$B1</f>
        <v>0</v>
      </c>
      <c r="D6" s="60"/>
      <c r="E6" s="61"/>
      <c r="F6" s="49"/>
      <c r="H6" s="48"/>
      <c r="I6" s="210"/>
      <c r="J6" s="62">
        <f>work!$B2</f>
        <v>0</v>
      </c>
      <c r="K6" s="60"/>
      <c r="L6" s="61"/>
      <c r="M6" s="49"/>
      <c r="N6" s="53"/>
    </row>
    <row r="7" spans="1:14" ht="22.5" customHeight="1">
      <c r="A7" s="48"/>
      <c r="B7" s="59" t="s">
        <v>12</v>
      </c>
      <c r="C7" s="63">
        <f>'大会情報'!$C$5</f>
        <v>0</v>
      </c>
      <c r="D7" s="64" t="s">
        <v>3</v>
      </c>
      <c r="E7" s="65">
        <f>work!$E1</f>
        <v>0</v>
      </c>
      <c r="F7" s="49"/>
      <c r="H7" s="48"/>
      <c r="I7" s="59" t="s">
        <v>12</v>
      </c>
      <c r="J7" s="63">
        <f>'大会情報'!$C$5</f>
        <v>0</v>
      </c>
      <c r="K7" s="64" t="s">
        <v>3</v>
      </c>
      <c r="L7" s="65">
        <f>work!$E2</f>
        <v>0</v>
      </c>
      <c r="M7" s="49"/>
      <c r="N7" s="53"/>
    </row>
    <row r="8" spans="1:14" ht="24.75" customHeight="1" thickBot="1">
      <c r="A8" s="48"/>
      <c r="B8" s="66" t="str">
        <f>"　　（"&amp;'大会情報'!$C$3&amp;"）大会個人票"</f>
        <v>　　（）大会個人票</v>
      </c>
      <c r="C8" s="67"/>
      <c r="D8" s="67"/>
      <c r="E8" s="68"/>
      <c r="F8" s="49"/>
      <c r="H8" s="48"/>
      <c r="I8" s="66" t="str">
        <f>"　　（"&amp;'大会情報'!$C$3&amp;"）大会個人票"</f>
        <v>　　（）大会個人票</v>
      </c>
      <c r="J8" s="67"/>
      <c r="K8" s="67"/>
      <c r="L8" s="68"/>
      <c r="M8" s="49"/>
      <c r="N8" s="53"/>
    </row>
    <row r="9" spans="1:14" ht="3.75" customHeight="1">
      <c r="A9" s="50"/>
      <c r="B9" s="51"/>
      <c r="C9" s="33"/>
      <c r="D9" s="33"/>
      <c r="E9" s="33"/>
      <c r="F9" s="52"/>
      <c r="H9" s="50"/>
      <c r="I9" s="51"/>
      <c r="J9" s="33"/>
      <c r="K9" s="33"/>
      <c r="L9" s="33"/>
      <c r="M9" s="52"/>
      <c r="N9" s="53"/>
    </row>
    <row r="10" spans="2:14" ht="28.5" customHeight="1">
      <c r="B10" s="30"/>
      <c r="I10" s="30"/>
      <c r="N10" s="53"/>
    </row>
    <row r="11" spans="1:14" ht="24" customHeight="1" thickBot="1">
      <c r="A11" s="45"/>
      <c r="B11" s="54" t="s">
        <v>77</v>
      </c>
      <c r="C11" s="46"/>
      <c r="D11" s="46"/>
      <c r="E11" s="46"/>
      <c r="F11" s="47"/>
      <c r="H11" s="45"/>
      <c r="I11" s="54" t="s">
        <v>77</v>
      </c>
      <c r="J11" s="46"/>
      <c r="K11" s="46"/>
      <c r="L11" s="46"/>
      <c r="M11" s="47"/>
      <c r="N11" s="53"/>
    </row>
    <row r="12" spans="1:14" ht="21.75" customHeight="1">
      <c r="A12" s="48"/>
      <c r="B12" s="55" t="s">
        <v>74</v>
      </c>
      <c r="C12" s="56">
        <f>work!$F3</f>
        <v>0</v>
      </c>
      <c r="D12" s="57" t="s">
        <v>5</v>
      </c>
      <c r="E12" s="58">
        <f>work!$D3</f>
        <v>0</v>
      </c>
      <c r="F12" s="49"/>
      <c r="H12" s="48"/>
      <c r="I12" s="55" t="s">
        <v>74</v>
      </c>
      <c r="J12" s="56">
        <f>work!$F4</f>
        <v>0</v>
      </c>
      <c r="K12" s="57" t="s">
        <v>5</v>
      </c>
      <c r="L12" s="58">
        <f>work!$D4</f>
        <v>0</v>
      </c>
      <c r="M12" s="49"/>
      <c r="N12" s="53"/>
    </row>
    <row r="13" spans="1:14" ht="18" customHeight="1">
      <c r="A13" s="48"/>
      <c r="B13" s="59" t="s">
        <v>75</v>
      </c>
      <c r="C13" s="60" t="s">
        <v>76</v>
      </c>
      <c r="D13" s="60"/>
      <c r="E13" s="61"/>
      <c r="F13" s="49"/>
      <c r="H13" s="48"/>
      <c r="I13" s="59" t="s">
        <v>75</v>
      </c>
      <c r="J13" s="60" t="s">
        <v>76</v>
      </c>
      <c r="K13" s="60"/>
      <c r="L13" s="61"/>
      <c r="M13" s="49"/>
      <c r="N13" s="53"/>
    </row>
    <row r="14" spans="1:14" ht="13.5" customHeight="1">
      <c r="A14" s="48"/>
      <c r="B14" s="210">
        <f>work!$A3</f>
        <v>0</v>
      </c>
      <c r="C14" s="60">
        <f>work!$C3</f>
        <v>0</v>
      </c>
      <c r="D14" s="60"/>
      <c r="E14" s="61"/>
      <c r="F14" s="49"/>
      <c r="H14" s="48"/>
      <c r="I14" s="210">
        <f>work!$A4</f>
        <v>0</v>
      </c>
      <c r="J14" s="60">
        <f>work!$C4</f>
        <v>0</v>
      </c>
      <c r="K14" s="60"/>
      <c r="L14" s="61"/>
      <c r="M14" s="49"/>
      <c r="N14" s="53"/>
    </row>
    <row r="15" spans="1:14" ht="23.25" customHeight="1">
      <c r="A15" s="48"/>
      <c r="B15" s="210"/>
      <c r="C15" s="62">
        <f>work!$B3</f>
        <v>0</v>
      </c>
      <c r="D15" s="60"/>
      <c r="E15" s="61"/>
      <c r="F15" s="49"/>
      <c r="H15" s="48"/>
      <c r="I15" s="210"/>
      <c r="J15" s="62">
        <f>work!$B4</f>
        <v>0</v>
      </c>
      <c r="K15" s="60"/>
      <c r="L15" s="61"/>
      <c r="M15" s="49"/>
      <c r="N15" s="53"/>
    </row>
    <row r="16" spans="1:14" ht="22.5" customHeight="1">
      <c r="A16" s="48"/>
      <c r="B16" s="59" t="s">
        <v>12</v>
      </c>
      <c r="C16" s="63">
        <f>'大会情報'!$C$5</f>
        <v>0</v>
      </c>
      <c r="D16" s="64" t="s">
        <v>3</v>
      </c>
      <c r="E16" s="65">
        <f>work!$E3</f>
        <v>0</v>
      </c>
      <c r="F16" s="49"/>
      <c r="H16" s="48"/>
      <c r="I16" s="59" t="s">
        <v>12</v>
      </c>
      <c r="J16" s="63">
        <f>'大会情報'!$C$5</f>
        <v>0</v>
      </c>
      <c r="K16" s="64" t="s">
        <v>3</v>
      </c>
      <c r="L16" s="65">
        <f>work!$E4</f>
        <v>0</v>
      </c>
      <c r="M16" s="49"/>
      <c r="N16" s="53"/>
    </row>
    <row r="17" spans="1:14" ht="24.75" customHeight="1" thickBot="1">
      <c r="A17" s="48"/>
      <c r="B17" s="66" t="str">
        <f>"　　（"&amp;'大会情報'!$C$3&amp;"）大会個人票"</f>
        <v>　　（）大会個人票</v>
      </c>
      <c r="C17" s="67"/>
      <c r="D17" s="67"/>
      <c r="E17" s="68"/>
      <c r="F17" s="49"/>
      <c r="H17" s="48"/>
      <c r="I17" s="66" t="str">
        <f>"　　（"&amp;'大会情報'!$C$3&amp;"）大会個人票"</f>
        <v>　　（）大会個人票</v>
      </c>
      <c r="J17" s="67"/>
      <c r="K17" s="67"/>
      <c r="L17" s="68"/>
      <c r="M17" s="49"/>
      <c r="N17" s="53"/>
    </row>
    <row r="18" spans="1:14" ht="3.75" customHeight="1">
      <c r="A18" s="50"/>
      <c r="B18" s="51"/>
      <c r="C18" s="33"/>
      <c r="D18" s="33"/>
      <c r="E18" s="33"/>
      <c r="F18" s="52"/>
      <c r="H18" s="50"/>
      <c r="I18" s="51"/>
      <c r="J18" s="33"/>
      <c r="K18" s="33"/>
      <c r="L18" s="33"/>
      <c r="M18" s="52"/>
      <c r="N18" s="53"/>
    </row>
    <row r="19" spans="2:14" ht="28.5" customHeight="1">
      <c r="B19" s="30"/>
      <c r="I19" s="30"/>
      <c r="N19" s="53"/>
    </row>
    <row r="20" spans="1:14" ht="24" customHeight="1" thickBot="1">
      <c r="A20" s="45"/>
      <c r="B20" s="54" t="s">
        <v>77</v>
      </c>
      <c r="C20" s="46"/>
      <c r="D20" s="46"/>
      <c r="E20" s="46"/>
      <c r="F20" s="47"/>
      <c r="H20" s="45"/>
      <c r="I20" s="54" t="s">
        <v>77</v>
      </c>
      <c r="J20" s="46"/>
      <c r="K20" s="46"/>
      <c r="L20" s="46"/>
      <c r="M20" s="47"/>
      <c r="N20" s="53"/>
    </row>
    <row r="21" spans="1:14" ht="21.75" customHeight="1">
      <c r="A21" s="48"/>
      <c r="B21" s="55" t="s">
        <v>74</v>
      </c>
      <c r="C21" s="56">
        <f>work!$F5</f>
        <v>0</v>
      </c>
      <c r="D21" s="57" t="s">
        <v>5</v>
      </c>
      <c r="E21" s="58">
        <f>work!$D5</f>
        <v>0</v>
      </c>
      <c r="F21" s="49"/>
      <c r="G21" s="53"/>
      <c r="H21" s="48"/>
      <c r="I21" s="55" t="s">
        <v>74</v>
      </c>
      <c r="J21" s="56">
        <f>work!$F6</f>
        <v>0</v>
      </c>
      <c r="K21" s="57" t="s">
        <v>5</v>
      </c>
      <c r="L21" s="58">
        <f>work!$D6</f>
        <v>0</v>
      </c>
      <c r="M21" s="49"/>
      <c r="N21" s="53"/>
    </row>
    <row r="22" spans="1:14" ht="18" customHeight="1">
      <c r="A22" s="48"/>
      <c r="B22" s="59" t="s">
        <v>75</v>
      </c>
      <c r="C22" s="60" t="s">
        <v>76</v>
      </c>
      <c r="D22" s="60"/>
      <c r="E22" s="61"/>
      <c r="F22" s="49"/>
      <c r="G22" s="53"/>
      <c r="H22" s="48"/>
      <c r="I22" s="59" t="s">
        <v>75</v>
      </c>
      <c r="J22" s="60" t="s">
        <v>76</v>
      </c>
      <c r="K22" s="60"/>
      <c r="L22" s="61"/>
      <c r="M22" s="49"/>
      <c r="N22" s="53"/>
    </row>
    <row r="23" spans="1:14" ht="13.5" customHeight="1">
      <c r="A23" s="48"/>
      <c r="B23" s="210">
        <f>work!$A5</f>
        <v>0</v>
      </c>
      <c r="C23" s="60">
        <f>work!$C5</f>
        <v>0</v>
      </c>
      <c r="D23" s="60"/>
      <c r="E23" s="61"/>
      <c r="F23" s="49"/>
      <c r="G23" s="53"/>
      <c r="H23" s="48"/>
      <c r="I23" s="210">
        <f>work!$A6</f>
        <v>0</v>
      </c>
      <c r="J23" s="60">
        <f>work!$C6</f>
        <v>0</v>
      </c>
      <c r="K23" s="60"/>
      <c r="L23" s="61"/>
      <c r="M23" s="49"/>
      <c r="N23" s="53"/>
    </row>
    <row r="24" spans="1:14" ht="23.25" customHeight="1">
      <c r="A24" s="48"/>
      <c r="B24" s="210"/>
      <c r="C24" s="62">
        <f>work!$B5</f>
        <v>0</v>
      </c>
      <c r="D24" s="60"/>
      <c r="E24" s="61"/>
      <c r="F24" s="49"/>
      <c r="G24" s="53"/>
      <c r="H24" s="48"/>
      <c r="I24" s="210"/>
      <c r="J24" s="62">
        <f>work!$B6</f>
        <v>0</v>
      </c>
      <c r="K24" s="60"/>
      <c r="L24" s="61"/>
      <c r="M24" s="49"/>
      <c r="N24" s="53"/>
    </row>
    <row r="25" spans="1:14" ht="22.5" customHeight="1">
      <c r="A25" s="48"/>
      <c r="B25" s="59" t="s">
        <v>12</v>
      </c>
      <c r="C25" s="63">
        <f>'大会情報'!$C$5</f>
        <v>0</v>
      </c>
      <c r="D25" s="64" t="s">
        <v>3</v>
      </c>
      <c r="E25" s="65">
        <f>work!$E5</f>
        <v>0</v>
      </c>
      <c r="F25" s="49"/>
      <c r="G25" s="53"/>
      <c r="H25" s="48"/>
      <c r="I25" s="59" t="s">
        <v>12</v>
      </c>
      <c r="J25" s="63">
        <f>'大会情報'!$C$5</f>
        <v>0</v>
      </c>
      <c r="K25" s="64" t="s">
        <v>3</v>
      </c>
      <c r="L25" s="65">
        <f>work!$E6</f>
        <v>0</v>
      </c>
      <c r="M25" s="49"/>
      <c r="N25" s="53"/>
    </row>
    <row r="26" spans="1:14" ht="24.75" customHeight="1" thickBot="1">
      <c r="A26" s="48"/>
      <c r="B26" s="66" t="str">
        <f>"　　（"&amp;'大会情報'!$C$3&amp;"）大会個人票"</f>
        <v>　　（）大会個人票</v>
      </c>
      <c r="C26" s="67"/>
      <c r="D26" s="67"/>
      <c r="E26" s="68"/>
      <c r="F26" s="49"/>
      <c r="G26" s="53"/>
      <c r="H26" s="48"/>
      <c r="I26" s="66" t="str">
        <f>"　　（"&amp;'大会情報'!$C$3&amp;"）大会個人票"</f>
        <v>　　（）大会個人票</v>
      </c>
      <c r="J26" s="67"/>
      <c r="K26" s="67"/>
      <c r="L26" s="68"/>
      <c r="M26" s="49"/>
      <c r="N26" s="53"/>
    </row>
    <row r="27" spans="1:14" ht="3.75" customHeight="1">
      <c r="A27" s="50"/>
      <c r="B27" s="51"/>
      <c r="C27" s="33"/>
      <c r="D27" s="33"/>
      <c r="E27" s="33"/>
      <c r="F27" s="52"/>
      <c r="H27" s="50"/>
      <c r="I27" s="51"/>
      <c r="J27" s="33"/>
      <c r="K27" s="33"/>
      <c r="L27" s="33"/>
      <c r="M27" s="52"/>
      <c r="N27" s="53"/>
    </row>
    <row r="28" spans="2:14" ht="28.5" customHeight="1" thickBot="1">
      <c r="B28" s="30"/>
      <c r="I28" s="30"/>
      <c r="N28" s="53"/>
    </row>
    <row r="29" spans="1:14" s="73" customFormat="1" ht="21.75" customHeight="1">
      <c r="A29" s="69" t="s">
        <v>4</v>
      </c>
      <c r="B29" s="91" t="str">
        <f>"  "&amp;work!J1</f>
        <v>  </v>
      </c>
      <c r="C29" s="70"/>
      <c r="D29" s="57" t="s">
        <v>5</v>
      </c>
      <c r="E29" s="71"/>
      <c r="F29" s="72"/>
      <c r="H29" s="69" t="s">
        <v>4</v>
      </c>
      <c r="I29" s="91" t="str">
        <f>"  "&amp;work!J7</f>
        <v>  </v>
      </c>
      <c r="J29" s="70"/>
      <c r="K29" s="57" t="s">
        <v>5</v>
      </c>
      <c r="L29" s="71"/>
      <c r="M29" s="72"/>
      <c r="N29" s="74"/>
    </row>
    <row r="30" spans="1:14" s="80" customFormat="1" ht="13.5" customHeight="1">
      <c r="A30" s="75" t="s">
        <v>12</v>
      </c>
      <c r="B30" s="76" t="s">
        <v>58</v>
      </c>
      <c r="C30" s="77" t="s">
        <v>78</v>
      </c>
      <c r="D30" s="78"/>
      <c r="E30" s="77" t="s">
        <v>79</v>
      </c>
      <c r="F30" s="79"/>
      <c r="H30" s="75" t="s">
        <v>12</v>
      </c>
      <c r="I30" s="76" t="s">
        <v>58</v>
      </c>
      <c r="J30" s="77" t="s">
        <v>78</v>
      </c>
      <c r="K30" s="78"/>
      <c r="L30" s="77" t="s">
        <v>79</v>
      </c>
      <c r="M30" s="79"/>
      <c r="N30" s="81"/>
    </row>
    <row r="31" spans="1:15" ht="7.5" customHeight="1">
      <c r="A31" s="207">
        <f>work!$R$1</f>
        <v>0</v>
      </c>
      <c r="B31" s="204">
        <f>work!K1</f>
        <v>0</v>
      </c>
      <c r="C31" s="82">
        <f>work!O1</f>
        <v>0</v>
      </c>
      <c r="D31" s="83"/>
      <c r="E31" s="202">
        <f>work!M1</f>
        <v>0</v>
      </c>
      <c r="F31" s="84"/>
      <c r="G31" s="85"/>
      <c r="H31" s="207">
        <f>work!$R$7</f>
        <v>0</v>
      </c>
      <c r="I31" s="204">
        <f>work!K7</f>
        <v>0</v>
      </c>
      <c r="J31" s="82">
        <f>work!O7</f>
        <v>0</v>
      </c>
      <c r="K31" s="83"/>
      <c r="L31" s="202">
        <f>work!M7</f>
        <v>0</v>
      </c>
      <c r="M31" s="84"/>
      <c r="N31" s="86"/>
      <c r="O31" s="85"/>
    </row>
    <row r="32" spans="1:15" ht="13.5" customHeight="1">
      <c r="A32" s="208"/>
      <c r="B32" s="205"/>
      <c r="C32" s="87">
        <f>work!L1</f>
        <v>0</v>
      </c>
      <c r="D32" s="88"/>
      <c r="E32" s="203"/>
      <c r="F32" s="89"/>
      <c r="G32" s="93">
        <f>work!N1</f>
        <v>0</v>
      </c>
      <c r="H32" s="208"/>
      <c r="I32" s="205"/>
      <c r="J32" s="87">
        <f>work!L7</f>
        <v>0</v>
      </c>
      <c r="K32" s="88"/>
      <c r="L32" s="203"/>
      <c r="M32" s="89"/>
      <c r="N32" s="93">
        <f>work!N7</f>
        <v>0</v>
      </c>
      <c r="O32" s="85"/>
    </row>
    <row r="33" spans="1:15" ht="7.5" customHeight="1">
      <c r="A33" s="208"/>
      <c r="B33" s="204">
        <f>work!K2</f>
        <v>0</v>
      </c>
      <c r="C33" s="82">
        <f>work!O2</f>
        <v>0</v>
      </c>
      <c r="D33" s="83"/>
      <c r="E33" s="202">
        <f>work!M2</f>
        <v>0</v>
      </c>
      <c r="F33" s="84"/>
      <c r="G33" s="93"/>
      <c r="H33" s="208"/>
      <c r="I33" s="204">
        <f>work!K8</f>
        <v>0</v>
      </c>
      <c r="J33" s="82">
        <f>work!O8</f>
        <v>0</v>
      </c>
      <c r="K33" s="83"/>
      <c r="L33" s="202">
        <f>work!M8</f>
        <v>0</v>
      </c>
      <c r="M33" s="84"/>
      <c r="N33" s="93"/>
      <c r="O33" s="85"/>
    </row>
    <row r="34" spans="1:15" ht="13.5" customHeight="1">
      <c r="A34" s="208"/>
      <c r="B34" s="205"/>
      <c r="C34" s="87">
        <f>work!L2</f>
        <v>0</v>
      </c>
      <c r="D34" s="88"/>
      <c r="E34" s="203"/>
      <c r="F34" s="89"/>
      <c r="G34" s="93">
        <f>work!N2</f>
        <v>0</v>
      </c>
      <c r="H34" s="208"/>
      <c r="I34" s="205"/>
      <c r="J34" s="87">
        <f>work!L8</f>
        <v>0</v>
      </c>
      <c r="K34" s="88"/>
      <c r="L34" s="203"/>
      <c r="M34" s="89"/>
      <c r="N34" s="93">
        <f>work!N8</f>
        <v>0</v>
      </c>
      <c r="O34" s="85"/>
    </row>
    <row r="35" spans="1:15" ht="7.5" customHeight="1">
      <c r="A35" s="208"/>
      <c r="B35" s="204">
        <f>work!K3</f>
        <v>0</v>
      </c>
      <c r="C35" s="82">
        <f>work!O3</f>
        <v>0</v>
      </c>
      <c r="D35" s="83"/>
      <c r="E35" s="202">
        <f>work!M3</f>
        <v>0</v>
      </c>
      <c r="F35" s="84"/>
      <c r="G35" s="93"/>
      <c r="H35" s="208"/>
      <c r="I35" s="204">
        <f>work!K9</f>
        <v>0</v>
      </c>
      <c r="J35" s="82">
        <f>work!O9</f>
        <v>0</v>
      </c>
      <c r="K35" s="83"/>
      <c r="L35" s="202">
        <f>work!M9</f>
        <v>0</v>
      </c>
      <c r="M35" s="84"/>
      <c r="N35" s="93"/>
      <c r="O35" s="85"/>
    </row>
    <row r="36" spans="1:15" ht="13.5" customHeight="1">
      <c r="A36" s="208"/>
      <c r="B36" s="205" t="e">
        <f>work!#REF!</f>
        <v>#REF!</v>
      </c>
      <c r="C36" s="87">
        <f>work!L3</f>
        <v>0</v>
      </c>
      <c r="D36" s="88"/>
      <c r="E36" s="203"/>
      <c r="F36" s="89"/>
      <c r="G36" s="93">
        <f>work!N3</f>
        <v>0</v>
      </c>
      <c r="H36" s="208"/>
      <c r="I36" s="205"/>
      <c r="J36" s="87">
        <f>work!L9</f>
        <v>0</v>
      </c>
      <c r="K36" s="88"/>
      <c r="L36" s="203"/>
      <c r="M36" s="89"/>
      <c r="N36" s="93">
        <f>work!N9</f>
        <v>0</v>
      </c>
      <c r="O36" s="85"/>
    </row>
    <row r="37" spans="1:15" ht="7.5" customHeight="1">
      <c r="A37" s="208"/>
      <c r="B37" s="204">
        <f>work!K4</f>
        <v>0</v>
      </c>
      <c r="C37" s="82">
        <f>work!O4</f>
        <v>0</v>
      </c>
      <c r="D37" s="83"/>
      <c r="E37" s="202">
        <f>work!M4</f>
        <v>0</v>
      </c>
      <c r="F37" s="84"/>
      <c r="G37" s="93"/>
      <c r="H37" s="208"/>
      <c r="I37" s="204">
        <f>work!K10</f>
        <v>0</v>
      </c>
      <c r="J37" s="82">
        <f>work!O10</f>
        <v>0</v>
      </c>
      <c r="K37" s="83"/>
      <c r="L37" s="202">
        <f>work!M10</f>
        <v>0</v>
      </c>
      <c r="M37" s="84"/>
      <c r="N37" s="93"/>
      <c r="O37" s="85"/>
    </row>
    <row r="38" spans="1:15" ht="13.5" customHeight="1">
      <c r="A38" s="208"/>
      <c r="B38" s="205" t="e">
        <f>work!#REF!</f>
        <v>#REF!</v>
      </c>
      <c r="C38" s="87">
        <f>work!L4</f>
        <v>0</v>
      </c>
      <c r="D38" s="88"/>
      <c r="E38" s="203"/>
      <c r="F38" s="89"/>
      <c r="G38" s="93">
        <f>work!N4</f>
        <v>0</v>
      </c>
      <c r="H38" s="208"/>
      <c r="I38" s="205"/>
      <c r="J38" s="87">
        <f>work!L10</f>
        <v>0</v>
      </c>
      <c r="K38" s="88"/>
      <c r="L38" s="203"/>
      <c r="M38" s="89"/>
      <c r="N38" s="93">
        <f>work!N10</f>
        <v>0</v>
      </c>
      <c r="O38" s="85"/>
    </row>
    <row r="39" spans="1:15" ht="7.5" customHeight="1">
      <c r="A39" s="208"/>
      <c r="B39" s="204">
        <f>work!K5</f>
        <v>0</v>
      </c>
      <c r="C39" s="82">
        <f>work!O5</f>
        <v>0</v>
      </c>
      <c r="D39" s="83"/>
      <c r="E39" s="202">
        <f>work!M5</f>
        <v>0</v>
      </c>
      <c r="F39" s="84"/>
      <c r="G39" s="93"/>
      <c r="H39" s="208"/>
      <c r="I39" s="204">
        <f>work!K11</f>
        <v>0</v>
      </c>
      <c r="J39" s="82">
        <f>work!O11</f>
        <v>0</v>
      </c>
      <c r="K39" s="83"/>
      <c r="L39" s="202">
        <f>work!M11</f>
        <v>0</v>
      </c>
      <c r="M39" s="84"/>
      <c r="N39" s="93"/>
      <c r="O39" s="85"/>
    </row>
    <row r="40" spans="1:15" ht="13.5" customHeight="1">
      <c r="A40" s="208"/>
      <c r="B40" s="205" t="e">
        <f>work!#REF!</f>
        <v>#REF!</v>
      </c>
      <c r="C40" s="87">
        <f>work!L5</f>
        <v>0</v>
      </c>
      <c r="D40" s="88"/>
      <c r="E40" s="203"/>
      <c r="F40" s="89"/>
      <c r="G40" s="93">
        <f>work!N5</f>
        <v>0</v>
      </c>
      <c r="H40" s="208"/>
      <c r="I40" s="205"/>
      <c r="J40" s="87">
        <f>work!L11</f>
        <v>0</v>
      </c>
      <c r="K40" s="88"/>
      <c r="L40" s="203"/>
      <c r="M40" s="89"/>
      <c r="N40" s="93">
        <f>work!N11</f>
        <v>0</v>
      </c>
      <c r="O40" s="85"/>
    </row>
    <row r="41" spans="1:15" ht="7.5" customHeight="1">
      <c r="A41" s="208"/>
      <c r="B41" s="204">
        <f>work!K6</f>
        <v>0</v>
      </c>
      <c r="C41" s="82">
        <f>work!O6</f>
        <v>0</v>
      </c>
      <c r="D41" s="83"/>
      <c r="E41" s="202">
        <f>work!M6</f>
        <v>0</v>
      </c>
      <c r="F41" s="84"/>
      <c r="G41" s="93"/>
      <c r="H41" s="208"/>
      <c r="I41" s="204">
        <f>work!K12</f>
        <v>0</v>
      </c>
      <c r="J41" s="82">
        <f>work!O12</f>
        <v>0</v>
      </c>
      <c r="K41" s="83"/>
      <c r="L41" s="202">
        <f>work!M12</f>
        <v>0</v>
      </c>
      <c r="M41" s="84"/>
      <c r="N41" s="93"/>
      <c r="O41" s="85"/>
    </row>
    <row r="42" spans="1:15" ht="13.5" customHeight="1" thickBot="1">
      <c r="A42" s="209"/>
      <c r="B42" s="206" t="e">
        <f>work!#REF!</f>
        <v>#REF!</v>
      </c>
      <c r="C42" s="87">
        <f>work!L6</f>
        <v>0</v>
      </c>
      <c r="D42" s="67"/>
      <c r="E42" s="203"/>
      <c r="F42" s="68"/>
      <c r="G42" s="93">
        <f>work!N6</f>
        <v>0</v>
      </c>
      <c r="H42" s="209"/>
      <c r="I42" s="206"/>
      <c r="J42" s="87">
        <f>work!L12</f>
        <v>0</v>
      </c>
      <c r="K42" s="67"/>
      <c r="L42" s="203"/>
      <c r="M42" s="68"/>
      <c r="N42" s="93">
        <f>work!N12</f>
        <v>0</v>
      </c>
      <c r="O42" s="85"/>
    </row>
    <row r="43" spans="1:15" ht="15" customHeight="1">
      <c r="A43" s="92"/>
      <c r="B43" s="90"/>
      <c r="C43" s="92"/>
      <c r="D43" s="85"/>
      <c r="E43" s="92"/>
      <c r="F43" s="85"/>
      <c r="G43" s="85"/>
      <c r="H43" s="92"/>
      <c r="I43" s="90"/>
      <c r="J43" s="92"/>
      <c r="K43" s="85"/>
      <c r="L43" s="92"/>
      <c r="M43" s="85"/>
      <c r="N43" s="94"/>
      <c r="O43" s="85"/>
    </row>
    <row r="44" spans="1:15" ht="120.75" customHeight="1">
      <c r="A44" s="85"/>
      <c r="B44" s="90"/>
      <c r="C44" s="85"/>
      <c r="D44" s="85"/>
      <c r="E44" s="85"/>
      <c r="F44" s="85"/>
      <c r="G44" s="85"/>
      <c r="H44" s="85"/>
      <c r="I44" s="90"/>
      <c r="J44" s="85"/>
      <c r="K44" s="85"/>
      <c r="L44" s="85"/>
      <c r="M44" s="85"/>
      <c r="N44" s="86"/>
      <c r="O44" s="85"/>
    </row>
    <row r="45" spans="1:15" ht="12" customHeight="1">
      <c r="A45" s="85"/>
      <c r="B45" s="90"/>
      <c r="C45" s="85"/>
      <c r="D45" s="85"/>
      <c r="E45" s="85"/>
      <c r="F45" s="85"/>
      <c r="G45" s="85"/>
      <c r="H45" s="85"/>
      <c r="I45" s="90"/>
      <c r="J45" s="85"/>
      <c r="K45" s="85"/>
      <c r="L45" s="85"/>
      <c r="M45" s="85"/>
      <c r="N45" s="86"/>
      <c r="O45" s="85"/>
    </row>
    <row r="46" spans="2:14" ht="6" customHeight="1">
      <c r="B46" s="30"/>
      <c r="I46" s="30"/>
      <c r="N46" s="53"/>
    </row>
    <row r="47" spans="1:14" ht="24" customHeight="1" thickBot="1">
      <c r="A47" s="45"/>
      <c r="B47" s="54" t="s">
        <v>77</v>
      </c>
      <c r="C47" s="46"/>
      <c r="D47" s="46"/>
      <c r="E47" s="46"/>
      <c r="F47" s="47"/>
      <c r="H47" s="45"/>
      <c r="I47" s="54" t="s">
        <v>77</v>
      </c>
      <c r="J47" s="46"/>
      <c r="K47" s="46"/>
      <c r="L47" s="46"/>
      <c r="M47" s="47"/>
      <c r="N47" s="53"/>
    </row>
    <row r="48" spans="1:14" ht="21.75" customHeight="1">
      <c r="A48" s="48"/>
      <c r="B48" s="55" t="s">
        <v>74</v>
      </c>
      <c r="C48" s="56">
        <f>work!$F7</f>
        <v>0</v>
      </c>
      <c r="D48" s="57" t="s">
        <v>5</v>
      </c>
      <c r="E48" s="58">
        <f>work!$D7</f>
        <v>0</v>
      </c>
      <c r="F48" s="49"/>
      <c r="G48" s="53"/>
      <c r="H48" s="48"/>
      <c r="I48" s="55" t="s">
        <v>74</v>
      </c>
      <c r="J48" s="56">
        <f>work!$F8</f>
        <v>0</v>
      </c>
      <c r="K48" s="57" t="s">
        <v>5</v>
      </c>
      <c r="L48" s="58">
        <f>work!$D8</f>
        <v>0</v>
      </c>
      <c r="M48" s="49"/>
      <c r="N48" s="53"/>
    </row>
    <row r="49" spans="1:14" ht="18" customHeight="1">
      <c r="A49" s="48"/>
      <c r="B49" s="59" t="s">
        <v>75</v>
      </c>
      <c r="C49" s="60" t="s">
        <v>76</v>
      </c>
      <c r="D49" s="60"/>
      <c r="E49" s="61"/>
      <c r="F49" s="49"/>
      <c r="G49" s="53"/>
      <c r="H49" s="48"/>
      <c r="I49" s="59" t="s">
        <v>75</v>
      </c>
      <c r="J49" s="60" t="s">
        <v>76</v>
      </c>
      <c r="K49" s="60"/>
      <c r="L49" s="61"/>
      <c r="M49" s="49"/>
      <c r="N49" s="53"/>
    </row>
    <row r="50" spans="1:14" ht="13.5" customHeight="1">
      <c r="A50" s="48"/>
      <c r="B50" s="210">
        <f>work!$A7</f>
        <v>0</v>
      </c>
      <c r="C50" s="60">
        <f>work!$C7</f>
        <v>0</v>
      </c>
      <c r="D50" s="60"/>
      <c r="E50" s="61"/>
      <c r="F50" s="49"/>
      <c r="G50" s="53"/>
      <c r="H50" s="48"/>
      <c r="I50" s="210">
        <f>work!$A8</f>
        <v>0</v>
      </c>
      <c r="J50" s="60">
        <f>work!$C8</f>
        <v>0</v>
      </c>
      <c r="K50" s="60"/>
      <c r="L50" s="61"/>
      <c r="M50" s="49"/>
      <c r="N50" s="53"/>
    </row>
    <row r="51" spans="1:14" ht="23.25" customHeight="1">
      <c r="A51" s="48"/>
      <c r="B51" s="210"/>
      <c r="C51" s="62">
        <f>work!$B7</f>
        <v>0</v>
      </c>
      <c r="D51" s="60"/>
      <c r="E51" s="61"/>
      <c r="F51" s="49"/>
      <c r="G51" s="53"/>
      <c r="H51" s="48"/>
      <c r="I51" s="210"/>
      <c r="J51" s="62">
        <f>work!$B8</f>
        <v>0</v>
      </c>
      <c r="K51" s="60"/>
      <c r="L51" s="61"/>
      <c r="M51" s="49"/>
      <c r="N51" s="53"/>
    </row>
    <row r="52" spans="1:14" ht="22.5" customHeight="1">
      <c r="A52" s="48"/>
      <c r="B52" s="59" t="s">
        <v>12</v>
      </c>
      <c r="C52" s="63">
        <f>'大会情報'!$C$5</f>
        <v>0</v>
      </c>
      <c r="D52" s="64" t="s">
        <v>3</v>
      </c>
      <c r="E52" s="65">
        <f>work!$E7</f>
        <v>0</v>
      </c>
      <c r="F52" s="49"/>
      <c r="G52" s="53"/>
      <c r="H52" s="48"/>
      <c r="I52" s="59" t="s">
        <v>12</v>
      </c>
      <c r="J52" s="63">
        <f>'大会情報'!$C$5</f>
        <v>0</v>
      </c>
      <c r="K52" s="64" t="s">
        <v>3</v>
      </c>
      <c r="L52" s="65">
        <f>work!$E8</f>
        <v>0</v>
      </c>
      <c r="M52" s="49"/>
      <c r="N52" s="53"/>
    </row>
    <row r="53" spans="1:14" ht="24.75" customHeight="1" thickBot="1">
      <c r="A53" s="48"/>
      <c r="B53" s="66" t="str">
        <f>"　　（"&amp;'大会情報'!$C$3&amp;"）大会個人票"</f>
        <v>　　（）大会個人票</v>
      </c>
      <c r="C53" s="67"/>
      <c r="D53" s="67"/>
      <c r="E53" s="68"/>
      <c r="F53" s="49"/>
      <c r="G53" s="53"/>
      <c r="H53" s="48"/>
      <c r="I53" s="66" t="str">
        <f>"　　（"&amp;'大会情報'!$C$3&amp;"）大会個人票"</f>
        <v>　　（）大会個人票</v>
      </c>
      <c r="J53" s="67"/>
      <c r="K53" s="67"/>
      <c r="L53" s="68"/>
      <c r="M53" s="49"/>
      <c r="N53" s="53"/>
    </row>
    <row r="54" spans="1:14" ht="3.75" customHeight="1">
      <c r="A54" s="50"/>
      <c r="B54" s="51"/>
      <c r="C54" s="33"/>
      <c r="D54" s="33"/>
      <c r="E54" s="33"/>
      <c r="F54" s="52"/>
      <c r="H54" s="50"/>
      <c r="I54" s="51"/>
      <c r="J54" s="33"/>
      <c r="K54" s="33"/>
      <c r="L54" s="33"/>
      <c r="M54" s="52"/>
      <c r="N54" s="53"/>
    </row>
    <row r="55" spans="2:14" ht="28.5" customHeight="1">
      <c r="B55" s="30"/>
      <c r="I55" s="30"/>
      <c r="N55" s="53"/>
    </row>
    <row r="56" spans="1:14" ht="24" customHeight="1" thickBot="1">
      <c r="A56" s="45"/>
      <c r="B56" s="54" t="s">
        <v>77</v>
      </c>
      <c r="C56" s="46"/>
      <c r="D56" s="46"/>
      <c r="E56" s="46"/>
      <c r="F56" s="47"/>
      <c r="H56" s="45"/>
      <c r="I56" s="54" t="s">
        <v>77</v>
      </c>
      <c r="J56" s="46"/>
      <c r="K56" s="46"/>
      <c r="L56" s="46"/>
      <c r="M56" s="47"/>
      <c r="N56" s="53"/>
    </row>
    <row r="57" spans="1:14" ht="21.75" customHeight="1">
      <c r="A57" s="48"/>
      <c r="B57" s="55" t="s">
        <v>74</v>
      </c>
      <c r="C57" s="56">
        <f>work!$F9</f>
        <v>0</v>
      </c>
      <c r="D57" s="57" t="s">
        <v>5</v>
      </c>
      <c r="E57" s="58">
        <f>work!$D9</f>
        <v>0</v>
      </c>
      <c r="F57" s="49"/>
      <c r="G57" s="53"/>
      <c r="H57" s="48"/>
      <c r="I57" s="55" t="s">
        <v>74</v>
      </c>
      <c r="J57" s="56">
        <f>work!$F10</f>
        <v>0</v>
      </c>
      <c r="K57" s="57" t="s">
        <v>5</v>
      </c>
      <c r="L57" s="58">
        <f>work!$D10</f>
        <v>0</v>
      </c>
      <c r="M57" s="49"/>
      <c r="N57" s="53"/>
    </row>
    <row r="58" spans="1:14" ht="18" customHeight="1">
      <c r="A58" s="48"/>
      <c r="B58" s="59" t="s">
        <v>75</v>
      </c>
      <c r="C58" s="60" t="s">
        <v>76</v>
      </c>
      <c r="D58" s="60"/>
      <c r="E58" s="61"/>
      <c r="F58" s="49"/>
      <c r="G58" s="53"/>
      <c r="H58" s="48"/>
      <c r="I58" s="59" t="s">
        <v>75</v>
      </c>
      <c r="J58" s="60" t="s">
        <v>76</v>
      </c>
      <c r="K58" s="60"/>
      <c r="L58" s="61"/>
      <c r="M58" s="49"/>
      <c r="N58" s="53"/>
    </row>
    <row r="59" spans="1:14" ht="13.5" customHeight="1">
      <c r="A59" s="48"/>
      <c r="B59" s="210">
        <f>work!$A9</f>
        <v>0</v>
      </c>
      <c r="C59" s="60">
        <f>work!$C9</f>
        <v>0</v>
      </c>
      <c r="D59" s="60"/>
      <c r="E59" s="61"/>
      <c r="F59" s="49"/>
      <c r="G59" s="53"/>
      <c r="H59" s="48"/>
      <c r="I59" s="210">
        <f>work!$A10</f>
        <v>0</v>
      </c>
      <c r="J59" s="60">
        <f>work!$C10</f>
        <v>0</v>
      </c>
      <c r="K59" s="60"/>
      <c r="L59" s="61"/>
      <c r="M59" s="49"/>
      <c r="N59" s="53"/>
    </row>
    <row r="60" spans="1:14" ht="23.25" customHeight="1">
      <c r="A60" s="48"/>
      <c r="B60" s="210"/>
      <c r="C60" s="62">
        <f>work!$B9</f>
        <v>0</v>
      </c>
      <c r="D60" s="60"/>
      <c r="E60" s="61"/>
      <c r="F60" s="49"/>
      <c r="G60" s="53"/>
      <c r="H60" s="48"/>
      <c r="I60" s="210"/>
      <c r="J60" s="62">
        <f>work!$B10</f>
        <v>0</v>
      </c>
      <c r="K60" s="60"/>
      <c r="L60" s="61"/>
      <c r="M60" s="49"/>
      <c r="N60" s="53"/>
    </row>
    <row r="61" spans="1:14" ht="22.5" customHeight="1">
      <c r="A61" s="48"/>
      <c r="B61" s="59" t="s">
        <v>12</v>
      </c>
      <c r="C61" s="63">
        <f>'大会情報'!$C$5</f>
        <v>0</v>
      </c>
      <c r="D61" s="64" t="s">
        <v>3</v>
      </c>
      <c r="E61" s="65">
        <f>work!$E9</f>
        <v>0</v>
      </c>
      <c r="F61" s="49"/>
      <c r="G61" s="53"/>
      <c r="H61" s="48"/>
      <c r="I61" s="59" t="s">
        <v>12</v>
      </c>
      <c r="J61" s="63">
        <f>'大会情報'!$C$5</f>
        <v>0</v>
      </c>
      <c r="K61" s="64" t="s">
        <v>3</v>
      </c>
      <c r="L61" s="65">
        <f>work!$E10</f>
        <v>0</v>
      </c>
      <c r="M61" s="49"/>
      <c r="N61" s="53"/>
    </row>
    <row r="62" spans="1:14" ht="24.75" customHeight="1" thickBot="1">
      <c r="A62" s="48"/>
      <c r="B62" s="66" t="str">
        <f>"　　（"&amp;'大会情報'!$C$3&amp;"）大会個人票"</f>
        <v>　　（）大会個人票</v>
      </c>
      <c r="C62" s="67"/>
      <c r="D62" s="67"/>
      <c r="E62" s="68"/>
      <c r="F62" s="49"/>
      <c r="G62" s="53"/>
      <c r="H62" s="48"/>
      <c r="I62" s="66" t="str">
        <f>"　　（"&amp;'大会情報'!$C$3&amp;"）大会個人票"</f>
        <v>　　（）大会個人票</v>
      </c>
      <c r="J62" s="67"/>
      <c r="K62" s="67"/>
      <c r="L62" s="68"/>
      <c r="M62" s="49"/>
      <c r="N62" s="53"/>
    </row>
    <row r="63" spans="1:14" ht="3.75" customHeight="1">
      <c r="A63" s="50"/>
      <c r="B63" s="51"/>
      <c r="C63" s="33"/>
      <c r="D63" s="33"/>
      <c r="E63" s="33"/>
      <c r="F63" s="52"/>
      <c r="H63" s="50"/>
      <c r="I63" s="51"/>
      <c r="J63" s="33"/>
      <c r="K63" s="33"/>
      <c r="L63" s="33"/>
      <c r="M63" s="52"/>
      <c r="N63" s="53"/>
    </row>
    <row r="64" spans="2:14" ht="28.5" customHeight="1">
      <c r="B64" s="30"/>
      <c r="I64" s="30"/>
      <c r="N64" s="53"/>
    </row>
    <row r="65" spans="1:14" ht="24" customHeight="1" thickBot="1">
      <c r="A65" s="45"/>
      <c r="B65" s="54" t="s">
        <v>77</v>
      </c>
      <c r="C65" s="46"/>
      <c r="D65" s="46"/>
      <c r="E65" s="46"/>
      <c r="F65" s="47"/>
      <c r="H65" s="45"/>
      <c r="I65" s="54" t="s">
        <v>77</v>
      </c>
      <c r="J65" s="46"/>
      <c r="K65" s="46"/>
      <c r="L65" s="46"/>
      <c r="M65" s="47"/>
      <c r="N65" s="53"/>
    </row>
    <row r="66" spans="1:14" ht="21.75" customHeight="1">
      <c r="A66" s="48"/>
      <c r="B66" s="55" t="s">
        <v>74</v>
      </c>
      <c r="C66" s="56">
        <f>work!$F11</f>
        <v>0</v>
      </c>
      <c r="D66" s="57" t="s">
        <v>5</v>
      </c>
      <c r="E66" s="58">
        <f>work!$D11</f>
        <v>0</v>
      </c>
      <c r="F66" s="49"/>
      <c r="G66" s="53"/>
      <c r="H66" s="48"/>
      <c r="I66" s="55" t="s">
        <v>74</v>
      </c>
      <c r="J66" s="56">
        <f>work!$F12</f>
        <v>0</v>
      </c>
      <c r="K66" s="57" t="s">
        <v>5</v>
      </c>
      <c r="L66" s="58">
        <f>work!$D12</f>
        <v>0</v>
      </c>
      <c r="M66" s="49"/>
      <c r="N66" s="53"/>
    </row>
    <row r="67" spans="1:14" ht="18" customHeight="1">
      <c r="A67" s="48"/>
      <c r="B67" s="59" t="s">
        <v>75</v>
      </c>
      <c r="C67" s="60" t="s">
        <v>76</v>
      </c>
      <c r="D67" s="60"/>
      <c r="E67" s="61"/>
      <c r="F67" s="49"/>
      <c r="G67" s="53"/>
      <c r="H67" s="48"/>
      <c r="I67" s="59" t="s">
        <v>75</v>
      </c>
      <c r="J67" s="60" t="s">
        <v>76</v>
      </c>
      <c r="K67" s="60"/>
      <c r="L67" s="61"/>
      <c r="M67" s="49"/>
      <c r="N67" s="53"/>
    </row>
    <row r="68" spans="1:14" ht="13.5" customHeight="1">
      <c r="A68" s="48"/>
      <c r="B68" s="210">
        <f>work!$A11</f>
        <v>0</v>
      </c>
      <c r="C68" s="60">
        <f>work!$C11</f>
        <v>0</v>
      </c>
      <c r="D68" s="60"/>
      <c r="E68" s="61"/>
      <c r="F68" s="49"/>
      <c r="G68" s="53"/>
      <c r="H68" s="48"/>
      <c r="I68" s="210">
        <f>work!$A12</f>
        <v>0</v>
      </c>
      <c r="J68" s="60">
        <f>work!$C12</f>
        <v>0</v>
      </c>
      <c r="K68" s="60"/>
      <c r="L68" s="61"/>
      <c r="M68" s="49"/>
      <c r="N68" s="53"/>
    </row>
    <row r="69" spans="1:14" ht="23.25" customHeight="1">
      <c r="A69" s="48"/>
      <c r="B69" s="210"/>
      <c r="C69" s="62">
        <f>work!$B11</f>
        <v>0</v>
      </c>
      <c r="D69" s="60"/>
      <c r="E69" s="61"/>
      <c r="F69" s="49"/>
      <c r="G69" s="53"/>
      <c r="H69" s="48"/>
      <c r="I69" s="210"/>
      <c r="J69" s="62">
        <f>work!$B12</f>
        <v>0</v>
      </c>
      <c r="K69" s="60"/>
      <c r="L69" s="61"/>
      <c r="M69" s="49"/>
      <c r="N69" s="53"/>
    </row>
    <row r="70" spans="1:14" ht="22.5" customHeight="1">
      <c r="A70" s="48"/>
      <c r="B70" s="59" t="s">
        <v>12</v>
      </c>
      <c r="C70" s="63">
        <f>'大会情報'!$C$5</f>
        <v>0</v>
      </c>
      <c r="D70" s="64" t="s">
        <v>3</v>
      </c>
      <c r="E70" s="65">
        <f>work!$E11</f>
        <v>0</v>
      </c>
      <c r="F70" s="49"/>
      <c r="G70" s="53"/>
      <c r="H70" s="48"/>
      <c r="I70" s="59" t="s">
        <v>12</v>
      </c>
      <c r="J70" s="63">
        <f>'大会情報'!$C$5</f>
        <v>0</v>
      </c>
      <c r="K70" s="64" t="s">
        <v>3</v>
      </c>
      <c r="L70" s="65">
        <f>work!$E12</f>
        <v>0</v>
      </c>
      <c r="M70" s="49"/>
      <c r="N70" s="53"/>
    </row>
    <row r="71" spans="1:14" ht="24.75" customHeight="1" thickBot="1">
      <c r="A71" s="48"/>
      <c r="B71" s="66" t="str">
        <f>"　　（"&amp;'大会情報'!$C$3&amp;"）大会個人票"</f>
        <v>　　（）大会個人票</v>
      </c>
      <c r="C71" s="67"/>
      <c r="D71" s="67"/>
      <c r="E71" s="68"/>
      <c r="F71" s="49"/>
      <c r="G71" s="53"/>
      <c r="H71" s="48"/>
      <c r="I71" s="66" t="str">
        <f>"　　（"&amp;'大会情報'!$C$3&amp;"）大会個人票"</f>
        <v>　　（）大会個人票</v>
      </c>
      <c r="J71" s="67"/>
      <c r="K71" s="67"/>
      <c r="L71" s="68"/>
      <c r="M71" s="49"/>
      <c r="N71" s="53"/>
    </row>
    <row r="72" spans="1:14" ht="3.75" customHeight="1">
      <c r="A72" s="50"/>
      <c r="B72" s="51"/>
      <c r="C72" s="33"/>
      <c r="D72" s="33"/>
      <c r="E72" s="33"/>
      <c r="F72" s="52"/>
      <c r="H72" s="50"/>
      <c r="I72" s="51"/>
      <c r="J72" s="33"/>
      <c r="K72" s="33"/>
      <c r="L72" s="33"/>
      <c r="M72" s="52"/>
      <c r="N72" s="53"/>
    </row>
    <row r="73" spans="2:14" ht="28.5" customHeight="1" thickBot="1">
      <c r="B73" s="30"/>
      <c r="I73" s="30"/>
      <c r="N73" s="53"/>
    </row>
    <row r="74" spans="1:14" s="73" customFormat="1" ht="21.75" customHeight="1">
      <c r="A74" s="69" t="s">
        <v>4</v>
      </c>
      <c r="B74" s="91" t="str">
        <f>"  "&amp;work!J13</f>
        <v>  </v>
      </c>
      <c r="C74" s="70"/>
      <c r="D74" s="57" t="s">
        <v>5</v>
      </c>
      <c r="E74" s="71"/>
      <c r="F74" s="72"/>
      <c r="H74" s="69" t="s">
        <v>4</v>
      </c>
      <c r="I74" s="91" t="str">
        <f>"  "&amp;work!J19</f>
        <v>  </v>
      </c>
      <c r="J74" s="70"/>
      <c r="K74" s="57" t="s">
        <v>5</v>
      </c>
      <c r="L74" s="71"/>
      <c r="M74" s="72"/>
      <c r="N74" s="74"/>
    </row>
    <row r="75" spans="1:14" s="80" customFormat="1" ht="13.5" customHeight="1">
      <c r="A75" s="75" t="s">
        <v>12</v>
      </c>
      <c r="B75" s="76" t="s">
        <v>58</v>
      </c>
      <c r="C75" s="77" t="s">
        <v>78</v>
      </c>
      <c r="D75" s="78"/>
      <c r="E75" s="77" t="s">
        <v>79</v>
      </c>
      <c r="F75" s="79"/>
      <c r="H75" s="75" t="s">
        <v>12</v>
      </c>
      <c r="I75" s="76" t="s">
        <v>58</v>
      </c>
      <c r="J75" s="77" t="s">
        <v>78</v>
      </c>
      <c r="K75" s="78"/>
      <c r="L75" s="77" t="s">
        <v>79</v>
      </c>
      <c r="M75" s="79"/>
      <c r="N75" s="81"/>
    </row>
    <row r="76" spans="1:15" ht="7.5" customHeight="1">
      <c r="A76" s="207">
        <f>work!$R$13</f>
        <v>0</v>
      </c>
      <c r="B76" s="204">
        <f>work!K13</f>
        <v>0</v>
      </c>
      <c r="C76" s="82">
        <f>work!O13</f>
        <v>0</v>
      </c>
      <c r="D76" s="83"/>
      <c r="E76" s="202">
        <f>work!M13</f>
        <v>0</v>
      </c>
      <c r="F76" s="84"/>
      <c r="G76" s="85"/>
      <c r="H76" s="207">
        <f>work!$R$19</f>
        <v>0</v>
      </c>
      <c r="I76" s="204">
        <f>work!K19</f>
        <v>0</v>
      </c>
      <c r="J76" s="82">
        <f>work!O19</f>
        <v>0</v>
      </c>
      <c r="K76" s="83"/>
      <c r="L76" s="202">
        <f>work!M19</f>
        <v>0</v>
      </c>
      <c r="M76" s="84"/>
      <c r="N76" s="86"/>
      <c r="O76" s="85"/>
    </row>
    <row r="77" spans="1:15" ht="13.5" customHeight="1">
      <c r="A77" s="208"/>
      <c r="B77" s="205"/>
      <c r="C77" s="87">
        <f>work!L13</f>
        <v>0</v>
      </c>
      <c r="D77" s="88"/>
      <c r="E77" s="203"/>
      <c r="F77" s="89"/>
      <c r="G77" s="93">
        <f>work!N13</f>
        <v>0</v>
      </c>
      <c r="H77" s="208"/>
      <c r="I77" s="205"/>
      <c r="J77" s="87">
        <f>work!L19</f>
        <v>0</v>
      </c>
      <c r="K77" s="88"/>
      <c r="L77" s="203"/>
      <c r="M77" s="89"/>
      <c r="N77" s="93">
        <f>work!N19</f>
        <v>0</v>
      </c>
      <c r="O77" s="85"/>
    </row>
    <row r="78" spans="1:15" ht="7.5" customHeight="1">
      <c r="A78" s="208"/>
      <c r="B78" s="204">
        <f>work!K14</f>
        <v>0</v>
      </c>
      <c r="C78" s="82">
        <f>work!O14</f>
        <v>0</v>
      </c>
      <c r="D78" s="83"/>
      <c r="E78" s="202">
        <f>work!M14</f>
        <v>0</v>
      </c>
      <c r="F78" s="84"/>
      <c r="G78" s="93"/>
      <c r="H78" s="208"/>
      <c r="I78" s="204">
        <f>work!K20</f>
        <v>0</v>
      </c>
      <c r="J78" s="82">
        <f>work!O20</f>
        <v>0</v>
      </c>
      <c r="K78" s="83"/>
      <c r="L78" s="202">
        <f>work!M20</f>
        <v>0</v>
      </c>
      <c r="M78" s="84"/>
      <c r="N78" s="93"/>
      <c r="O78" s="85"/>
    </row>
    <row r="79" spans="1:15" ht="13.5" customHeight="1">
      <c r="A79" s="208"/>
      <c r="B79" s="205"/>
      <c r="C79" s="87">
        <f>work!L14</f>
        <v>0</v>
      </c>
      <c r="D79" s="88"/>
      <c r="E79" s="203"/>
      <c r="F79" s="89"/>
      <c r="G79" s="93">
        <f>work!N14</f>
        <v>0</v>
      </c>
      <c r="H79" s="208"/>
      <c r="I79" s="205"/>
      <c r="J79" s="87">
        <f>work!L20</f>
        <v>0</v>
      </c>
      <c r="K79" s="88"/>
      <c r="L79" s="203"/>
      <c r="M79" s="89"/>
      <c r="N79" s="93">
        <f>work!N20</f>
        <v>0</v>
      </c>
      <c r="O79" s="85"/>
    </row>
    <row r="80" spans="1:15" ht="7.5" customHeight="1">
      <c r="A80" s="208"/>
      <c r="B80" s="204">
        <f>work!K15</f>
        <v>0</v>
      </c>
      <c r="C80" s="82">
        <f>work!O15</f>
        <v>0</v>
      </c>
      <c r="D80" s="83"/>
      <c r="E80" s="202">
        <f>work!M15</f>
        <v>0</v>
      </c>
      <c r="F80" s="84"/>
      <c r="G80" s="93"/>
      <c r="H80" s="208"/>
      <c r="I80" s="204">
        <f>work!K21</f>
        <v>0</v>
      </c>
      <c r="J80" s="82">
        <f>work!O21</f>
        <v>0</v>
      </c>
      <c r="K80" s="83"/>
      <c r="L80" s="202">
        <f>work!M21</f>
        <v>0</v>
      </c>
      <c r="M80" s="84"/>
      <c r="N80" s="93"/>
      <c r="O80" s="85"/>
    </row>
    <row r="81" spans="1:15" ht="13.5" customHeight="1">
      <c r="A81" s="208"/>
      <c r="B81" s="205" t="e">
        <f>work!#REF!</f>
        <v>#REF!</v>
      </c>
      <c r="C81" s="87">
        <f>work!L15</f>
        <v>0</v>
      </c>
      <c r="D81" s="88"/>
      <c r="E81" s="203"/>
      <c r="F81" s="89"/>
      <c r="G81" s="93">
        <f>work!N15</f>
        <v>0</v>
      </c>
      <c r="H81" s="208"/>
      <c r="I81" s="205"/>
      <c r="J81" s="87">
        <f>work!L21</f>
        <v>0</v>
      </c>
      <c r="K81" s="88"/>
      <c r="L81" s="203"/>
      <c r="M81" s="89"/>
      <c r="N81" s="93">
        <f>work!N21</f>
        <v>0</v>
      </c>
      <c r="O81" s="85"/>
    </row>
    <row r="82" spans="1:15" ht="7.5" customHeight="1">
      <c r="A82" s="208"/>
      <c r="B82" s="204">
        <f>work!K16</f>
        <v>0</v>
      </c>
      <c r="C82" s="82">
        <f>work!O16</f>
        <v>0</v>
      </c>
      <c r="D82" s="83"/>
      <c r="E82" s="202">
        <f>work!M16</f>
        <v>0</v>
      </c>
      <c r="F82" s="84"/>
      <c r="G82" s="93"/>
      <c r="H82" s="208"/>
      <c r="I82" s="204">
        <f>work!K22</f>
        <v>0</v>
      </c>
      <c r="J82" s="82">
        <f>work!O22</f>
        <v>0</v>
      </c>
      <c r="K82" s="83"/>
      <c r="L82" s="202">
        <f>work!M22</f>
        <v>0</v>
      </c>
      <c r="M82" s="84"/>
      <c r="N82" s="93"/>
      <c r="O82" s="85"/>
    </row>
    <row r="83" spans="1:15" ht="13.5" customHeight="1">
      <c r="A83" s="208"/>
      <c r="B83" s="205" t="e">
        <f>work!#REF!</f>
        <v>#REF!</v>
      </c>
      <c r="C83" s="87">
        <f>work!L16</f>
        <v>0</v>
      </c>
      <c r="D83" s="88"/>
      <c r="E83" s="203"/>
      <c r="F83" s="89"/>
      <c r="G83" s="93">
        <f>work!N16</f>
        <v>0</v>
      </c>
      <c r="H83" s="208"/>
      <c r="I83" s="205"/>
      <c r="J83" s="87">
        <f>work!L22</f>
        <v>0</v>
      </c>
      <c r="K83" s="88"/>
      <c r="L83" s="203"/>
      <c r="M83" s="89"/>
      <c r="N83" s="93">
        <f>work!N22</f>
        <v>0</v>
      </c>
      <c r="O83" s="85"/>
    </row>
    <row r="84" spans="1:15" ht="7.5" customHeight="1">
      <c r="A84" s="208"/>
      <c r="B84" s="204">
        <f>work!K17</f>
        <v>0</v>
      </c>
      <c r="C84" s="82">
        <f>work!O17</f>
        <v>0</v>
      </c>
      <c r="D84" s="83"/>
      <c r="E84" s="202">
        <f>work!M17</f>
        <v>0</v>
      </c>
      <c r="F84" s="84"/>
      <c r="G84" s="93"/>
      <c r="H84" s="208"/>
      <c r="I84" s="204">
        <f>work!K23</f>
        <v>0</v>
      </c>
      <c r="J84" s="82">
        <f>work!O23</f>
        <v>0</v>
      </c>
      <c r="K84" s="83"/>
      <c r="L84" s="202">
        <f>work!M23</f>
        <v>0</v>
      </c>
      <c r="M84" s="84"/>
      <c r="N84" s="93"/>
      <c r="O84" s="85"/>
    </row>
    <row r="85" spans="1:15" ht="13.5" customHeight="1">
      <c r="A85" s="208"/>
      <c r="B85" s="205" t="e">
        <f>work!#REF!</f>
        <v>#REF!</v>
      </c>
      <c r="C85" s="87">
        <f>work!L17</f>
        <v>0</v>
      </c>
      <c r="D85" s="88"/>
      <c r="E85" s="203"/>
      <c r="F85" s="89"/>
      <c r="G85" s="93">
        <f>work!N17</f>
        <v>0</v>
      </c>
      <c r="H85" s="208"/>
      <c r="I85" s="205"/>
      <c r="J85" s="87">
        <f>work!L23</f>
        <v>0</v>
      </c>
      <c r="K85" s="88"/>
      <c r="L85" s="203"/>
      <c r="M85" s="89"/>
      <c r="N85" s="93">
        <f>work!N23</f>
        <v>0</v>
      </c>
      <c r="O85" s="85"/>
    </row>
    <row r="86" spans="1:15" ht="7.5" customHeight="1">
      <c r="A86" s="208"/>
      <c r="B86" s="204">
        <f>work!K18</f>
        <v>0</v>
      </c>
      <c r="C86" s="82">
        <f>work!O18</f>
        <v>0</v>
      </c>
      <c r="D86" s="83"/>
      <c r="E86" s="202">
        <f>work!M18</f>
        <v>0</v>
      </c>
      <c r="F86" s="84"/>
      <c r="G86" s="93"/>
      <c r="H86" s="208"/>
      <c r="I86" s="204">
        <f>work!K24</f>
        <v>0</v>
      </c>
      <c r="J86" s="82">
        <f>work!O24</f>
        <v>0</v>
      </c>
      <c r="K86" s="83"/>
      <c r="L86" s="202">
        <f>work!M24</f>
        <v>0</v>
      </c>
      <c r="M86" s="84"/>
      <c r="N86" s="93"/>
      <c r="O86" s="85"/>
    </row>
    <row r="87" spans="1:15" ht="13.5" customHeight="1" thickBot="1">
      <c r="A87" s="209"/>
      <c r="B87" s="206" t="e">
        <f>work!#REF!</f>
        <v>#REF!</v>
      </c>
      <c r="C87" s="87">
        <f>work!L18</f>
        <v>0</v>
      </c>
      <c r="D87" s="67"/>
      <c r="E87" s="203"/>
      <c r="F87" s="68"/>
      <c r="G87" s="93">
        <f>work!N18</f>
        <v>0</v>
      </c>
      <c r="H87" s="209"/>
      <c r="I87" s="206"/>
      <c r="J87" s="87">
        <f>work!L24</f>
        <v>0</v>
      </c>
      <c r="K87" s="67"/>
      <c r="L87" s="203"/>
      <c r="M87" s="68"/>
      <c r="N87" s="93">
        <f>work!N24</f>
        <v>0</v>
      </c>
      <c r="O87" s="85"/>
    </row>
    <row r="88" spans="1:15" ht="15" customHeight="1">
      <c r="A88" s="92"/>
      <c r="B88" s="90"/>
      <c r="C88" s="92"/>
      <c r="D88" s="85"/>
      <c r="E88" s="92"/>
      <c r="F88" s="85"/>
      <c r="G88" s="85"/>
      <c r="H88" s="92"/>
      <c r="I88" s="90"/>
      <c r="J88" s="92"/>
      <c r="K88" s="85"/>
      <c r="L88" s="92"/>
      <c r="M88" s="85"/>
      <c r="N88" s="94"/>
      <c r="O88" s="85"/>
    </row>
    <row r="89" spans="1:15" ht="120.75" customHeight="1">
      <c r="A89" s="85"/>
      <c r="B89" s="90"/>
      <c r="C89" s="85"/>
      <c r="D89" s="85"/>
      <c r="E89" s="85"/>
      <c r="F89" s="85"/>
      <c r="G89" s="85"/>
      <c r="H89" s="85"/>
      <c r="I89" s="90"/>
      <c r="J89" s="85"/>
      <c r="K89" s="85"/>
      <c r="L89" s="85"/>
      <c r="M89" s="85"/>
      <c r="N89" s="86"/>
      <c r="O89" s="85"/>
    </row>
    <row r="90" spans="1:15" ht="12" customHeight="1">
      <c r="A90" s="85"/>
      <c r="B90" s="90"/>
      <c r="C90" s="85"/>
      <c r="D90" s="85"/>
      <c r="E90" s="85"/>
      <c r="F90" s="85"/>
      <c r="G90" s="85"/>
      <c r="H90" s="85"/>
      <c r="I90" s="90"/>
      <c r="J90" s="85"/>
      <c r="K90" s="85"/>
      <c r="L90" s="85"/>
      <c r="M90" s="85"/>
      <c r="N90" s="86"/>
      <c r="O90" s="85"/>
    </row>
    <row r="91" spans="2:9" ht="6" customHeight="1">
      <c r="B91" s="30"/>
      <c r="I91" s="30"/>
    </row>
    <row r="92" spans="1:14" ht="24" customHeight="1" thickBot="1">
      <c r="A92" s="45"/>
      <c r="B92" s="54" t="s">
        <v>77</v>
      </c>
      <c r="C92" s="46"/>
      <c r="D92" s="46"/>
      <c r="E92" s="46"/>
      <c r="F92" s="47"/>
      <c r="H92" s="45"/>
      <c r="I92" s="54" t="s">
        <v>77</v>
      </c>
      <c r="J92" s="46"/>
      <c r="K92" s="46"/>
      <c r="L92" s="46"/>
      <c r="M92" s="47"/>
      <c r="N92" s="53"/>
    </row>
    <row r="93" spans="1:14" ht="21.75" customHeight="1">
      <c r="A93" s="48"/>
      <c r="B93" s="55" t="s">
        <v>74</v>
      </c>
      <c r="C93" s="56">
        <f>work!$F13</f>
        <v>0</v>
      </c>
      <c r="D93" s="57" t="s">
        <v>5</v>
      </c>
      <c r="E93" s="58">
        <f>work!$D13</f>
        <v>0</v>
      </c>
      <c r="F93" s="49"/>
      <c r="G93" s="53"/>
      <c r="H93" s="48"/>
      <c r="I93" s="55" t="s">
        <v>74</v>
      </c>
      <c r="J93" s="56">
        <f>work!$F14</f>
        <v>0</v>
      </c>
      <c r="K93" s="57" t="s">
        <v>5</v>
      </c>
      <c r="L93" s="58">
        <f>work!$D14</f>
        <v>0</v>
      </c>
      <c r="M93" s="49"/>
      <c r="N93" s="53"/>
    </row>
    <row r="94" spans="1:14" ht="18" customHeight="1">
      <c r="A94" s="48"/>
      <c r="B94" s="59" t="s">
        <v>75</v>
      </c>
      <c r="C94" s="60" t="s">
        <v>76</v>
      </c>
      <c r="D94" s="60"/>
      <c r="E94" s="61"/>
      <c r="F94" s="49"/>
      <c r="G94" s="53"/>
      <c r="H94" s="48"/>
      <c r="I94" s="59" t="s">
        <v>75</v>
      </c>
      <c r="J94" s="60" t="s">
        <v>76</v>
      </c>
      <c r="K94" s="60"/>
      <c r="L94" s="61"/>
      <c r="M94" s="49"/>
      <c r="N94" s="53"/>
    </row>
    <row r="95" spans="1:14" ht="13.5" customHeight="1">
      <c r="A95" s="48"/>
      <c r="B95" s="210">
        <f>work!$A13</f>
        <v>0</v>
      </c>
      <c r="C95" s="60">
        <f>work!$C13</f>
        <v>0</v>
      </c>
      <c r="D95" s="60"/>
      <c r="E95" s="61"/>
      <c r="F95" s="49"/>
      <c r="G95" s="53"/>
      <c r="H95" s="48"/>
      <c r="I95" s="210">
        <f>work!$A14</f>
        <v>0</v>
      </c>
      <c r="J95" s="60">
        <f>work!$C14</f>
        <v>0</v>
      </c>
      <c r="K95" s="60"/>
      <c r="L95" s="61"/>
      <c r="M95" s="49"/>
      <c r="N95" s="53"/>
    </row>
    <row r="96" spans="1:14" ht="23.25" customHeight="1">
      <c r="A96" s="48"/>
      <c r="B96" s="210"/>
      <c r="C96" s="62">
        <f>work!$B13</f>
        <v>0</v>
      </c>
      <c r="D96" s="60"/>
      <c r="E96" s="61"/>
      <c r="F96" s="49"/>
      <c r="G96" s="53"/>
      <c r="H96" s="48"/>
      <c r="I96" s="210"/>
      <c r="J96" s="62">
        <f>work!$B14</f>
        <v>0</v>
      </c>
      <c r="K96" s="60"/>
      <c r="L96" s="61"/>
      <c r="M96" s="49"/>
      <c r="N96" s="53"/>
    </row>
    <row r="97" spans="1:14" ht="22.5" customHeight="1">
      <c r="A97" s="48"/>
      <c r="B97" s="59" t="s">
        <v>12</v>
      </c>
      <c r="C97" s="63">
        <f>'大会情報'!$C$5</f>
        <v>0</v>
      </c>
      <c r="D97" s="64" t="s">
        <v>3</v>
      </c>
      <c r="E97" s="65">
        <f>work!$E13</f>
        <v>0</v>
      </c>
      <c r="F97" s="49"/>
      <c r="G97" s="53"/>
      <c r="H97" s="48"/>
      <c r="I97" s="59" t="s">
        <v>12</v>
      </c>
      <c r="J97" s="63">
        <f>'大会情報'!$C$5</f>
        <v>0</v>
      </c>
      <c r="K97" s="64" t="s">
        <v>3</v>
      </c>
      <c r="L97" s="65">
        <f>work!$E14</f>
        <v>0</v>
      </c>
      <c r="M97" s="49"/>
      <c r="N97" s="53"/>
    </row>
    <row r="98" spans="1:14" ht="24.75" customHeight="1" thickBot="1">
      <c r="A98" s="48"/>
      <c r="B98" s="66" t="str">
        <f>"　　（"&amp;'大会情報'!$C$3&amp;"）大会個人票"</f>
        <v>　　（）大会個人票</v>
      </c>
      <c r="C98" s="67"/>
      <c r="D98" s="67"/>
      <c r="E98" s="68"/>
      <c r="F98" s="49"/>
      <c r="G98" s="53"/>
      <c r="H98" s="48"/>
      <c r="I98" s="66" t="str">
        <f>"　　（"&amp;'大会情報'!$C$3&amp;"）大会個人票"</f>
        <v>　　（）大会個人票</v>
      </c>
      <c r="J98" s="67"/>
      <c r="K98" s="67"/>
      <c r="L98" s="68"/>
      <c r="M98" s="49"/>
      <c r="N98" s="53"/>
    </row>
    <row r="99" spans="1:14" ht="3.75" customHeight="1">
      <c r="A99" s="50"/>
      <c r="B99" s="51"/>
      <c r="C99" s="33"/>
      <c r="D99" s="33"/>
      <c r="E99" s="33"/>
      <c r="F99" s="52"/>
      <c r="H99" s="50"/>
      <c r="I99" s="51"/>
      <c r="J99" s="33"/>
      <c r="K99" s="33"/>
      <c r="L99" s="33"/>
      <c r="M99" s="52"/>
      <c r="N99" s="53"/>
    </row>
    <row r="100" spans="2:14" ht="28.5" customHeight="1">
      <c r="B100" s="30"/>
      <c r="I100" s="30"/>
      <c r="N100" s="53"/>
    </row>
    <row r="101" spans="1:14" ht="24" customHeight="1" thickBot="1">
      <c r="A101" s="45"/>
      <c r="B101" s="54" t="s">
        <v>77</v>
      </c>
      <c r="C101" s="46"/>
      <c r="D101" s="46"/>
      <c r="E101" s="46"/>
      <c r="F101" s="47"/>
      <c r="H101" s="45"/>
      <c r="I101" s="54" t="s">
        <v>77</v>
      </c>
      <c r="J101" s="46"/>
      <c r="K101" s="46"/>
      <c r="L101" s="46"/>
      <c r="M101" s="47"/>
      <c r="N101" s="53"/>
    </row>
    <row r="102" spans="1:14" ht="21.75" customHeight="1">
      <c r="A102" s="48"/>
      <c r="B102" s="55" t="s">
        <v>74</v>
      </c>
      <c r="C102" s="56">
        <f>work!$F15</f>
        <v>0</v>
      </c>
      <c r="D102" s="57" t="s">
        <v>5</v>
      </c>
      <c r="E102" s="58">
        <f>work!$D15</f>
        <v>0</v>
      </c>
      <c r="F102" s="49"/>
      <c r="G102" s="53"/>
      <c r="H102" s="48"/>
      <c r="I102" s="55" t="s">
        <v>74</v>
      </c>
      <c r="J102" s="56">
        <f>work!$F16</f>
        <v>0</v>
      </c>
      <c r="K102" s="57" t="s">
        <v>5</v>
      </c>
      <c r="L102" s="58">
        <f>work!$D16</f>
        <v>0</v>
      </c>
      <c r="M102" s="49"/>
      <c r="N102" s="53"/>
    </row>
    <row r="103" spans="1:14" ht="18" customHeight="1">
      <c r="A103" s="48"/>
      <c r="B103" s="59" t="s">
        <v>75</v>
      </c>
      <c r="C103" s="60" t="s">
        <v>76</v>
      </c>
      <c r="D103" s="60"/>
      <c r="E103" s="61"/>
      <c r="F103" s="49"/>
      <c r="G103" s="53"/>
      <c r="H103" s="48"/>
      <c r="I103" s="59" t="s">
        <v>75</v>
      </c>
      <c r="J103" s="60" t="s">
        <v>76</v>
      </c>
      <c r="K103" s="60"/>
      <c r="L103" s="61"/>
      <c r="M103" s="49"/>
      <c r="N103" s="53"/>
    </row>
    <row r="104" spans="1:14" ht="13.5" customHeight="1">
      <c r="A104" s="48"/>
      <c r="B104" s="210">
        <f>work!$A15</f>
        <v>0</v>
      </c>
      <c r="C104" s="60">
        <f>work!$C15</f>
        <v>0</v>
      </c>
      <c r="D104" s="60"/>
      <c r="E104" s="61"/>
      <c r="F104" s="49"/>
      <c r="G104" s="53"/>
      <c r="H104" s="48"/>
      <c r="I104" s="210">
        <f>work!$A16</f>
        <v>0</v>
      </c>
      <c r="J104" s="60">
        <f>work!$C16</f>
        <v>0</v>
      </c>
      <c r="K104" s="60"/>
      <c r="L104" s="61"/>
      <c r="M104" s="49"/>
      <c r="N104" s="53"/>
    </row>
    <row r="105" spans="1:14" ht="23.25" customHeight="1">
      <c r="A105" s="48"/>
      <c r="B105" s="210"/>
      <c r="C105" s="62">
        <f>work!$B15</f>
        <v>0</v>
      </c>
      <c r="D105" s="60"/>
      <c r="E105" s="61"/>
      <c r="F105" s="49"/>
      <c r="G105" s="53"/>
      <c r="H105" s="48"/>
      <c r="I105" s="210"/>
      <c r="J105" s="62">
        <f>work!$B16</f>
        <v>0</v>
      </c>
      <c r="K105" s="60"/>
      <c r="L105" s="61"/>
      <c r="M105" s="49"/>
      <c r="N105" s="53"/>
    </row>
    <row r="106" spans="1:14" ht="22.5" customHeight="1">
      <c r="A106" s="48"/>
      <c r="B106" s="59" t="s">
        <v>12</v>
      </c>
      <c r="C106" s="63">
        <f>'大会情報'!$C$5</f>
        <v>0</v>
      </c>
      <c r="D106" s="64" t="s">
        <v>3</v>
      </c>
      <c r="E106" s="65">
        <f>work!$E15</f>
        <v>0</v>
      </c>
      <c r="F106" s="49"/>
      <c r="G106" s="53"/>
      <c r="H106" s="48"/>
      <c r="I106" s="59" t="s">
        <v>12</v>
      </c>
      <c r="J106" s="63">
        <f>'大会情報'!$C$5</f>
        <v>0</v>
      </c>
      <c r="K106" s="64" t="s">
        <v>3</v>
      </c>
      <c r="L106" s="65">
        <f>work!$E16</f>
        <v>0</v>
      </c>
      <c r="M106" s="49"/>
      <c r="N106" s="53"/>
    </row>
    <row r="107" spans="1:14" ht="24.75" customHeight="1" thickBot="1">
      <c r="A107" s="48"/>
      <c r="B107" s="66" t="str">
        <f>"　　（"&amp;'大会情報'!$C$3&amp;"）大会個人票"</f>
        <v>　　（）大会個人票</v>
      </c>
      <c r="C107" s="67"/>
      <c r="D107" s="67"/>
      <c r="E107" s="68"/>
      <c r="F107" s="49"/>
      <c r="G107" s="53"/>
      <c r="H107" s="48"/>
      <c r="I107" s="66" t="str">
        <f>"　　（"&amp;'大会情報'!$C$3&amp;"）大会個人票"</f>
        <v>　　（）大会個人票</v>
      </c>
      <c r="J107" s="67"/>
      <c r="K107" s="67"/>
      <c r="L107" s="68"/>
      <c r="M107" s="49"/>
      <c r="N107" s="53"/>
    </row>
    <row r="108" spans="1:14" ht="3.75" customHeight="1">
      <c r="A108" s="50"/>
      <c r="B108" s="51"/>
      <c r="C108" s="33"/>
      <c r="D108" s="33"/>
      <c r="E108" s="33"/>
      <c r="F108" s="52"/>
      <c r="H108" s="50"/>
      <c r="I108" s="51"/>
      <c r="J108" s="33"/>
      <c r="K108" s="33"/>
      <c r="L108" s="33"/>
      <c r="M108" s="52"/>
      <c r="N108" s="53"/>
    </row>
    <row r="109" spans="2:14" ht="28.5" customHeight="1">
      <c r="B109" s="30"/>
      <c r="I109" s="30"/>
      <c r="N109" s="53"/>
    </row>
    <row r="110" spans="1:14" ht="24" customHeight="1" thickBot="1">
      <c r="A110" s="45"/>
      <c r="B110" s="54" t="s">
        <v>77</v>
      </c>
      <c r="C110" s="46"/>
      <c r="D110" s="46"/>
      <c r="E110" s="46"/>
      <c r="F110" s="47"/>
      <c r="H110" s="45"/>
      <c r="I110" s="54" t="s">
        <v>77</v>
      </c>
      <c r="J110" s="46"/>
      <c r="K110" s="46"/>
      <c r="L110" s="46"/>
      <c r="M110" s="47"/>
      <c r="N110" s="53"/>
    </row>
    <row r="111" spans="1:14" ht="21.75" customHeight="1">
      <c r="A111" s="48"/>
      <c r="B111" s="55" t="s">
        <v>74</v>
      </c>
      <c r="C111" s="56">
        <f>work!$F17</f>
        <v>0</v>
      </c>
      <c r="D111" s="57" t="s">
        <v>5</v>
      </c>
      <c r="E111" s="58">
        <f>work!$D17</f>
        <v>0</v>
      </c>
      <c r="F111" s="49"/>
      <c r="G111" s="53"/>
      <c r="H111" s="48"/>
      <c r="I111" s="55" t="s">
        <v>74</v>
      </c>
      <c r="J111" s="56">
        <f>work!$F18</f>
        <v>0</v>
      </c>
      <c r="K111" s="57" t="s">
        <v>5</v>
      </c>
      <c r="L111" s="58">
        <f>work!$D18</f>
        <v>0</v>
      </c>
      <c r="M111" s="49"/>
      <c r="N111" s="53"/>
    </row>
    <row r="112" spans="1:14" ht="18" customHeight="1">
      <c r="A112" s="48"/>
      <c r="B112" s="59" t="s">
        <v>75</v>
      </c>
      <c r="C112" s="60" t="s">
        <v>76</v>
      </c>
      <c r="D112" s="60"/>
      <c r="E112" s="61"/>
      <c r="F112" s="49"/>
      <c r="G112" s="53"/>
      <c r="H112" s="48"/>
      <c r="I112" s="59" t="s">
        <v>75</v>
      </c>
      <c r="J112" s="60" t="s">
        <v>76</v>
      </c>
      <c r="K112" s="60"/>
      <c r="L112" s="61"/>
      <c r="M112" s="49"/>
      <c r="N112" s="53"/>
    </row>
    <row r="113" spans="1:14" ht="13.5" customHeight="1">
      <c r="A113" s="48"/>
      <c r="B113" s="210">
        <f>work!$A17</f>
        <v>0</v>
      </c>
      <c r="C113" s="60">
        <f>work!$C17</f>
        <v>0</v>
      </c>
      <c r="D113" s="60"/>
      <c r="E113" s="61"/>
      <c r="F113" s="49"/>
      <c r="G113" s="53"/>
      <c r="H113" s="48"/>
      <c r="I113" s="210">
        <f>work!$A18</f>
        <v>0</v>
      </c>
      <c r="J113" s="60">
        <f>work!$C18</f>
        <v>0</v>
      </c>
      <c r="K113" s="60"/>
      <c r="L113" s="61"/>
      <c r="M113" s="49"/>
      <c r="N113" s="53"/>
    </row>
    <row r="114" spans="1:14" ht="23.25" customHeight="1">
      <c r="A114" s="48"/>
      <c r="B114" s="210"/>
      <c r="C114" s="62">
        <f>work!$B17</f>
        <v>0</v>
      </c>
      <c r="D114" s="60"/>
      <c r="E114" s="61"/>
      <c r="F114" s="49"/>
      <c r="G114" s="53"/>
      <c r="H114" s="48"/>
      <c r="I114" s="210"/>
      <c r="J114" s="62">
        <f>work!$B18</f>
        <v>0</v>
      </c>
      <c r="K114" s="60"/>
      <c r="L114" s="61"/>
      <c r="M114" s="49"/>
      <c r="N114" s="53"/>
    </row>
    <row r="115" spans="1:14" ht="22.5" customHeight="1">
      <c r="A115" s="48"/>
      <c r="B115" s="59" t="s">
        <v>12</v>
      </c>
      <c r="C115" s="63">
        <f>'大会情報'!$C$5</f>
        <v>0</v>
      </c>
      <c r="D115" s="64" t="s">
        <v>3</v>
      </c>
      <c r="E115" s="65">
        <f>work!$E17</f>
        <v>0</v>
      </c>
      <c r="F115" s="49"/>
      <c r="G115" s="53"/>
      <c r="H115" s="48"/>
      <c r="I115" s="59" t="s">
        <v>12</v>
      </c>
      <c r="J115" s="63">
        <f>'大会情報'!$C$5</f>
        <v>0</v>
      </c>
      <c r="K115" s="64" t="s">
        <v>3</v>
      </c>
      <c r="L115" s="65">
        <f>work!$E18</f>
        <v>0</v>
      </c>
      <c r="M115" s="49"/>
      <c r="N115" s="53"/>
    </row>
    <row r="116" spans="1:14" ht="24.75" customHeight="1" thickBot="1">
      <c r="A116" s="48"/>
      <c r="B116" s="66" t="str">
        <f>"　　（"&amp;'大会情報'!$C$3&amp;"）大会個人票"</f>
        <v>　　（）大会個人票</v>
      </c>
      <c r="C116" s="67"/>
      <c r="D116" s="67"/>
      <c r="E116" s="68"/>
      <c r="F116" s="49"/>
      <c r="G116" s="53"/>
      <c r="H116" s="48"/>
      <c r="I116" s="66" t="str">
        <f>"　　（"&amp;'大会情報'!$C$3&amp;"）大会個人票"</f>
        <v>　　（）大会個人票</v>
      </c>
      <c r="J116" s="67"/>
      <c r="K116" s="67"/>
      <c r="L116" s="68"/>
      <c r="M116" s="49"/>
      <c r="N116" s="53"/>
    </row>
    <row r="117" spans="1:14" ht="3.75" customHeight="1">
      <c r="A117" s="50"/>
      <c r="B117" s="51"/>
      <c r="C117" s="33"/>
      <c r="D117" s="33"/>
      <c r="E117" s="33"/>
      <c r="F117" s="52"/>
      <c r="H117" s="50"/>
      <c r="I117" s="51"/>
      <c r="J117" s="33"/>
      <c r="K117" s="33"/>
      <c r="L117" s="33"/>
      <c r="M117" s="52"/>
      <c r="N117" s="53"/>
    </row>
    <row r="118" spans="2:14" ht="28.5" customHeight="1" thickBot="1">
      <c r="B118" s="30"/>
      <c r="I118" s="30"/>
      <c r="N118" s="53"/>
    </row>
    <row r="119" spans="1:14" s="73" customFormat="1" ht="21.75" customHeight="1">
      <c r="A119" s="69" t="s">
        <v>4</v>
      </c>
      <c r="B119" s="91" t="str">
        <f>"  "&amp;work!J25</f>
        <v>  </v>
      </c>
      <c r="C119" s="70"/>
      <c r="D119" s="57" t="s">
        <v>5</v>
      </c>
      <c r="E119" s="71"/>
      <c r="F119" s="72"/>
      <c r="H119" s="69" t="s">
        <v>4</v>
      </c>
      <c r="I119" s="91" t="str">
        <f>"  "&amp;work!J31</f>
        <v>  </v>
      </c>
      <c r="J119" s="70"/>
      <c r="K119" s="57" t="s">
        <v>5</v>
      </c>
      <c r="L119" s="71"/>
      <c r="M119" s="72"/>
      <c r="N119" s="74"/>
    </row>
    <row r="120" spans="1:14" s="80" customFormat="1" ht="13.5" customHeight="1">
      <c r="A120" s="75" t="s">
        <v>12</v>
      </c>
      <c r="B120" s="76" t="s">
        <v>58</v>
      </c>
      <c r="C120" s="77" t="s">
        <v>78</v>
      </c>
      <c r="D120" s="78"/>
      <c r="E120" s="77" t="s">
        <v>79</v>
      </c>
      <c r="F120" s="79"/>
      <c r="H120" s="75" t="s">
        <v>12</v>
      </c>
      <c r="I120" s="76" t="s">
        <v>58</v>
      </c>
      <c r="J120" s="77" t="s">
        <v>78</v>
      </c>
      <c r="K120" s="78"/>
      <c r="L120" s="77" t="s">
        <v>79</v>
      </c>
      <c r="M120" s="79"/>
      <c r="N120" s="81"/>
    </row>
    <row r="121" spans="1:15" ht="7.5" customHeight="1">
      <c r="A121" s="207">
        <f>work!$R$25</f>
        <v>0</v>
      </c>
      <c r="B121" s="204">
        <f>work!K25</f>
        <v>0</v>
      </c>
      <c r="C121" s="82">
        <f>work!O25</f>
        <v>0</v>
      </c>
      <c r="D121" s="83"/>
      <c r="E121" s="202">
        <f>work!M25</f>
        <v>0</v>
      </c>
      <c r="F121" s="84"/>
      <c r="G121" s="85"/>
      <c r="H121" s="207">
        <f>work!$R$31</f>
        <v>0</v>
      </c>
      <c r="I121" s="204">
        <f>work!K31</f>
        <v>0</v>
      </c>
      <c r="J121" s="82">
        <f>work!O13</f>
        <v>0</v>
      </c>
      <c r="K121" s="83"/>
      <c r="L121" s="202">
        <f>work!M31</f>
        <v>0</v>
      </c>
      <c r="M121" s="84"/>
      <c r="N121" s="86"/>
      <c r="O121" s="85"/>
    </row>
    <row r="122" spans="1:15" ht="13.5" customHeight="1">
      <c r="A122" s="208"/>
      <c r="B122" s="205"/>
      <c r="C122" s="87">
        <f>work!L25</f>
        <v>0</v>
      </c>
      <c r="D122" s="88"/>
      <c r="E122" s="203"/>
      <c r="F122" s="89"/>
      <c r="G122" s="93">
        <f>work!N25</f>
        <v>0</v>
      </c>
      <c r="H122" s="208"/>
      <c r="I122" s="205"/>
      <c r="J122" s="87">
        <f>work!L13</f>
        <v>0</v>
      </c>
      <c r="K122" s="88"/>
      <c r="L122" s="203"/>
      <c r="M122" s="89"/>
      <c r="N122" s="93">
        <f>work!N31</f>
        <v>0</v>
      </c>
      <c r="O122" s="85"/>
    </row>
    <row r="123" spans="1:15" ht="7.5" customHeight="1">
      <c r="A123" s="208"/>
      <c r="B123" s="204">
        <f>work!K26</f>
        <v>0</v>
      </c>
      <c r="C123" s="82">
        <f>work!O26</f>
        <v>0</v>
      </c>
      <c r="D123" s="83"/>
      <c r="E123" s="202">
        <f>work!M26</f>
        <v>0</v>
      </c>
      <c r="F123" s="84"/>
      <c r="G123" s="93"/>
      <c r="H123" s="208"/>
      <c r="I123" s="204">
        <f>work!K32</f>
        <v>0</v>
      </c>
      <c r="J123" s="82">
        <f>work!O32</f>
        <v>0</v>
      </c>
      <c r="K123" s="83"/>
      <c r="L123" s="202">
        <f>work!M32</f>
        <v>0</v>
      </c>
      <c r="M123" s="84"/>
      <c r="N123" s="93"/>
      <c r="O123" s="85"/>
    </row>
    <row r="124" spans="1:15" ht="13.5" customHeight="1">
      <c r="A124" s="208"/>
      <c r="B124" s="205"/>
      <c r="C124" s="87">
        <f>work!L26</f>
        <v>0</v>
      </c>
      <c r="D124" s="88"/>
      <c r="E124" s="203"/>
      <c r="F124" s="89"/>
      <c r="G124" s="93">
        <f>work!N26</f>
        <v>0</v>
      </c>
      <c r="H124" s="208"/>
      <c r="I124" s="205"/>
      <c r="J124" s="87">
        <f>work!L32</f>
        <v>0</v>
      </c>
      <c r="K124" s="88"/>
      <c r="L124" s="203"/>
      <c r="M124" s="89"/>
      <c r="N124" s="93">
        <f>work!N32</f>
        <v>0</v>
      </c>
      <c r="O124" s="85"/>
    </row>
    <row r="125" spans="1:15" ht="7.5" customHeight="1">
      <c r="A125" s="208"/>
      <c r="B125" s="204">
        <f>work!K27</f>
        <v>0</v>
      </c>
      <c r="C125" s="82">
        <f>work!O27</f>
        <v>0</v>
      </c>
      <c r="D125" s="83"/>
      <c r="E125" s="202">
        <f>work!M27</f>
        <v>0</v>
      </c>
      <c r="F125" s="84"/>
      <c r="G125" s="93"/>
      <c r="H125" s="208"/>
      <c r="I125" s="204">
        <f>work!K33</f>
        <v>0</v>
      </c>
      <c r="J125" s="82">
        <f>work!O33</f>
        <v>0</v>
      </c>
      <c r="K125" s="83"/>
      <c r="L125" s="202">
        <f>work!M33</f>
        <v>0</v>
      </c>
      <c r="M125" s="84"/>
      <c r="N125" s="93"/>
      <c r="O125" s="85"/>
    </row>
    <row r="126" spans="1:15" ht="13.5" customHeight="1">
      <c r="A126" s="208"/>
      <c r="B126" s="205" t="e">
        <f>work!#REF!</f>
        <v>#REF!</v>
      </c>
      <c r="C126" s="87">
        <f>work!L27</f>
        <v>0</v>
      </c>
      <c r="D126" s="88"/>
      <c r="E126" s="203"/>
      <c r="F126" s="89"/>
      <c r="G126" s="93">
        <f>work!N27</f>
        <v>0</v>
      </c>
      <c r="H126" s="208"/>
      <c r="I126" s="205"/>
      <c r="J126" s="87">
        <f>work!L33</f>
        <v>0</v>
      </c>
      <c r="K126" s="88"/>
      <c r="L126" s="203"/>
      <c r="M126" s="89"/>
      <c r="N126" s="93">
        <f>work!N33</f>
        <v>0</v>
      </c>
      <c r="O126" s="85"/>
    </row>
    <row r="127" spans="1:15" ht="7.5" customHeight="1">
      <c r="A127" s="208"/>
      <c r="B127" s="204">
        <f>work!K28</f>
        <v>0</v>
      </c>
      <c r="C127" s="82">
        <f>work!O28</f>
        <v>0</v>
      </c>
      <c r="D127" s="83"/>
      <c r="E127" s="202">
        <f>work!M28</f>
        <v>0</v>
      </c>
      <c r="F127" s="84"/>
      <c r="G127" s="93"/>
      <c r="H127" s="208"/>
      <c r="I127" s="204">
        <f>work!K34</f>
        <v>0</v>
      </c>
      <c r="J127" s="82">
        <f>work!O34</f>
        <v>0</v>
      </c>
      <c r="K127" s="83"/>
      <c r="L127" s="202">
        <f>work!M34</f>
        <v>0</v>
      </c>
      <c r="M127" s="84"/>
      <c r="N127" s="93"/>
      <c r="O127" s="85"/>
    </row>
    <row r="128" spans="1:15" ht="13.5" customHeight="1">
      <c r="A128" s="208"/>
      <c r="B128" s="205" t="e">
        <f>work!#REF!</f>
        <v>#REF!</v>
      </c>
      <c r="C128" s="87">
        <f>work!L28</f>
        <v>0</v>
      </c>
      <c r="D128" s="88"/>
      <c r="E128" s="203"/>
      <c r="F128" s="89"/>
      <c r="G128" s="93">
        <f>work!N28</f>
        <v>0</v>
      </c>
      <c r="H128" s="208"/>
      <c r="I128" s="205"/>
      <c r="J128" s="87">
        <f>work!L34</f>
        <v>0</v>
      </c>
      <c r="K128" s="88"/>
      <c r="L128" s="203"/>
      <c r="M128" s="89"/>
      <c r="N128" s="93">
        <f>work!N34</f>
        <v>0</v>
      </c>
      <c r="O128" s="85"/>
    </row>
    <row r="129" spans="1:15" ht="7.5" customHeight="1">
      <c r="A129" s="208"/>
      <c r="B129" s="204">
        <f>work!K29</f>
        <v>0</v>
      </c>
      <c r="C129" s="82">
        <f>work!O29</f>
        <v>0</v>
      </c>
      <c r="D129" s="83"/>
      <c r="E129" s="202">
        <f>work!M29</f>
        <v>0</v>
      </c>
      <c r="F129" s="84"/>
      <c r="G129" s="93"/>
      <c r="H129" s="208"/>
      <c r="I129" s="204">
        <f>work!K35</f>
        <v>0</v>
      </c>
      <c r="J129" s="82">
        <f>work!O35</f>
        <v>0</v>
      </c>
      <c r="K129" s="83"/>
      <c r="L129" s="202">
        <f>work!M35</f>
        <v>0</v>
      </c>
      <c r="M129" s="84"/>
      <c r="N129" s="93"/>
      <c r="O129" s="85"/>
    </row>
    <row r="130" spans="1:15" ht="13.5" customHeight="1">
      <c r="A130" s="208"/>
      <c r="B130" s="205" t="e">
        <f>work!#REF!</f>
        <v>#REF!</v>
      </c>
      <c r="C130" s="87">
        <f>work!L29</f>
        <v>0</v>
      </c>
      <c r="D130" s="88"/>
      <c r="E130" s="203"/>
      <c r="F130" s="89"/>
      <c r="G130" s="93">
        <f>work!N29</f>
        <v>0</v>
      </c>
      <c r="H130" s="208"/>
      <c r="I130" s="205"/>
      <c r="J130" s="87">
        <f>work!L35</f>
        <v>0</v>
      </c>
      <c r="K130" s="88"/>
      <c r="L130" s="203"/>
      <c r="M130" s="89"/>
      <c r="N130" s="93">
        <f>work!N35</f>
        <v>0</v>
      </c>
      <c r="O130" s="85"/>
    </row>
    <row r="131" spans="1:15" ht="7.5" customHeight="1">
      <c r="A131" s="208"/>
      <c r="B131" s="204">
        <f>work!K30</f>
        <v>0</v>
      </c>
      <c r="C131" s="82">
        <f>work!O30</f>
        <v>0</v>
      </c>
      <c r="D131" s="83"/>
      <c r="E131" s="202">
        <f>work!M30</f>
        <v>0</v>
      </c>
      <c r="F131" s="84"/>
      <c r="G131" s="93"/>
      <c r="H131" s="208"/>
      <c r="I131" s="204">
        <f>work!K36</f>
        <v>0</v>
      </c>
      <c r="J131" s="82">
        <f>work!O36</f>
        <v>0</v>
      </c>
      <c r="K131" s="83"/>
      <c r="L131" s="202">
        <f>work!M36</f>
        <v>0</v>
      </c>
      <c r="M131" s="84"/>
      <c r="N131" s="93"/>
      <c r="O131" s="85"/>
    </row>
    <row r="132" spans="1:15" ht="13.5" customHeight="1" thickBot="1">
      <c r="A132" s="209"/>
      <c r="B132" s="206" t="e">
        <f>work!#REF!</f>
        <v>#REF!</v>
      </c>
      <c r="C132" s="87">
        <f>work!L30</f>
        <v>0</v>
      </c>
      <c r="D132" s="67"/>
      <c r="E132" s="203"/>
      <c r="F132" s="68"/>
      <c r="G132" s="93">
        <f>work!N30</f>
        <v>0</v>
      </c>
      <c r="H132" s="209"/>
      <c r="I132" s="206"/>
      <c r="J132" s="87">
        <f>work!L36</f>
        <v>0</v>
      </c>
      <c r="K132" s="67"/>
      <c r="L132" s="203"/>
      <c r="M132" s="68"/>
      <c r="N132" s="93">
        <f>work!N36</f>
        <v>0</v>
      </c>
      <c r="O132" s="85"/>
    </row>
    <row r="133" spans="1:15" ht="15" customHeight="1">
      <c r="A133" s="92"/>
      <c r="B133" s="90"/>
      <c r="C133" s="92"/>
      <c r="D133" s="85"/>
      <c r="E133" s="92"/>
      <c r="F133" s="85"/>
      <c r="G133" s="85"/>
      <c r="H133" s="92"/>
      <c r="I133" s="90"/>
      <c r="J133" s="92"/>
      <c r="K133" s="85"/>
      <c r="L133" s="92"/>
      <c r="M133" s="85"/>
      <c r="N133" s="94"/>
      <c r="O133" s="85"/>
    </row>
    <row r="134" spans="1:15" ht="120.75" customHeight="1">
      <c r="A134" s="85"/>
      <c r="B134" s="90"/>
      <c r="C134" s="85"/>
      <c r="D134" s="85"/>
      <c r="E134" s="85"/>
      <c r="F134" s="85"/>
      <c r="G134" s="85"/>
      <c r="H134" s="85"/>
      <c r="I134" s="90"/>
      <c r="J134" s="85"/>
      <c r="K134" s="85"/>
      <c r="L134" s="85"/>
      <c r="M134" s="85"/>
      <c r="N134" s="86"/>
      <c r="O134" s="85"/>
    </row>
    <row r="135" spans="1:15" ht="12" customHeight="1">
      <c r="A135" s="85"/>
      <c r="B135" s="90"/>
      <c r="C135" s="85"/>
      <c r="D135" s="85"/>
      <c r="E135" s="85"/>
      <c r="F135" s="85"/>
      <c r="G135" s="85"/>
      <c r="H135" s="85"/>
      <c r="I135" s="90"/>
      <c r="J135" s="85"/>
      <c r="K135" s="85"/>
      <c r="L135" s="85"/>
      <c r="M135" s="85"/>
      <c r="N135" s="86"/>
      <c r="O135" s="85"/>
    </row>
    <row r="136" spans="2:14" ht="6" customHeight="1">
      <c r="B136" s="30"/>
      <c r="I136" s="30"/>
      <c r="N136" s="53"/>
    </row>
    <row r="137" spans="1:14" ht="24" customHeight="1" thickBot="1">
      <c r="A137" s="45"/>
      <c r="B137" s="54" t="s">
        <v>77</v>
      </c>
      <c r="C137" s="46"/>
      <c r="D137" s="46"/>
      <c r="E137" s="46"/>
      <c r="F137" s="47"/>
      <c r="H137" s="45"/>
      <c r="I137" s="54" t="s">
        <v>77</v>
      </c>
      <c r="J137" s="46"/>
      <c r="K137" s="46"/>
      <c r="L137" s="46"/>
      <c r="M137" s="47"/>
      <c r="N137" s="53"/>
    </row>
    <row r="138" spans="1:14" ht="21.75" customHeight="1">
      <c r="A138" s="48"/>
      <c r="B138" s="55" t="s">
        <v>74</v>
      </c>
      <c r="C138" s="56">
        <f>work!$F19</f>
        <v>0</v>
      </c>
      <c r="D138" s="57" t="s">
        <v>5</v>
      </c>
      <c r="E138" s="58">
        <f>work!$D19</f>
        <v>0</v>
      </c>
      <c r="F138" s="49"/>
      <c r="G138" s="53"/>
      <c r="H138" s="48"/>
      <c r="I138" s="55" t="s">
        <v>74</v>
      </c>
      <c r="J138" s="56">
        <f>work!$F20</f>
        <v>0</v>
      </c>
      <c r="K138" s="57" t="s">
        <v>5</v>
      </c>
      <c r="L138" s="58">
        <f>work!$D20</f>
        <v>0</v>
      </c>
      <c r="M138" s="49"/>
      <c r="N138" s="53"/>
    </row>
    <row r="139" spans="1:14" ht="18" customHeight="1">
      <c r="A139" s="48"/>
      <c r="B139" s="59" t="s">
        <v>75</v>
      </c>
      <c r="C139" s="60" t="s">
        <v>76</v>
      </c>
      <c r="D139" s="60"/>
      <c r="E139" s="61"/>
      <c r="F139" s="49"/>
      <c r="G139" s="53"/>
      <c r="H139" s="48"/>
      <c r="I139" s="59" t="s">
        <v>75</v>
      </c>
      <c r="J139" s="60" t="s">
        <v>76</v>
      </c>
      <c r="K139" s="60"/>
      <c r="L139" s="61"/>
      <c r="M139" s="49"/>
      <c r="N139" s="53"/>
    </row>
    <row r="140" spans="1:14" ht="13.5" customHeight="1">
      <c r="A140" s="48"/>
      <c r="B140" s="210">
        <f>work!$A19</f>
        <v>0</v>
      </c>
      <c r="C140" s="60">
        <f>work!$C19</f>
        <v>0</v>
      </c>
      <c r="D140" s="60"/>
      <c r="E140" s="61"/>
      <c r="F140" s="49"/>
      <c r="G140" s="53"/>
      <c r="H140" s="48"/>
      <c r="I140" s="210">
        <f>work!$A20</f>
        <v>0</v>
      </c>
      <c r="J140" s="60">
        <f>work!$C20</f>
        <v>0</v>
      </c>
      <c r="K140" s="60"/>
      <c r="L140" s="61"/>
      <c r="M140" s="49"/>
      <c r="N140" s="53"/>
    </row>
    <row r="141" spans="1:14" ht="23.25" customHeight="1">
      <c r="A141" s="48"/>
      <c r="B141" s="210"/>
      <c r="C141" s="62">
        <f>work!$B19</f>
        <v>0</v>
      </c>
      <c r="D141" s="60"/>
      <c r="E141" s="61"/>
      <c r="F141" s="49"/>
      <c r="G141" s="53"/>
      <c r="H141" s="48"/>
      <c r="I141" s="210"/>
      <c r="J141" s="62">
        <f>work!$B20</f>
        <v>0</v>
      </c>
      <c r="K141" s="60"/>
      <c r="L141" s="61"/>
      <c r="M141" s="49"/>
      <c r="N141" s="53"/>
    </row>
    <row r="142" spans="1:14" ht="22.5" customHeight="1">
      <c r="A142" s="48"/>
      <c r="B142" s="59" t="s">
        <v>12</v>
      </c>
      <c r="C142" s="63">
        <f>'大会情報'!$C$5</f>
        <v>0</v>
      </c>
      <c r="D142" s="64" t="s">
        <v>3</v>
      </c>
      <c r="E142" s="65">
        <f>work!$E19</f>
        <v>0</v>
      </c>
      <c r="F142" s="49"/>
      <c r="G142" s="53"/>
      <c r="H142" s="48"/>
      <c r="I142" s="59" t="s">
        <v>12</v>
      </c>
      <c r="J142" s="63">
        <f>'大会情報'!$C$5</f>
        <v>0</v>
      </c>
      <c r="K142" s="64" t="s">
        <v>3</v>
      </c>
      <c r="L142" s="65">
        <f>work!$E20</f>
        <v>0</v>
      </c>
      <c r="M142" s="49"/>
      <c r="N142" s="53"/>
    </row>
    <row r="143" spans="1:14" ht="24.75" customHeight="1" thickBot="1">
      <c r="A143" s="48"/>
      <c r="B143" s="66" t="str">
        <f>"　　（"&amp;'大会情報'!$C$3&amp;"）大会個人票"</f>
        <v>　　（）大会個人票</v>
      </c>
      <c r="C143" s="67"/>
      <c r="D143" s="67"/>
      <c r="E143" s="68"/>
      <c r="F143" s="49"/>
      <c r="G143" s="53"/>
      <c r="H143" s="48"/>
      <c r="I143" s="66" t="str">
        <f>"　　（"&amp;'大会情報'!$C$3&amp;"）大会個人票"</f>
        <v>　　（）大会個人票</v>
      </c>
      <c r="J143" s="67"/>
      <c r="K143" s="67"/>
      <c r="L143" s="68"/>
      <c r="M143" s="49"/>
      <c r="N143" s="53"/>
    </row>
    <row r="144" spans="1:14" ht="3.75" customHeight="1">
      <c r="A144" s="50"/>
      <c r="B144" s="51"/>
      <c r="C144" s="33"/>
      <c r="D144" s="33"/>
      <c r="E144" s="33"/>
      <c r="F144" s="52"/>
      <c r="H144" s="50"/>
      <c r="I144" s="51"/>
      <c r="J144" s="33"/>
      <c r="K144" s="33"/>
      <c r="L144" s="33"/>
      <c r="M144" s="52"/>
      <c r="N144" s="53"/>
    </row>
    <row r="145" spans="2:14" ht="28.5" customHeight="1">
      <c r="B145" s="30"/>
      <c r="I145" s="30"/>
      <c r="N145" s="53"/>
    </row>
    <row r="146" spans="1:14" ht="24" customHeight="1" thickBot="1">
      <c r="A146" s="45"/>
      <c r="B146" s="54" t="s">
        <v>77</v>
      </c>
      <c r="C146" s="46"/>
      <c r="D146" s="46"/>
      <c r="E146" s="46"/>
      <c r="F146" s="47"/>
      <c r="H146" s="45"/>
      <c r="I146" s="54" t="s">
        <v>77</v>
      </c>
      <c r="J146" s="46"/>
      <c r="K146" s="46"/>
      <c r="L146" s="46"/>
      <c r="M146" s="47"/>
      <c r="N146" s="53"/>
    </row>
    <row r="147" spans="1:14" ht="21.75" customHeight="1">
      <c r="A147" s="48"/>
      <c r="B147" s="55" t="s">
        <v>74</v>
      </c>
      <c r="C147" s="56">
        <f>work!$F21</f>
        <v>0</v>
      </c>
      <c r="D147" s="57" t="s">
        <v>5</v>
      </c>
      <c r="E147" s="58">
        <f>work!$D21</f>
        <v>0</v>
      </c>
      <c r="F147" s="49"/>
      <c r="G147" s="53"/>
      <c r="H147" s="48"/>
      <c r="I147" s="55" t="s">
        <v>74</v>
      </c>
      <c r="J147" s="56">
        <f>work!$F22</f>
        <v>0</v>
      </c>
      <c r="K147" s="57" t="s">
        <v>5</v>
      </c>
      <c r="L147" s="58">
        <f>work!$D22</f>
        <v>0</v>
      </c>
      <c r="M147" s="49"/>
      <c r="N147" s="53"/>
    </row>
    <row r="148" spans="1:14" ht="18" customHeight="1">
      <c r="A148" s="48"/>
      <c r="B148" s="59" t="s">
        <v>75</v>
      </c>
      <c r="C148" s="60" t="s">
        <v>76</v>
      </c>
      <c r="D148" s="60"/>
      <c r="E148" s="61"/>
      <c r="F148" s="49"/>
      <c r="G148" s="53"/>
      <c r="H148" s="48"/>
      <c r="I148" s="59" t="s">
        <v>75</v>
      </c>
      <c r="J148" s="60" t="s">
        <v>76</v>
      </c>
      <c r="K148" s="60"/>
      <c r="L148" s="61"/>
      <c r="M148" s="49"/>
      <c r="N148" s="53"/>
    </row>
    <row r="149" spans="1:14" ht="13.5" customHeight="1">
      <c r="A149" s="48"/>
      <c r="B149" s="210">
        <f>work!$A21</f>
        <v>0</v>
      </c>
      <c r="C149" s="60">
        <f>work!$C21</f>
        <v>0</v>
      </c>
      <c r="D149" s="60"/>
      <c r="E149" s="61"/>
      <c r="F149" s="49"/>
      <c r="G149" s="53"/>
      <c r="H149" s="48"/>
      <c r="I149" s="210">
        <f>work!$A22</f>
        <v>0</v>
      </c>
      <c r="J149" s="60">
        <f>work!$C22</f>
        <v>0</v>
      </c>
      <c r="K149" s="60"/>
      <c r="L149" s="61"/>
      <c r="M149" s="49"/>
      <c r="N149" s="53"/>
    </row>
    <row r="150" spans="1:14" ht="23.25" customHeight="1">
      <c r="A150" s="48"/>
      <c r="B150" s="210"/>
      <c r="C150" s="62">
        <f>work!$B21</f>
        <v>0</v>
      </c>
      <c r="D150" s="60"/>
      <c r="E150" s="61"/>
      <c r="F150" s="49"/>
      <c r="G150" s="53"/>
      <c r="H150" s="48"/>
      <c r="I150" s="210"/>
      <c r="J150" s="62">
        <f>work!$B22</f>
        <v>0</v>
      </c>
      <c r="K150" s="60"/>
      <c r="L150" s="61"/>
      <c r="M150" s="49"/>
      <c r="N150" s="53"/>
    </row>
    <row r="151" spans="1:14" ht="22.5" customHeight="1">
      <c r="A151" s="48"/>
      <c r="B151" s="59" t="s">
        <v>12</v>
      </c>
      <c r="C151" s="63">
        <f>'大会情報'!$C$5</f>
        <v>0</v>
      </c>
      <c r="D151" s="64" t="s">
        <v>3</v>
      </c>
      <c r="E151" s="65">
        <f>work!$E21</f>
        <v>0</v>
      </c>
      <c r="F151" s="49"/>
      <c r="G151" s="53"/>
      <c r="H151" s="48"/>
      <c r="I151" s="59" t="s">
        <v>12</v>
      </c>
      <c r="J151" s="63">
        <f>'大会情報'!$C$5</f>
        <v>0</v>
      </c>
      <c r="K151" s="64" t="s">
        <v>3</v>
      </c>
      <c r="L151" s="65">
        <f>work!$E22</f>
        <v>0</v>
      </c>
      <c r="M151" s="49"/>
      <c r="N151" s="53"/>
    </row>
    <row r="152" spans="1:14" ht="24.75" customHeight="1" thickBot="1">
      <c r="A152" s="48"/>
      <c r="B152" s="66" t="str">
        <f>"　　（"&amp;'大会情報'!$C$3&amp;"）大会個人票"</f>
        <v>　　（）大会個人票</v>
      </c>
      <c r="C152" s="67"/>
      <c r="D152" s="67"/>
      <c r="E152" s="68"/>
      <c r="F152" s="49"/>
      <c r="G152" s="53"/>
      <c r="H152" s="48"/>
      <c r="I152" s="66" t="str">
        <f>"　　（"&amp;'大会情報'!$C$3&amp;"）大会個人票"</f>
        <v>　　（）大会個人票</v>
      </c>
      <c r="J152" s="67"/>
      <c r="K152" s="67"/>
      <c r="L152" s="68"/>
      <c r="M152" s="49"/>
      <c r="N152" s="53"/>
    </row>
    <row r="153" spans="1:14" ht="3.75" customHeight="1">
      <c r="A153" s="50"/>
      <c r="B153" s="51"/>
      <c r="C153" s="33"/>
      <c r="D153" s="33"/>
      <c r="E153" s="33"/>
      <c r="F153" s="52"/>
      <c r="H153" s="50"/>
      <c r="I153" s="51"/>
      <c r="J153" s="33"/>
      <c r="K153" s="33"/>
      <c r="L153" s="33"/>
      <c r="M153" s="52"/>
      <c r="N153" s="53"/>
    </row>
    <row r="154" spans="2:14" ht="28.5" customHeight="1">
      <c r="B154" s="30"/>
      <c r="I154" s="30"/>
      <c r="N154" s="53"/>
    </row>
    <row r="155" spans="1:14" ht="24" customHeight="1" thickBot="1">
      <c r="A155" s="45"/>
      <c r="B155" s="54" t="s">
        <v>77</v>
      </c>
      <c r="C155" s="46"/>
      <c r="D155" s="46"/>
      <c r="E155" s="46"/>
      <c r="F155" s="47"/>
      <c r="H155" s="45"/>
      <c r="I155" s="54" t="s">
        <v>77</v>
      </c>
      <c r="J155" s="46"/>
      <c r="K155" s="46"/>
      <c r="L155" s="46"/>
      <c r="M155" s="47"/>
      <c r="N155" s="53"/>
    </row>
    <row r="156" spans="1:14" ht="21.75" customHeight="1">
      <c r="A156" s="48"/>
      <c r="B156" s="55" t="s">
        <v>74</v>
      </c>
      <c r="C156" s="56">
        <f>work!$F23</f>
        <v>0</v>
      </c>
      <c r="D156" s="57" t="s">
        <v>5</v>
      </c>
      <c r="E156" s="58">
        <f>work!$D23</f>
        <v>0</v>
      </c>
      <c r="F156" s="49"/>
      <c r="G156" s="53"/>
      <c r="H156" s="48"/>
      <c r="I156" s="55" t="s">
        <v>74</v>
      </c>
      <c r="J156" s="56">
        <f>work!$F24</f>
        <v>0</v>
      </c>
      <c r="K156" s="57" t="s">
        <v>5</v>
      </c>
      <c r="L156" s="58">
        <f>work!$D24</f>
        <v>0</v>
      </c>
      <c r="M156" s="49"/>
      <c r="N156" s="53"/>
    </row>
    <row r="157" spans="1:14" ht="18" customHeight="1">
      <c r="A157" s="48"/>
      <c r="B157" s="59" t="s">
        <v>75</v>
      </c>
      <c r="C157" s="60" t="s">
        <v>76</v>
      </c>
      <c r="D157" s="60"/>
      <c r="E157" s="61"/>
      <c r="F157" s="49"/>
      <c r="G157" s="53"/>
      <c r="H157" s="48"/>
      <c r="I157" s="59" t="s">
        <v>75</v>
      </c>
      <c r="J157" s="60" t="s">
        <v>76</v>
      </c>
      <c r="K157" s="60"/>
      <c r="L157" s="61"/>
      <c r="M157" s="49"/>
      <c r="N157" s="53"/>
    </row>
    <row r="158" spans="1:14" ht="13.5" customHeight="1">
      <c r="A158" s="48"/>
      <c r="B158" s="210">
        <f>work!$A23</f>
        <v>0</v>
      </c>
      <c r="C158" s="60">
        <f>work!$C23</f>
        <v>0</v>
      </c>
      <c r="D158" s="60"/>
      <c r="E158" s="61"/>
      <c r="F158" s="49"/>
      <c r="G158" s="53"/>
      <c r="H158" s="48"/>
      <c r="I158" s="210">
        <f>work!$A24</f>
        <v>0</v>
      </c>
      <c r="J158" s="60">
        <f>work!$C24</f>
        <v>0</v>
      </c>
      <c r="K158" s="60"/>
      <c r="L158" s="61"/>
      <c r="M158" s="49"/>
      <c r="N158" s="53"/>
    </row>
    <row r="159" spans="1:14" ht="23.25" customHeight="1">
      <c r="A159" s="48"/>
      <c r="B159" s="210"/>
      <c r="C159" s="62">
        <f>work!$B23</f>
        <v>0</v>
      </c>
      <c r="D159" s="60"/>
      <c r="E159" s="61"/>
      <c r="F159" s="49"/>
      <c r="G159" s="53"/>
      <c r="H159" s="48"/>
      <c r="I159" s="210"/>
      <c r="J159" s="62">
        <f>work!$B24</f>
        <v>0</v>
      </c>
      <c r="K159" s="60"/>
      <c r="L159" s="61"/>
      <c r="M159" s="49"/>
      <c r="N159" s="53"/>
    </row>
    <row r="160" spans="1:14" ht="22.5" customHeight="1">
      <c r="A160" s="48"/>
      <c r="B160" s="59" t="s">
        <v>12</v>
      </c>
      <c r="C160" s="63">
        <f>'大会情報'!$C$5</f>
        <v>0</v>
      </c>
      <c r="D160" s="64" t="s">
        <v>3</v>
      </c>
      <c r="E160" s="65">
        <f>work!$E23</f>
        <v>0</v>
      </c>
      <c r="F160" s="49"/>
      <c r="G160" s="53"/>
      <c r="H160" s="48"/>
      <c r="I160" s="59" t="s">
        <v>12</v>
      </c>
      <c r="J160" s="63">
        <f>'大会情報'!$C$5</f>
        <v>0</v>
      </c>
      <c r="K160" s="64" t="s">
        <v>3</v>
      </c>
      <c r="L160" s="65">
        <f>work!$E24</f>
        <v>0</v>
      </c>
      <c r="M160" s="49"/>
      <c r="N160" s="53"/>
    </row>
    <row r="161" spans="1:14" ht="24.75" customHeight="1" thickBot="1">
      <c r="A161" s="48"/>
      <c r="B161" s="66" t="str">
        <f>"　　（"&amp;'大会情報'!$C$3&amp;"）大会個人票"</f>
        <v>　　（）大会個人票</v>
      </c>
      <c r="C161" s="67"/>
      <c r="D161" s="67"/>
      <c r="E161" s="68"/>
      <c r="F161" s="49"/>
      <c r="G161" s="53"/>
      <c r="H161" s="48"/>
      <c r="I161" s="66" t="str">
        <f>"　　（"&amp;'大会情報'!$C$3&amp;"）大会個人票"</f>
        <v>　　（）大会個人票</v>
      </c>
      <c r="J161" s="67"/>
      <c r="K161" s="67"/>
      <c r="L161" s="68"/>
      <c r="M161" s="49"/>
      <c r="N161" s="53"/>
    </row>
    <row r="162" spans="1:14" ht="3.75" customHeight="1">
      <c r="A162" s="50"/>
      <c r="B162" s="51"/>
      <c r="C162" s="33"/>
      <c r="D162" s="33"/>
      <c r="E162" s="33"/>
      <c r="F162" s="52"/>
      <c r="H162" s="50"/>
      <c r="I162" s="51"/>
      <c r="J162" s="33"/>
      <c r="K162" s="33"/>
      <c r="L162" s="33"/>
      <c r="M162" s="52"/>
      <c r="N162" s="53"/>
    </row>
    <row r="163" spans="2:14" ht="28.5" customHeight="1" thickBot="1">
      <c r="B163" s="30"/>
      <c r="I163" s="30"/>
      <c r="N163" s="53"/>
    </row>
    <row r="164" spans="1:14" s="73" customFormat="1" ht="21.75" customHeight="1">
      <c r="A164" s="69" t="s">
        <v>4</v>
      </c>
      <c r="B164" s="91" t="str">
        <f>"  "&amp;work!J136</f>
        <v>  </v>
      </c>
      <c r="C164" s="70"/>
      <c r="D164" s="57" t="s">
        <v>5</v>
      </c>
      <c r="E164" s="71"/>
      <c r="F164" s="72"/>
      <c r="H164" s="69" t="s">
        <v>4</v>
      </c>
      <c r="I164" s="91" t="str">
        <f>"  "&amp;work!J142</f>
        <v>  </v>
      </c>
      <c r="J164" s="70"/>
      <c r="K164" s="57" t="s">
        <v>5</v>
      </c>
      <c r="L164" s="71"/>
      <c r="M164" s="72"/>
      <c r="N164" s="74"/>
    </row>
    <row r="165" spans="1:14" s="80" customFormat="1" ht="13.5" customHeight="1">
      <c r="A165" s="75" t="s">
        <v>12</v>
      </c>
      <c r="B165" s="76" t="s">
        <v>58</v>
      </c>
      <c r="C165" s="77" t="s">
        <v>78</v>
      </c>
      <c r="D165" s="78"/>
      <c r="E165" s="77" t="s">
        <v>79</v>
      </c>
      <c r="F165" s="79"/>
      <c r="H165" s="75" t="s">
        <v>12</v>
      </c>
      <c r="I165" s="76" t="s">
        <v>58</v>
      </c>
      <c r="J165" s="77" t="s">
        <v>78</v>
      </c>
      <c r="K165" s="78"/>
      <c r="L165" s="77" t="s">
        <v>79</v>
      </c>
      <c r="M165" s="79"/>
      <c r="N165" s="81"/>
    </row>
    <row r="166" spans="1:15" ht="7.5" customHeight="1">
      <c r="A166" s="207">
        <f>work!$R$37</f>
        <v>0</v>
      </c>
      <c r="B166" s="204">
        <f>work!K37</f>
        <v>0</v>
      </c>
      <c r="C166" s="82">
        <f>work!O136</f>
        <v>0</v>
      </c>
      <c r="D166" s="83"/>
      <c r="E166" s="202">
        <f>work!M136</f>
        <v>0</v>
      </c>
      <c r="F166" s="84"/>
      <c r="G166" s="85"/>
      <c r="H166" s="207">
        <f>work!$R$43</f>
        <v>0</v>
      </c>
      <c r="I166" s="204">
        <f>work!K43</f>
        <v>0</v>
      </c>
      <c r="J166" s="82">
        <f>work!O142</f>
        <v>0</v>
      </c>
      <c r="K166" s="83"/>
      <c r="L166" s="202">
        <f>work!M142</f>
        <v>0</v>
      </c>
      <c r="M166" s="84"/>
      <c r="N166" s="86"/>
      <c r="O166" s="85"/>
    </row>
    <row r="167" spans="1:15" ht="13.5" customHeight="1">
      <c r="A167" s="208"/>
      <c r="B167" s="205"/>
      <c r="C167" s="87">
        <f>work!L136</f>
        <v>0</v>
      </c>
      <c r="D167" s="88"/>
      <c r="E167" s="203"/>
      <c r="F167" s="89"/>
      <c r="G167" s="93">
        <f>work!N136</f>
        <v>0</v>
      </c>
      <c r="H167" s="208"/>
      <c r="I167" s="205"/>
      <c r="J167" s="87">
        <f>work!L142</f>
        <v>0</v>
      </c>
      <c r="K167" s="88"/>
      <c r="L167" s="203"/>
      <c r="M167" s="89"/>
      <c r="N167" s="93">
        <f>work!N142</f>
        <v>0</v>
      </c>
      <c r="O167" s="85"/>
    </row>
    <row r="168" spans="1:15" ht="7.5" customHeight="1">
      <c r="A168" s="208"/>
      <c r="B168" s="204">
        <f>work!K38</f>
        <v>0</v>
      </c>
      <c r="C168" s="82">
        <f>work!O137</f>
        <v>0</v>
      </c>
      <c r="D168" s="83"/>
      <c r="E168" s="202">
        <f>work!M137</f>
        <v>0</v>
      </c>
      <c r="F168" s="84"/>
      <c r="G168" s="93"/>
      <c r="H168" s="208"/>
      <c r="I168" s="204">
        <f>work!K44</f>
        <v>0</v>
      </c>
      <c r="J168" s="82">
        <f>work!O143</f>
        <v>0</v>
      </c>
      <c r="K168" s="83"/>
      <c r="L168" s="202">
        <f>work!M143</f>
        <v>0</v>
      </c>
      <c r="M168" s="84"/>
      <c r="N168" s="93"/>
      <c r="O168" s="85"/>
    </row>
    <row r="169" spans="1:15" ht="13.5" customHeight="1">
      <c r="A169" s="208"/>
      <c r="B169" s="205"/>
      <c r="C169" s="87">
        <f>work!L137</f>
        <v>0</v>
      </c>
      <c r="D169" s="88"/>
      <c r="E169" s="203"/>
      <c r="F169" s="89"/>
      <c r="G169" s="93">
        <f>work!N137</f>
        <v>0</v>
      </c>
      <c r="H169" s="208"/>
      <c r="I169" s="205"/>
      <c r="J169" s="87">
        <f>work!L143</f>
        <v>0</v>
      </c>
      <c r="K169" s="88"/>
      <c r="L169" s="203"/>
      <c r="M169" s="89"/>
      <c r="N169" s="93">
        <f>work!N143</f>
        <v>0</v>
      </c>
      <c r="O169" s="85"/>
    </row>
    <row r="170" spans="1:15" ht="7.5" customHeight="1">
      <c r="A170" s="208"/>
      <c r="B170" s="204">
        <f>work!K39</f>
        <v>0</v>
      </c>
      <c r="C170" s="82">
        <f>work!O138</f>
        <v>0</v>
      </c>
      <c r="D170" s="83"/>
      <c r="E170" s="202">
        <f>work!M138</f>
        <v>0</v>
      </c>
      <c r="F170" s="84"/>
      <c r="G170" s="93"/>
      <c r="H170" s="208"/>
      <c r="I170" s="204">
        <f>work!K45</f>
        <v>0</v>
      </c>
      <c r="J170" s="82">
        <f>work!O144</f>
        <v>0</v>
      </c>
      <c r="K170" s="83"/>
      <c r="L170" s="202">
        <f>work!M144</f>
        <v>0</v>
      </c>
      <c r="M170" s="84"/>
      <c r="N170" s="93"/>
      <c r="O170" s="85"/>
    </row>
    <row r="171" spans="1:15" ht="13.5" customHeight="1">
      <c r="A171" s="208"/>
      <c r="B171" s="205" t="e">
        <f>work!#REF!</f>
        <v>#REF!</v>
      </c>
      <c r="C171" s="87">
        <f>work!L138</f>
        <v>0</v>
      </c>
      <c r="D171" s="88"/>
      <c r="E171" s="203"/>
      <c r="F171" s="89"/>
      <c r="G171" s="93">
        <f>work!N138</f>
        <v>0</v>
      </c>
      <c r="H171" s="208"/>
      <c r="I171" s="205"/>
      <c r="J171" s="87">
        <f>work!L144</f>
        <v>0</v>
      </c>
      <c r="K171" s="88"/>
      <c r="L171" s="203"/>
      <c r="M171" s="89"/>
      <c r="N171" s="93">
        <f>work!N144</f>
        <v>0</v>
      </c>
      <c r="O171" s="85"/>
    </row>
    <row r="172" spans="1:15" ht="7.5" customHeight="1">
      <c r="A172" s="208"/>
      <c r="B172" s="204">
        <f>work!K40</f>
        <v>0</v>
      </c>
      <c r="C172" s="82">
        <f>work!O139</f>
        <v>0</v>
      </c>
      <c r="D172" s="83"/>
      <c r="E172" s="202">
        <f>work!M139</f>
        <v>0</v>
      </c>
      <c r="F172" s="84"/>
      <c r="G172" s="93"/>
      <c r="H172" s="208"/>
      <c r="I172" s="204">
        <f>work!K46</f>
        <v>0</v>
      </c>
      <c r="J172" s="82">
        <f>work!O145</f>
        <v>0</v>
      </c>
      <c r="K172" s="83"/>
      <c r="L172" s="202">
        <f>work!M145</f>
        <v>0</v>
      </c>
      <c r="M172" s="84"/>
      <c r="N172" s="93"/>
      <c r="O172" s="85"/>
    </row>
    <row r="173" spans="1:15" ht="13.5" customHeight="1">
      <c r="A173" s="208"/>
      <c r="B173" s="205" t="e">
        <f>work!#REF!</f>
        <v>#REF!</v>
      </c>
      <c r="C173" s="87">
        <f>work!L139</f>
        <v>0</v>
      </c>
      <c r="D173" s="88"/>
      <c r="E173" s="203"/>
      <c r="F173" s="89"/>
      <c r="G173" s="93">
        <f>work!N139</f>
        <v>0</v>
      </c>
      <c r="H173" s="208"/>
      <c r="I173" s="205"/>
      <c r="J173" s="87">
        <f>work!L145</f>
        <v>0</v>
      </c>
      <c r="K173" s="88"/>
      <c r="L173" s="203"/>
      <c r="M173" s="89"/>
      <c r="N173" s="93">
        <f>work!N145</f>
        <v>0</v>
      </c>
      <c r="O173" s="85"/>
    </row>
    <row r="174" spans="1:15" ht="7.5" customHeight="1">
      <c r="A174" s="208"/>
      <c r="B174" s="204">
        <f>work!K41</f>
        <v>0</v>
      </c>
      <c r="C174" s="82">
        <f>work!O140</f>
        <v>0</v>
      </c>
      <c r="D174" s="83"/>
      <c r="E174" s="202">
        <f>work!M140</f>
        <v>0</v>
      </c>
      <c r="F174" s="84"/>
      <c r="G174" s="93"/>
      <c r="H174" s="208"/>
      <c r="I174" s="204">
        <f>work!K47</f>
        <v>0</v>
      </c>
      <c r="J174" s="82">
        <f>work!O147</f>
        <v>0</v>
      </c>
      <c r="K174" s="83"/>
      <c r="L174" s="202">
        <f>work!M146</f>
        <v>0</v>
      </c>
      <c r="M174" s="84"/>
      <c r="N174" s="93"/>
      <c r="O174" s="85"/>
    </row>
    <row r="175" spans="1:15" ht="13.5" customHeight="1">
      <c r="A175" s="208"/>
      <c r="B175" s="205" t="e">
        <f>work!#REF!</f>
        <v>#REF!</v>
      </c>
      <c r="C175" s="87">
        <f>work!L140</f>
        <v>0</v>
      </c>
      <c r="D175" s="88"/>
      <c r="E175" s="203"/>
      <c r="F175" s="89"/>
      <c r="G175" s="93">
        <f>work!N140</f>
        <v>0</v>
      </c>
      <c r="H175" s="208"/>
      <c r="I175" s="205"/>
      <c r="J175" s="87">
        <f>work!L146</f>
        <v>0</v>
      </c>
      <c r="K175" s="88"/>
      <c r="L175" s="203"/>
      <c r="M175" s="89"/>
      <c r="N175" s="93">
        <f>work!N146</f>
        <v>0</v>
      </c>
      <c r="O175" s="85"/>
    </row>
    <row r="176" spans="1:15" ht="7.5" customHeight="1">
      <c r="A176" s="208"/>
      <c r="B176" s="204">
        <f>work!K42</f>
        <v>0</v>
      </c>
      <c r="C176" s="82">
        <f>work!O141</f>
        <v>0</v>
      </c>
      <c r="D176" s="83"/>
      <c r="E176" s="202">
        <f>work!M141</f>
        <v>0</v>
      </c>
      <c r="F176" s="84"/>
      <c r="G176" s="93"/>
      <c r="H176" s="208"/>
      <c r="I176" s="204">
        <f>work!K48</f>
        <v>0</v>
      </c>
      <c r="J176" s="82">
        <f>work!O147</f>
        <v>0</v>
      </c>
      <c r="K176" s="83"/>
      <c r="L176" s="202">
        <f>work!M147</f>
        <v>0</v>
      </c>
      <c r="M176" s="84"/>
      <c r="N176" s="93"/>
      <c r="O176" s="85"/>
    </row>
    <row r="177" spans="1:15" ht="13.5" customHeight="1" thickBot="1">
      <c r="A177" s="209"/>
      <c r="B177" s="206" t="e">
        <f>work!#REF!</f>
        <v>#REF!</v>
      </c>
      <c r="C177" s="87">
        <f>work!L141</f>
        <v>0</v>
      </c>
      <c r="D177" s="67"/>
      <c r="E177" s="203"/>
      <c r="F177" s="68"/>
      <c r="G177" s="93">
        <f>work!N141</f>
        <v>0</v>
      </c>
      <c r="H177" s="209"/>
      <c r="I177" s="206"/>
      <c r="J177" s="87">
        <f>work!L147</f>
        <v>0</v>
      </c>
      <c r="K177" s="67"/>
      <c r="L177" s="203"/>
      <c r="M177" s="68"/>
      <c r="N177" s="93">
        <f>work!N147</f>
        <v>0</v>
      </c>
      <c r="O177" s="85"/>
    </row>
    <row r="178" spans="1:15" ht="15" customHeight="1">
      <c r="A178" s="92"/>
      <c r="B178" s="90"/>
      <c r="C178" s="92"/>
      <c r="D178" s="85"/>
      <c r="E178" s="92"/>
      <c r="F178" s="85"/>
      <c r="G178" s="85"/>
      <c r="H178" s="92"/>
      <c r="I178" s="90"/>
      <c r="J178" s="92"/>
      <c r="K178" s="85"/>
      <c r="L178" s="92"/>
      <c r="M178" s="85"/>
      <c r="N178" s="94"/>
      <c r="O178" s="85"/>
    </row>
    <row r="179" spans="1:15" ht="120.75" customHeight="1">
      <c r="A179" s="85"/>
      <c r="B179" s="90"/>
      <c r="C179" s="85"/>
      <c r="D179" s="85"/>
      <c r="E179" s="85"/>
      <c r="F179" s="85"/>
      <c r="G179" s="85"/>
      <c r="H179" s="85"/>
      <c r="I179" s="90"/>
      <c r="J179" s="85"/>
      <c r="K179" s="85"/>
      <c r="L179" s="85"/>
      <c r="M179" s="85"/>
      <c r="N179" s="86"/>
      <c r="O179" s="85"/>
    </row>
    <row r="180" spans="1:15" ht="12" customHeight="1">
      <c r="A180" s="85"/>
      <c r="B180" s="90"/>
      <c r="C180" s="85"/>
      <c r="D180" s="85"/>
      <c r="E180" s="85"/>
      <c r="F180" s="85"/>
      <c r="G180" s="85"/>
      <c r="H180" s="85"/>
      <c r="I180" s="90"/>
      <c r="J180" s="85"/>
      <c r="K180" s="85"/>
      <c r="L180" s="85"/>
      <c r="M180" s="85"/>
      <c r="N180" s="86"/>
      <c r="O180" s="85"/>
    </row>
    <row r="181" spans="2:14" ht="6" customHeight="1">
      <c r="B181" s="30"/>
      <c r="I181" s="30"/>
      <c r="N181" s="53"/>
    </row>
    <row r="182" spans="1:14" ht="24" customHeight="1" thickBot="1">
      <c r="A182" s="45"/>
      <c r="B182" s="54" t="s">
        <v>77</v>
      </c>
      <c r="C182" s="46"/>
      <c r="D182" s="46"/>
      <c r="E182" s="46"/>
      <c r="F182" s="47"/>
      <c r="H182" s="45"/>
      <c r="I182" s="54" t="s">
        <v>77</v>
      </c>
      <c r="J182" s="46"/>
      <c r="K182" s="46"/>
      <c r="L182" s="46"/>
      <c r="M182" s="47"/>
      <c r="N182" s="53"/>
    </row>
    <row r="183" spans="1:14" ht="21.75" customHeight="1">
      <c r="A183" s="48"/>
      <c r="B183" s="55" t="s">
        <v>74</v>
      </c>
      <c r="C183" s="56">
        <f>work!$F25</f>
        <v>0</v>
      </c>
      <c r="D183" s="57" t="s">
        <v>5</v>
      </c>
      <c r="E183" s="58">
        <f>work!$D25</f>
        <v>0</v>
      </c>
      <c r="F183" s="49"/>
      <c r="G183" s="53"/>
      <c r="H183" s="48"/>
      <c r="I183" s="55" t="s">
        <v>74</v>
      </c>
      <c r="J183" s="56">
        <f>work!$F26</f>
        <v>0</v>
      </c>
      <c r="K183" s="57" t="s">
        <v>5</v>
      </c>
      <c r="L183" s="58">
        <f>work!$D26</f>
        <v>0</v>
      </c>
      <c r="M183" s="49"/>
      <c r="N183" s="53"/>
    </row>
    <row r="184" spans="1:14" ht="18" customHeight="1">
      <c r="A184" s="48"/>
      <c r="B184" s="59" t="s">
        <v>75</v>
      </c>
      <c r="C184" s="60" t="s">
        <v>76</v>
      </c>
      <c r="D184" s="60"/>
      <c r="E184" s="61"/>
      <c r="F184" s="49"/>
      <c r="G184" s="53"/>
      <c r="H184" s="48"/>
      <c r="I184" s="59" t="s">
        <v>75</v>
      </c>
      <c r="J184" s="60" t="s">
        <v>76</v>
      </c>
      <c r="K184" s="60"/>
      <c r="L184" s="61"/>
      <c r="M184" s="49"/>
      <c r="N184" s="53"/>
    </row>
    <row r="185" spans="1:14" ht="13.5" customHeight="1">
      <c r="A185" s="48"/>
      <c r="B185" s="210">
        <f>work!$A25</f>
        <v>0</v>
      </c>
      <c r="C185" s="60">
        <f>work!$C25</f>
        <v>0</v>
      </c>
      <c r="D185" s="60"/>
      <c r="E185" s="61"/>
      <c r="F185" s="49"/>
      <c r="G185" s="53"/>
      <c r="H185" s="48"/>
      <c r="I185" s="210">
        <f>work!$A26</f>
        <v>0</v>
      </c>
      <c r="J185" s="60">
        <f>work!$C26</f>
        <v>0</v>
      </c>
      <c r="K185" s="60"/>
      <c r="L185" s="61"/>
      <c r="M185" s="49"/>
      <c r="N185" s="53"/>
    </row>
    <row r="186" spans="1:14" ht="23.25" customHeight="1">
      <c r="A186" s="48"/>
      <c r="B186" s="210"/>
      <c r="C186" s="62">
        <f>work!$B25</f>
        <v>0</v>
      </c>
      <c r="D186" s="60"/>
      <c r="E186" s="61"/>
      <c r="F186" s="49"/>
      <c r="G186" s="53"/>
      <c r="H186" s="48"/>
      <c r="I186" s="210"/>
      <c r="J186" s="62">
        <f>work!$B26</f>
        <v>0</v>
      </c>
      <c r="K186" s="60"/>
      <c r="L186" s="61"/>
      <c r="M186" s="49"/>
      <c r="N186" s="53"/>
    </row>
    <row r="187" spans="1:14" ht="22.5" customHeight="1">
      <c r="A187" s="48"/>
      <c r="B187" s="59" t="s">
        <v>12</v>
      </c>
      <c r="C187" s="63">
        <f>'大会情報'!$C$5</f>
        <v>0</v>
      </c>
      <c r="D187" s="64" t="s">
        <v>3</v>
      </c>
      <c r="E187" s="65">
        <f>work!$E25</f>
        <v>0</v>
      </c>
      <c r="F187" s="49"/>
      <c r="G187" s="53"/>
      <c r="H187" s="48"/>
      <c r="I187" s="59" t="s">
        <v>12</v>
      </c>
      <c r="J187" s="63">
        <f>'大会情報'!$C$5</f>
        <v>0</v>
      </c>
      <c r="K187" s="64" t="s">
        <v>3</v>
      </c>
      <c r="L187" s="65">
        <f>work!$E26</f>
        <v>0</v>
      </c>
      <c r="M187" s="49"/>
      <c r="N187" s="53"/>
    </row>
    <row r="188" spans="1:14" ht="24.75" customHeight="1" thickBot="1">
      <c r="A188" s="48"/>
      <c r="B188" s="66" t="str">
        <f>"　　（"&amp;'大会情報'!$C$3&amp;"）大会個人票"</f>
        <v>　　（）大会個人票</v>
      </c>
      <c r="C188" s="67"/>
      <c r="D188" s="67"/>
      <c r="E188" s="68"/>
      <c r="F188" s="49"/>
      <c r="G188" s="53"/>
      <c r="H188" s="48"/>
      <c r="I188" s="66" t="str">
        <f>"　　（"&amp;'大会情報'!$C$3&amp;"）大会個人票"</f>
        <v>　　（）大会個人票</v>
      </c>
      <c r="J188" s="67"/>
      <c r="K188" s="67"/>
      <c r="L188" s="68"/>
      <c r="M188" s="49"/>
      <c r="N188" s="53"/>
    </row>
    <row r="189" spans="1:14" ht="3.75" customHeight="1">
      <c r="A189" s="50"/>
      <c r="B189" s="51"/>
      <c r="C189" s="33"/>
      <c r="D189" s="33"/>
      <c r="E189" s="33"/>
      <c r="F189" s="52"/>
      <c r="H189" s="50"/>
      <c r="I189" s="51"/>
      <c r="J189" s="33"/>
      <c r="K189" s="33"/>
      <c r="L189" s="33"/>
      <c r="M189" s="52"/>
      <c r="N189" s="53"/>
    </row>
    <row r="190" spans="2:14" ht="28.5" customHeight="1">
      <c r="B190" s="30"/>
      <c r="I190" s="30"/>
      <c r="N190" s="53"/>
    </row>
    <row r="191" spans="1:14" ht="24" customHeight="1" thickBot="1">
      <c r="A191" s="45"/>
      <c r="B191" s="54" t="s">
        <v>77</v>
      </c>
      <c r="C191" s="46"/>
      <c r="D191" s="46"/>
      <c r="E191" s="46"/>
      <c r="F191" s="47"/>
      <c r="H191" s="45"/>
      <c r="I191" s="54" t="s">
        <v>77</v>
      </c>
      <c r="J191" s="46"/>
      <c r="K191" s="46"/>
      <c r="L191" s="46"/>
      <c r="M191" s="47"/>
      <c r="N191" s="53"/>
    </row>
    <row r="192" spans="1:14" ht="21.75" customHeight="1">
      <c r="A192" s="48"/>
      <c r="B192" s="55" t="s">
        <v>74</v>
      </c>
      <c r="C192" s="56">
        <f>work!$F27</f>
        <v>0</v>
      </c>
      <c r="D192" s="57" t="s">
        <v>5</v>
      </c>
      <c r="E192" s="58">
        <f>work!$D27</f>
        <v>0</v>
      </c>
      <c r="F192" s="49"/>
      <c r="G192" s="53"/>
      <c r="H192" s="48"/>
      <c r="I192" s="55" t="s">
        <v>74</v>
      </c>
      <c r="J192" s="56">
        <f>work!$F28</f>
        <v>0</v>
      </c>
      <c r="K192" s="57" t="s">
        <v>5</v>
      </c>
      <c r="L192" s="58">
        <f>work!$D28</f>
        <v>0</v>
      </c>
      <c r="M192" s="49"/>
      <c r="N192" s="53"/>
    </row>
    <row r="193" spans="1:14" ht="18" customHeight="1">
      <c r="A193" s="48"/>
      <c r="B193" s="59" t="s">
        <v>75</v>
      </c>
      <c r="C193" s="60" t="s">
        <v>76</v>
      </c>
      <c r="D193" s="60"/>
      <c r="E193" s="61"/>
      <c r="F193" s="49"/>
      <c r="G193" s="53"/>
      <c r="H193" s="48"/>
      <c r="I193" s="59" t="s">
        <v>75</v>
      </c>
      <c r="J193" s="60" t="s">
        <v>76</v>
      </c>
      <c r="K193" s="60"/>
      <c r="L193" s="61"/>
      <c r="M193" s="49"/>
      <c r="N193" s="53"/>
    </row>
    <row r="194" spans="1:14" ht="13.5" customHeight="1">
      <c r="A194" s="48"/>
      <c r="B194" s="210">
        <f>work!$A27</f>
        <v>0</v>
      </c>
      <c r="C194" s="60">
        <f>work!$C27</f>
        <v>0</v>
      </c>
      <c r="D194" s="60"/>
      <c r="E194" s="61"/>
      <c r="F194" s="49"/>
      <c r="G194" s="53"/>
      <c r="H194" s="48"/>
      <c r="I194" s="210">
        <f>work!$A28</f>
        <v>0</v>
      </c>
      <c r="J194" s="60">
        <f>work!$C28</f>
        <v>0</v>
      </c>
      <c r="K194" s="60"/>
      <c r="L194" s="61"/>
      <c r="M194" s="49"/>
      <c r="N194" s="53"/>
    </row>
    <row r="195" spans="1:14" ht="23.25" customHeight="1">
      <c r="A195" s="48"/>
      <c r="B195" s="210"/>
      <c r="C195" s="62">
        <f>work!$B27</f>
        <v>0</v>
      </c>
      <c r="D195" s="60"/>
      <c r="E195" s="61"/>
      <c r="F195" s="49"/>
      <c r="G195" s="53"/>
      <c r="H195" s="48"/>
      <c r="I195" s="210"/>
      <c r="J195" s="62">
        <f>work!$B28</f>
        <v>0</v>
      </c>
      <c r="K195" s="60"/>
      <c r="L195" s="61"/>
      <c r="M195" s="49"/>
      <c r="N195" s="53"/>
    </row>
    <row r="196" spans="1:14" ht="22.5" customHeight="1">
      <c r="A196" s="48"/>
      <c r="B196" s="59" t="s">
        <v>12</v>
      </c>
      <c r="C196" s="63">
        <f>'大会情報'!$C$5</f>
        <v>0</v>
      </c>
      <c r="D196" s="64" t="s">
        <v>3</v>
      </c>
      <c r="E196" s="65">
        <f>work!$E27</f>
        <v>0</v>
      </c>
      <c r="F196" s="49"/>
      <c r="G196" s="53"/>
      <c r="H196" s="48"/>
      <c r="I196" s="59" t="s">
        <v>12</v>
      </c>
      <c r="J196" s="63">
        <f>'大会情報'!$C$5</f>
        <v>0</v>
      </c>
      <c r="K196" s="64" t="s">
        <v>3</v>
      </c>
      <c r="L196" s="65">
        <f>work!$E28</f>
        <v>0</v>
      </c>
      <c r="M196" s="49"/>
      <c r="N196" s="53"/>
    </row>
    <row r="197" spans="1:14" ht="24.75" customHeight="1" thickBot="1">
      <c r="A197" s="48"/>
      <c r="B197" s="66" t="str">
        <f>"　　（"&amp;'大会情報'!$C$3&amp;"）大会個人票"</f>
        <v>　　（）大会個人票</v>
      </c>
      <c r="C197" s="67"/>
      <c r="D197" s="67"/>
      <c r="E197" s="68"/>
      <c r="F197" s="49"/>
      <c r="G197" s="53"/>
      <c r="H197" s="48"/>
      <c r="I197" s="66" t="str">
        <f>"　　（"&amp;'大会情報'!$C$3&amp;"）大会個人票"</f>
        <v>　　（）大会個人票</v>
      </c>
      <c r="J197" s="67"/>
      <c r="K197" s="67"/>
      <c r="L197" s="68"/>
      <c r="M197" s="49"/>
      <c r="N197" s="53"/>
    </row>
    <row r="198" spans="1:14" ht="3.75" customHeight="1">
      <c r="A198" s="50"/>
      <c r="B198" s="51"/>
      <c r="C198" s="33"/>
      <c r="D198" s="33"/>
      <c r="E198" s="33"/>
      <c r="F198" s="52"/>
      <c r="H198" s="50"/>
      <c r="I198" s="51"/>
      <c r="J198" s="33"/>
      <c r="K198" s="33"/>
      <c r="L198" s="33"/>
      <c r="M198" s="52"/>
      <c r="N198" s="53"/>
    </row>
    <row r="199" spans="2:14" ht="28.5" customHeight="1">
      <c r="B199" s="30"/>
      <c r="I199" s="30"/>
      <c r="N199" s="53"/>
    </row>
    <row r="200" spans="1:14" ht="24" customHeight="1" thickBot="1">
      <c r="A200" s="45"/>
      <c r="B200" s="54" t="s">
        <v>77</v>
      </c>
      <c r="C200" s="46"/>
      <c r="D200" s="46"/>
      <c r="E200" s="46"/>
      <c r="F200" s="47"/>
      <c r="H200" s="45"/>
      <c r="I200" s="54" t="s">
        <v>77</v>
      </c>
      <c r="J200" s="46"/>
      <c r="K200" s="46"/>
      <c r="L200" s="46"/>
      <c r="M200" s="47"/>
      <c r="N200" s="53"/>
    </row>
    <row r="201" spans="1:14" ht="21.75" customHeight="1">
      <c r="A201" s="48"/>
      <c r="B201" s="55" t="s">
        <v>74</v>
      </c>
      <c r="C201" s="56">
        <f>work!$F29</f>
        <v>0</v>
      </c>
      <c r="D201" s="57" t="s">
        <v>5</v>
      </c>
      <c r="E201" s="58">
        <f>work!$D29</f>
        <v>0</v>
      </c>
      <c r="F201" s="49"/>
      <c r="G201" s="53"/>
      <c r="H201" s="48"/>
      <c r="I201" s="55" t="s">
        <v>74</v>
      </c>
      <c r="J201" s="56">
        <f>work!$F30</f>
        <v>0</v>
      </c>
      <c r="K201" s="57" t="s">
        <v>5</v>
      </c>
      <c r="L201" s="58">
        <f>work!$D30</f>
        <v>0</v>
      </c>
      <c r="M201" s="49"/>
      <c r="N201" s="53"/>
    </row>
    <row r="202" spans="1:14" ht="18" customHeight="1">
      <c r="A202" s="48"/>
      <c r="B202" s="59" t="s">
        <v>75</v>
      </c>
      <c r="C202" s="60" t="s">
        <v>76</v>
      </c>
      <c r="D202" s="60"/>
      <c r="E202" s="61"/>
      <c r="F202" s="49"/>
      <c r="G202" s="53"/>
      <c r="H202" s="48"/>
      <c r="I202" s="59" t="s">
        <v>75</v>
      </c>
      <c r="J202" s="60" t="s">
        <v>76</v>
      </c>
      <c r="K202" s="60"/>
      <c r="L202" s="61"/>
      <c r="M202" s="49"/>
      <c r="N202" s="53"/>
    </row>
    <row r="203" spans="1:14" ht="13.5" customHeight="1">
      <c r="A203" s="48"/>
      <c r="B203" s="210">
        <f>work!$A29</f>
        <v>0</v>
      </c>
      <c r="C203" s="60">
        <f>work!$C29</f>
        <v>0</v>
      </c>
      <c r="D203" s="60"/>
      <c r="E203" s="61"/>
      <c r="F203" s="49"/>
      <c r="G203" s="53"/>
      <c r="H203" s="48"/>
      <c r="I203" s="210">
        <f>work!$A30</f>
        <v>0</v>
      </c>
      <c r="J203" s="60">
        <f>work!$C30</f>
        <v>0</v>
      </c>
      <c r="K203" s="60"/>
      <c r="L203" s="61"/>
      <c r="M203" s="49"/>
      <c r="N203" s="53"/>
    </row>
    <row r="204" spans="1:14" ht="23.25" customHeight="1">
      <c r="A204" s="48"/>
      <c r="B204" s="210"/>
      <c r="C204" s="62">
        <f>work!$B29</f>
        <v>0</v>
      </c>
      <c r="D204" s="60"/>
      <c r="E204" s="61"/>
      <c r="F204" s="49"/>
      <c r="G204" s="53"/>
      <c r="H204" s="48"/>
      <c r="I204" s="210"/>
      <c r="J204" s="62">
        <f>work!$B30</f>
        <v>0</v>
      </c>
      <c r="K204" s="60"/>
      <c r="L204" s="61"/>
      <c r="M204" s="49"/>
      <c r="N204" s="53"/>
    </row>
    <row r="205" spans="1:14" ht="22.5" customHeight="1">
      <c r="A205" s="48"/>
      <c r="B205" s="59" t="s">
        <v>12</v>
      </c>
      <c r="C205" s="63">
        <f>'大会情報'!$C$5</f>
        <v>0</v>
      </c>
      <c r="D205" s="64" t="s">
        <v>3</v>
      </c>
      <c r="E205" s="65">
        <f>work!$E29</f>
        <v>0</v>
      </c>
      <c r="F205" s="49"/>
      <c r="G205" s="53"/>
      <c r="H205" s="48"/>
      <c r="I205" s="59" t="s">
        <v>12</v>
      </c>
      <c r="J205" s="63">
        <f>'大会情報'!$C$5</f>
        <v>0</v>
      </c>
      <c r="K205" s="64" t="s">
        <v>3</v>
      </c>
      <c r="L205" s="65">
        <f>work!$E30</f>
        <v>0</v>
      </c>
      <c r="M205" s="49"/>
      <c r="N205" s="53"/>
    </row>
    <row r="206" spans="1:14" ht="24.75" customHeight="1" thickBot="1">
      <c r="A206" s="48"/>
      <c r="B206" s="66" t="str">
        <f>"　　（"&amp;'大会情報'!$C$3&amp;"）大会個人票"</f>
        <v>　　（）大会個人票</v>
      </c>
      <c r="C206" s="67"/>
      <c r="D206" s="67"/>
      <c r="E206" s="68"/>
      <c r="F206" s="49"/>
      <c r="G206" s="53"/>
      <c r="H206" s="48"/>
      <c r="I206" s="66" t="str">
        <f>"　　（"&amp;'大会情報'!$C$3&amp;"）大会個人票"</f>
        <v>　　（）大会個人票</v>
      </c>
      <c r="J206" s="67"/>
      <c r="K206" s="67"/>
      <c r="L206" s="68"/>
      <c r="M206" s="49"/>
      <c r="N206" s="53"/>
    </row>
    <row r="207" spans="1:14" ht="3.75" customHeight="1">
      <c r="A207" s="50"/>
      <c r="B207" s="51"/>
      <c r="C207" s="33"/>
      <c r="D207" s="33"/>
      <c r="E207" s="33"/>
      <c r="F207" s="52"/>
      <c r="H207" s="50"/>
      <c r="I207" s="51"/>
      <c r="J207" s="33"/>
      <c r="K207" s="33"/>
      <c r="L207" s="33"/>
      <c r="M207" s="52"/>
      <c r="N207" s="53"/>
    </row>
    <row r="208" spans="2:14" ht="28.5" customHeight="1" thickBot="1">
      <c r="B208" s="30"/>
      <c r="I208" s="30"/>
      <c r="N208" s="53"/>
    </row>
    <row r="209" spans="1:14" s="73" customFormat="1" ht="21.75" customHeight="1">
      <c r="A209" s="69" t="s">
        <v>4</v>
      </c>
      <c r="B209" s="91" t="str">
        <f>"  "&amp;work!J181</f>
        <v>  </v>
      </c>
      <c r="C209" s="70"/>
      <c r="D209" s="57" t="s">
        <v>5</v>
      </c>
      <c r="E209" s="71"/>
      <c r="F209" s="72"/>
      <c r="H209" s="69" t="s">
        <v>4</v>
      </c>
      <c r="I209" s="91" t="str">
        <f>"  "&amp;work!J187</f>
        <v>  </v>
      </c>
      <c r="J209" s="70"/>
      <c r="K209" s="57" t="s">
        <v>5</v>
      </c>
      <c r="L209" s="71"/>
      <c r="M209" s="72"/>
      <c r="N209" s="74"/>
    </row>
    <row r="210" spans="1:14" s="80" customFormat="1" ht="13.5" customHeight="1">
      <c r="A210" s="75" t="s">
        <v>12</v>
      </c>
      <c r="B210" s="76" t="s">
        <v>58</v>
      </c>
      <c r="C210" s="77" t="s">
        <v>78</v>
      </c>
      <c r="D210" s="78"/>
      <c r="E210" s="77" t="s">
        <v>79</v>
      </c>
      <c r="F210" s="79"/>
      <c r="H210" s="75" t="s">
        <v>12</v>
      </c>
      <c r="I210" s="76" t="s">
        <v>58</v>
      </c>
      <c r="J210" s="77" t="s">
        <v>78</v>
      </c>
      <c r="K210" s="78"/>
      <c r="L210" s="77" t="s">
        <v>79</v>
      </c>
      <c r="M210" s="79"/>
      <c r="N210" s="81"/>
    </row>
    <row r="211" spans="1:15" ht="7.5" customHeight="1">
      <c r="A211" s="207">
        <f>work!$R$49</f>
        <v>0</v>
      </c>
      <c r="B211" s="204">
        <f>work!K49</f>
        <v>0</v>
      </c>
      <c r="C211" s="82">
        <f>work!O181</f>
        <v>0</v>
      </c>
      <c r="D211" s="83"/>
      <c r="E211" s="202">
        <f>work!M181</f>
        <v>0</v>
      </c>
      <c r="F211" s="84"/>
      <c r="G211" s="85"/>
      <c r="H211" s="207">
        <f>work!$R$55</f>
        <v>0</v>
      </c>
      <c r="I211" s="204">
        <f>work!K55</f>
        <v>0</v>
      </c>
      <c r="J211" s="82">
        <f>work!O187</f>
        <v>0</v>
      </c>
      <c r="K211" s="83"/>
      <c r="L211" s="202">
        <f>work!M187</f>
        <v>0</v>
      </c>
      <c r="M211" s="84"/>
      <c r="N211" s="86"/>
      <c r="O211" s="85"/>
    </row>
    <row r="212" spans="1:15" ht="13.5" customHeight="1">
      <c r="A212" s="208"/>
      <c r="B212" s="205"/>
      <c r="C212" s="87">
        <f>work!L181</f>
        <v>0</v>
      </c>
      <c r="D212" s="88"/>
      <c r="E212" s="203"/>
      <c r="F212" s="89"/>
      <c r="G212" s="93">
        <f>work!N181</f>
        <v>0</v>
      </c>
      <c r="H212" s="208"/>
      <c r="I212" s="205"/>
      <c r="J212" s="87">
        <f>work!L187</f>
        <v>0</v>
      </c>
      <c r="K212" s="88"/>
      <c r="L212" s="203"/>
      <c r="M212" s="89"/>
      <c r="N212" s="93">
        <f>work!N187</f>
        <v>0</v>
      </c>
      <c r="O212" s="85"/>
    </row>
    <row r="213" spans="1:15" ht="7.5" customHeight="1">
      <c r="A213" s="208"/>
      <c r="B213" s="204">
        <f>work!K50</f>
        <v>0</v>
      </c>
      <c r="C213" s="82">
        <f>work!O182</f>
        <v>0</v>
      </c>
      <c r="D213" s="83"/>
      <c r="E213" s="202">
        <f>work!M182</f>
        <v>0</v>
      </c>
      <c r="F213" s="84"/>
      <c r="G213" s="93"/>
      <c r="H213" s="208"/>
      <c r="I213" s="204">
        <f>work!K56</f>
        <v>0</v>
      </c>
      <c r="J213" s="82">
        <f>work!O188</f>
        <v>0</v>
      </c>
      <c r="K213" s="83"/>
      <c r="L213" s="202">
        <f>work!M188</f>
        <v>0</v>
      </c>
      <c r="M213" s="84"/>
      <c r="N213" s="93"/>
      <c r="O213" s="85"/>
    </row>
    <row r="214" spans="1:15" ht="13.5" customHeight="1">
      <c r="A214" s="208"/>
      <c r="B214" s="205"/>
      <c r="C214" s="87">
        <f>work!L182</f>
        <v>0</v>
      </c>
      <c r="D214" s="88"/>
      <c r="E214" s="203"/>
      <c r="F214" s="89"/>
      <c r="G214" s="93">
        <f>work!N182</f>
        <v>0</v>
      </c>
      <c r="H214" s="208"/>
      <c r="I214" s="205"/>
      <c r="J214" s="87">
        <f>work!L188</f>
        <v>0</v>
      </c>
      <c r="K214" s="88"/>
      <c r="L214" s="203"/>
      <c r="M214" s="89"/>
      <c r="N214" s="93">
        <f>work!N188</f>
        <v>0</v>
      </c>
      <c r="O214" s="85"/>
    </row>
    <row r="215" spans="1:15" ht="7.5" customHeight="1">
      <c r="A215" s="208"/>
      <c r="B215" s="204">
        <f>work!K51</f>
        <v>0</v>
      </c>
      <c r="C215" s="82">
        <f>work!O183</f>
        <v>0</v>
      </c>
      <c r="D215" s="83"/>
      <c r="E215" s="202">
        <f>work!M183</f>
        <v>0</v>
      </c>
      <c r="F215" s="84"/>
      <c r="G215" s="93"/>
      <c r="H215" s="208"/>
      <c r="I215" s="204">
        <f>work!K57</f>
        <v>0</v>
      </c>
      <c r="J215" s="82">
        <f>work!O189</f>
        <v>0</v>
      </c>
      <c r="K215" s="83"/>
      <c r="L215" s="202">
        <f>work!M189</f>
        <v>0</v>
      </c>
      <c r="M215" s="84"/>
      <c r="N215" s="93"/>
      <c r="O215" s="85"/>
    </row>
    <row r="216" spans="1:15" ht="13.5" customHeight="1">
      <c r="A216" s="208"/>
      <c r="B216" s="205" t="e">
        <f>work!#REF!</f>
        <v>#REF!</v>
      </c>
      <c r="C216" s="87">
        <f>work!L183</f>
        <v>0</v>
      </c>
      <c r="D216" s="88"/>
      <c r="E216" s="203"/>
      <c r="F216" s="89"/>
      <c r="G216" s="93">
        <f>work!N183</f>
        <v>0</v>
      </c>
      <c r="H216" s="208"/>
      <c r="I216" s="205"/>
      <c r="J216" s="87">
        <f>work!L189</f>
        <v>0</v>
      </c>
      <c r="K216" s="88"/>
      <c r="L216" s="203"/>
      <c r="M216" s="89"/>
      <c r="N216" s="93">
        <f>work!N189</f>
        <v>0</v>
      </c>
      <c r="O216" s="85"/>
    </row>
    <row r="217" spans="1:15" ht="7.5" customHeight="1">
      <c r="A217" s="208"/>
      <c r="B217" s="204">
        <f>work!K52</f>
        <v>0</v>
      </c>
      <c r="C217" s="82">
        <f>work!O184</f>
        <v>0</v>
      </c>
      <c r="D217" s="83"/>
      <c r="E217" s="202">
        <f>work!M184</f>
        <v>0</v>
      </c>
      <c r="F217" s="84"/>
      <c r="G217" s="93"/>
      <c r="H217" s="208"/>
      <c r="I217" s="204">
        <f>work!K58</f>
        <v>0</v>
      </c>
      <c r="J217" s="82">
        <f>work!O190</f>
        <v>0</v>
      </c>
      <c r="K217" s="83"/>
      <c r="L217" s="202">
        <f>work!M190</f>
        <v>0</v>
      </c>
      <c r="M217" s="84"/>
      <c r="N217" s="93"/>
      <c r="O217" s="85"/>
    </row>
    <row r="218" spans="1:15" ht="13.5" customHeight="1">
      <c r="A218" s="208"/>
      <c r="B218" s="205" t="e">
        <f>work!#REF!</f>
        <v>#REF!</v>
      </c>
      <c r="C218" s="87">
        <f>work!L184</f>
        <v>0</v>
      </c>
      <c r="D218" s="88"/>
      <c r="E218" s="203"/>
      <c r="F218" s="89"/>
      <c r="G218" s="93">
        <f>work!N184</f>
        <v>0</v>
      </c>
      <c r="H218" s="208"/>
      <c r="I218" s="205"/>
      <c r="J218" s="87">
        <f>work!L190</f>
        <v>0</v>
      </c>
      <c r="K218" s="88"/>
      <c r="L218" s="203"/>
      <c r="M218" s="89"/>
      <c r="N218" s="93">
        <f>work!N190</f>
        <v>0</v>
      </c>
      <c r="O218" s="85"/>
    </row>
    <row r="219" spans="1:15" ht="7.5" customHeight="1">
      <c r="A219" s="208"/>
      <c r="B219" s="204">
        <f>work!K53</f>
        <v>0</v>
      </c>
      <c r="C219" s="82">
        <f>work!O185</f>
        <v>0</v>
      </c>
      <c r="D219" s="83"/>
      <c r="E219" s="202">
        <f>work!M185</f>
        <v>0</v>
      </c>
      <c r="F219" s="84"/>
      <c r="G219" s="93"/>
      <c r="H219" s="208"/>
      <c r="I219" s="204">
        <f>work!K59</f>
        <v>0</v>
      </c>
      <c r="J219" s="82">
        <f>work!O192</f>
        <v>0</v>
      </c>
      <c r="K219" s="83"/>
      <c r="L219" s="202">
        <f>work!M191</f>
        <v>0</v>
      </c>
      <c r="M219" s="84"/>
      <c r="N219" s="93"/>
      <c r="O219" s="85"/>
    </row>
    <row r="220" spans="1:15" ht="13.5" customHeight="1">
      <c r="A220" s="208"/>
      <c r="B220" s="205" t="e">
        <f>work!#REF!</f>
        <v>#REF!</v>
      </c>
      <c r="C220" s="87">
        <f>work!L185</f>
        <v>0</v>
      </c>
      <c r="D220" s="88"/>
      <c r="E220" s="203"/>
      <c r="F220" s="89"/>
      <c r="G220" s="93">
        <f>work!N185</f>
        <v>0</v>
      </c>
      <c r="H220" s="208"/>
      <c r="I220" s="205"/>
      <c r="J220" s="87">
        <f>work!L191</f>
        <v>0</v>
      </c>
      <c r="K220" s="88"/>
      <c r="L220" s="203"/>
      <c r="M220" s="89"/>
      <c r="N220" s="93">
        <f>work!N191</f>
        <v>0</v>
      </c>
      <c r="O220" s="85"/>
    </row>
    <row r="221" spans="1:15" ht="7.5" customHeight="1">
      <c r="A221" s="208"/>
      <c r="B221" s="204">
        <f>work!K54</f>
        <v>0</v>
      </c>
      <c r="C221" s="82">
        <f>work!O186</f>
        <v>0</v>
      </c>
      <c r="D221" s="83"/>
      <c r="E221" s="202">
        <f>work!M186</f>
        <v>0</v>
      </c>
      <c r="F221" s="84"/>
      <c r="G221" s="93"/>
      <c r="H221" s="208"/>
      <c r="I221" s="204">
        <f>work!K60</f>
        <v>0</v>
      </c>
      <c r="J221" s="82">
        <f>work!O192</f>
        <v>0</v>
      </c>
      <c r="K221" s="83"/>
      <c r="L221" s="202">
        <f>work!M192</f>
        <v>0</v>
      </c>
      <c r="M221" s="84"/>
      <c r="N221" s="93"/>
      <c r="O221" s="85"/>
    </row>
    <row r="222" spans="1:15" ht="13.5" customHeight="1" thickBot="1">
      <c r="A222" s="209"/>
      <c r="B222" s="206" t="e">
        <f>work!#REF!</f>
        <v>#REF!</v>
      </c>
      <c r="C222" s="87">
        <f>work!L186</f>
        <v>0</v>
      </c>
      <c r="D222" s="67"/>
      <c r="E222" s="203"/>
      <c r="F222" s="68"/>
      <c r="G222" s="93">
        <f>work!N186</f>
        <v>0</v>
      </c>
      <c r="H222" s="209"/>
      <c r="I222" s="206"/>
      <c r="J222" s="87">
        <f>work!L192</f>
        <v>0</v>
      </c>
      <c r="K222" s="67"/>
      <c r="L222" s="203"/>
      <c r="M222" s="68"/>
      <c r="N222" s="93">
        <f>work!N192</f>
        <v>0</v>
      </c>
      <c r="O222" s="85"/>
    </row>
    <row r="223" spans="1:15" ht="15" customHeight="1">
      <c r="A223" s="92"/>
      <c r="B223" s="90"/>
      <c r="C223" s="92"/>
      <c r="D223" s="85"/>
      <c r="E223" s="92"/>
      <c r="F223" s="85"/>
      <c r="G223" s="85"/>
      <c r="H223" s="92"/>
      <c r="I223" s="90"/>
      <c r="J223" s="92"/>
      <c r="K223" s="85"/>
      <c r="L223" s="92"/>
      <c r="M223" s="85"/>
      <c r="N223" s="94"/>
      <c r="O223" s="85"/>
    </row>
    <row r="224" spans="1:15" ht="120.75" customHeight="1">
      <c r="A224" s="85"/>
      <c r="B224" s="90"/>
      <c r="C224" s="85"/>
      <c r="D224" s="85"/>
      <c r="E224" s="85"/>
      <c r="F224" s="85"/>
      <c r="G224" s="85"/>
      <c r="H224" s="85"/>
      <c r="I224" s="90"/>
      <c r="J224" s="85"/>
      <c r="K224" s="85"/>
      <c r="L224" s="85"/>
      <c r="M224" s="85"/>
      <c r="N224" s="86"/>
      <c r="O224" s="85"/>
    </row>
    <row r="225" spans="1:15" ht="12" customHeight="1">
      <c r="A225" s="85"/>
      <c r="B225" s="90"/>
      <c r="C225" s="85"/>
      <c r="D225" s="85"/>
      <c r="E225" s="85"/>
      <c r="F225" s="85"/>
      <c r="G225" s="85"/>
      <c r="H225" s="85"/>
      <c r="I225" s="90"/>
      <c r="J225" s="85"/>
      <c r="K225" s="85"/>
      <c r="L225" s="85"/>
      <c r="M225" s="85"/>
      <c r="N225" s="86"/>
      <c r="O225" s="85"/>
    </row>
    <row r="226" spans="2:14" ht="6" customHeight="1">
      <c r="B226" s="30"/>
      <c r="I226" s="30"/>
      <c r="N226" s="53"/>
    </row>
    <row r="227" spans="1:14" ht="24" customHeight="1" thickBot="1">
      <c r="A227" s="45"/>
      <c r="B227" s="54" t="s">
        <v>77</v>
      </c>
      <c r="C227" s="46"/>
      <c r="D227" s="46"/>
      <c r="E227" s="46"/>
      <c r="F227" s="47"/>
      <c r="H227" s="45"/>
      <c r="I227" s="54" t="s">
        <v>77</v>
      </c>
      <c r="J227" s="46"/>
      <c r="K227" s="46"/>
      <c r="L227" s="46"/>
      <c r="M227" s="47"/>
      <c r="N227" s="53"/>
    </row>
    <row r="228" spans="1:14" ht="21.75" customHeight="1">
      <c r="A228" s="48"/>
      <c r="B228" s="55" t="s">
        <v>74</v>
      </c>
      <c r="C228" s="56">
        <f>work!$F31</f>
        <v>0</v>
      </c>
      <c r="D228" s="57" t="s">
        <v>5</v>
      </c>
      <c r="E228" s="58">
        <f>work!$D31</f>
        <v>0</v>
      </c>
      <c r="F228" s="49"/>
      <c r="G228" s="53"/>
      <c r="H228" s="48"/>
      <c r="I228" s="55" t="s">
        <v>74</v>
      </c>
      <c r="J228" s="56">
        <f>work!$F32</f>
        <v>0</v>
      </c>
      <c r="K228" s="57" t="s">
        <v>5</v>
      </c>
      <c r="L228" s="58">
        <f>work!$D32</f>
        <v>0</v>
      </c>
      <c r="M228" s="49"/>
      <c r="N228" s="53"/>
    </row>
    <row r="229" spans="1:14" ht="18" customHeight="1">
      <c r="A229" s="48"/>
      <c r="B229" s="59" t="s">
        <v>75</v>
      </c>
      <c r="C229" s="60" t="s">
        <v>76</v>
      </c>
      <c r="D229" s="60"/>
      <c r="E229" s="61"/>
      <c r="F229" s="49"/>
      <c r="G229" s="53"/>
      <c r="H229" s="48"/>
      <c r="I229" s="59" t="s">
        <v>75</v>
      </c>
      <c r="J229" s="60" t="s">
        <v>76</v>
      </c>
      <c r="K229" s="60"/>
      <c r="L229" s="61"/>
      <c r="M229" s="49"/>
      <c r="N229" s="53"/>
    </row>
    <row r="230" spans="1:14" ht="13.5" customHeight="1">
      <c r="A230" s="48"/>
      <c r="B230" s="210">
        <f>work!$A31</f>
        <v>0</v>
      </c>
      <c r="C230" s="60">
        <f>work!$C31</f>
        <v>0</v>
      </c>
      <c r="D230" s="60"/>
      <c r="E230" s="61"/>
      <c r="F230" s="49"/>
      <c r="G230" s="53"/>
      <c r="H230" s="48"/>
      <c r="I230" s="210">
        <f>work!$A32</f>
        <v>0</v>
      </c>
      <c r="J230" s="60">
        <f>work!$C32</f>
        <v>0</v>
      </c>
      <c r="K230" s="60"/>
      <c r="L230" s="61"/>
      <c r="M230" s="49"/>
      <c r="N230" s="53"/>
    </row>
    <row r="231" spans="1:14" ht="23.25" customHeight="1">
      <c r="A231" s="48"/>
      <c r="B231" s="210"/>
      <c r="C231" s="62">
        <f>work!$B31</f>
        <v>0</v>
      </c>
      <c r="D231" s="60"/>
      <c r="E231" s="61"/>
      <c r="F231" s="49"/>
      <c r="G231" s="53"/>
      <c r="H231" s="48"/>
      <c r="I231" s="210"/>
      <c r="J231" s="62">
        <f>work!$B32</f>
        <v>0</v>
      </c>
      <c r="K231" s="60"/>
      <c r="L231" s="61"/>
      <c r="M231" s="49"/>
      <c r="N231" s="53"/>
    </row>
    <row r="232" spans="1:14" ht="22.5" customHeight="1">
      <c r="A232" s="48"/>
      <c r="B232" s="59" t="s">
        <v>12</v>
      </c>
      <c r="C232" s="63">
        <f>'大会情報'!$C$5</f>
        <v>0</v>
      </c>
      <c r="D232" s="64" t="s">
        <v>3</v>
      </c>
      <c r="E232" s="65">
        <f>work!$E31</f>
        <v>0</v>
      </c>
      <c r="F232" s="49"/>
      <c r="G232" s="53"/>
      <c r="H232" s="48"/>
      <c r="I232" s="59" t="s">
        <v>12</v>
      </c>
      <c r="J232" s="63">
        <f>'大会情報'!$C$5</f>
        <v>0</v>
      </c>
      <c r="K232" s="64" t="s">
        <v>3</v>
      </c>
      <c r="L232" s="65">
        <f>work!$E32</f>
        <v>0</v>
      </c>
      <c r="M232" s="49"/>
      <c r="N232" s="53"/>
    </row>
    <row r="233" spans="1:14" ht="24.75" customHeight="1" thickBot="1">
      <c r="A233" s="48"/>
      <c r="B233" s="66" t="str">
        <f>"　　（"&amp;'大会情報'!$C$3&amp;"）大会個人票"</f>
        <v>　　（）大会個人票</v>
      </c>
      <c r="C233" s="67"/>
      <c r="D233" s="67"/>
      <c r="E233" s="68"/>
      <c r="F233" s="49"/>
      <c r="G233" s="53"/>
      <c r="H233" s="48"/>
      <c r="I233" s="66" t="str">
        <f>"　　（"&amp;'大会情報'!$C$3&amp;"）大会個人票"</f>
        <v>　　（）大会個人票</v>
      </c>
      <c r="J233" s="67"/>
      <c r="K233" s="67"/>
      <c r="L233" s="68"/>
      <c r="M233" s="49"/>
      <c r="N233" s="53"/>
    </row>
    <row r="234" spans="1:14" ht="3.75" customHeight="1">
      <c r="A234" s="50"/>
      <c r="B234" s="51"/>
      <c r="C234" s="33"/>
      <c r="D234" s="33"/>
      <c r="E234" s="33"/>
      <c r="F234" s="52"/>
      <c r="H234" s="50"/>
      <c r="I234" s="51"/>
      <c r="J234" s="33"/>
      <c r="K234" s="33"/>
      <c r="L234" s="33"/>
      <c r="M234" s="52"/>
      <c r="N234" s="53"/>
    </row>
    <row r="235" spans="2:14" ht="28.5" customHeight="1">
      <c r="B235" s="30"/>
      <c r="I235" s="30"/>
      <c r="N235" s="53"/>
    </row>
    <row r="236" spans="1:14" ht="24" customHeight="1" thickBot="1">
      <c r="A236" s="45"/>
      <c r="B236" s="54" t="s">
        <v>77</v>
      </c>
      <c r="C236" s="46"/>
      <c r="D236" s="46"/>
      <c r="E236" s="46"/>
      <c r="F236" s="47"/>
      <c r="H236" s="45"/>
      <c r="I236" s="54" t="s">
        <v>77</v>
      </c>
      <c r="J236" s="46"/>
      <c r="K236" s="46"/>
      <c r="L236" s="46"/>
      <c r="M236" s="47"/>
      <c r="N236" s="53"/>
    </row>
    <row r="237" spans="1:14" ht="21.75" customHeight="1">
      <c r="A237" s="48"/>
      <c r="B237" s="55" t="s">
        <v>74</v>
      </c>
      <c r="C237" s="56">
        <f>work!$F33</f>
        <v>0</v>
      </c>
      <c r="D237" s="57" t="s">
        <v>5</v>
      </c>
      <c r="E237" s="58">
        <f>work!$D33</f>
        <v>0</v>
      </c>
      <c r="F237" s="49"/>
      <c r="G237" s="53"/>
      <c r="H237" s="48"/>
      <c r="I237" s="55" t="s">
        <v>74</v>
      </c>
      <c r="J237" s="56">
        <f>work!$F34</f>
        <v>0</v>
      </c>
      <c r="K237" s="57" t="s">
        <v>5</v>
      </c>
      <c r="L237" s="58">
        <f>work!$D34</f>
        <v>0</v>
      </c>
      <c r="M237" s="49"/>
      <c r="N237" s="53"/>
    </row>
    <row r="238" spans="1:14" ht="18" customHeight="1">
      <c r="A238" s="48"/>
      <c r="B238" s="59" t="s">
        <v>75</v>
      </c>
      <c r="C238" s="60" t="s">
        <v>76</v>
      </c>
      <c r="D238" s="60"/>
      <c r="E238" s="61"/>
      <c r="F238" s="49"/>
      <c r="G238" s="53"/>
      <c r="H238" s="48"/>
      <c r="I238" s="59" t="s">
        <v>75</v>
      </c>
      <c r="J238" s="60" t="s">
        <v>76</v>
      </c>
      <c r="K238" s="60"/>
      <c r="L238" s="61"/>
      <c r="M238" s="49"/>
      <c r="N238" s="53"/>
    </row>
    <row r="239" spans="1:14" ht="13.5" customHeight="1">
      <c r="A239" s="48"/>
      <c r="B239" s="210">
        <f>work!$A33</f>
        <v>0</v>
      </c>
      <c r="C239" s="60">
        <f>work!$C33</f>
        <v>0</v>
      </c>
      <c r="D239" s="60"/>
      <c r="E239" s="61"/>
      <c r="F239" s="49"/>
      <c r="G239" s="53"/>
      <c r="H239" s="48"/>
      <c r="I239" s="210">
        <f>work!$A34</f>
        <v>0</v>
      </c>
      <c r="J239" s="60">
        <f>work!$C34</f>
        <v>0</v>
      </c>
      <c r="K239" s="60"/>
      <c r="L239" s="61"/>
      <c r="M239" s="49"/>
      <c r="N239" s="53"/>
    </row>
    <row r="240" spans="1:14" ht="23.25" customHeight="1">
      <c r="A240" s="48"/>
      <c r="B240" s="210"/>
      <c r="C240" s="62">
        <f>work!$B33</f>
        <v>0</v>
      </c>
      <c r="D240" s="60"/>
      <c r="E240" s="61"/>
      <c r="F240" s="49"/>
      <c r="G240" s="53"/>
      <c r="H240" s="48"/>
      <c r="I240" s="210"/>
      <c r="J240" s="62">
        <f>work!$B34</f>
        <v>0</v>
      </c>
      <c r="K240" s="60"/>
      <c r="L240" s="61"/>
      <c r="M240" s="49"/>
      <c r="N240" s="53"/>
    </row>
    <row r="241" spans="1:14" ht="22.5" customHeight="1">
      <c r="A241" s="48"/>
      <c r="B241" s="59" t="s">
        <v>12</v>
      </c>
      <c r="C241" s="63">
        <f>'大会情報'!$C$5</f>
        <v>0</v>
      </c>
      <c r="D241" s="64" t="s">
        <v>3</v>
      </c>
      <c r="E241" s="65">
        <f>work!$E33</f>
        <v>0</v>
      </c>
      <c r="F241" s="49"/>
      <c r="G241" s="53"/>
      <c r="H241" s="48"/>
      <c r="I241" s="59" t="s">
        <v>12</v>
      </c>
      <c r="J241" s="63">
        <f>'大会情報'!$C$5</f>
        <v>0</v>
      </c>
      <c r="K241" s="64" t="s">
        <v>3</v>
      </c>
      <c r="L241" s="65">
        <f>work!$E34</f>
        <v>0</v>
      </c>
      <c r="M241" s="49"/>
      <c r="N241" s="53"/>
    </row>
    <row r="242" spans="1:14" ht="24.75" customHeight="1" thickBot="1">
      <c r="A242" s="48"/>
      <c r="B242" s="66" t="str">
        <f>"　　（"&amp;'大会情報'!$C$3&amp;"）大会個人票"</f>
        <v>　　（）大会個人票</v>
      </c>
      <c r="C242" s="67"/>
      <c r="D242" s="67"/>
      <c r="E242" s="68"/>
      <c r="F242" s="49"/>
      <c r="G242" s="53"/>
      <c r="H242" s="48"/>
      <c r="I242" s="66" t="str">
        <f>"　　（"&amp;'大会情報'!$C$3&amp;"）大会個人票"</f>
        <v>　　（）大会個人票</v>
      </c>
      <c r="J242" s="67"/>
      <c r="K242" s="67"/>
      <c r="L242" s="68"/>
      <c r="M242" s="49"/>
      <c r="N242" s="53"/>
    </row>
    <row r="243" spans="1:14" ht="3.75" customHeight="1">
      <c r="A243" s="50"/>
      <c r="B243" s="51"/>
      <c r="C243" s="33"/>
      <c r="D243" s="33"/>
      <c r="E243" s="33"/>
      <c r="F243" s="52"/>
      <c r="H243" s="50"/>
      <c r="I243" s="51"/>
      <c r="J243" s="33"/>
      <c r="K243" s="33"/>
      <c r="L243" s="33"/>
      <c r="M243" s="52"/>
      <c r="N243" s="53"/>
    </row>
    <row r="244" spans="2:14" ht="28.5" customHeight="1">
      <c r="B244" s="30"/>
      <c r="I244" s="30"/>
      <c r="N244" s="53"/>
    </row>
    <row r="245" spans="1:14" ht="24" customHeight="1" thickBot="1">
      <c r="A245" s="45"/>
      <c r="B245" s="54" t="s">
        <v>77</v>
      </c>
      <c r="C245" s="46"/>
      <c r="D245" s="46"/>
      <c r="E245" s="46"/>
      <c r="F245" s="47"/>
      <c r="H245" s="45"/>
      <c r="I245" s="54" t="s">
        <v>77</v>
      </c>
      <c r="J245" s="46"/>
      <c r="K245" s="46"/>
      <c r="L245" s="46"/>
      <c r="M245" s="47"/>
      <c r="N245" s="53"/>
    </row>
    <row r="246" spans="1:14" ht="21.75" customHeight="1">
      <c r="A246" s="48"/>
      <c r="B246" s="55" t="s">
        <v>74</v>
      </c>
      <c r="C246" s="56">
        <f>work!$F35</f>
        <v>0</v>
      </c>
      <c r="D246" s="57" t="s">
        <v>5</v>
      </c>
      <c r="E246" s="58">
        <f>work!$D35</f>
        <v>0</v>
      </c>
      <c r="F246" s="49"/>
      <c r="G246" s="53"/>
      <c r="H246" s="48"/>
      <c r="I246" s="55" t="s">
        <v>74</v>
      </c>
      <c r="J246" s="56">
        <f>work!$F36</f>
        <v>0</v>
      </c>
      <c r="K246" s="57" t="s">
        <v>5</v>
      </c>
      <c r="L246" s="58">
        <f>work!$D36</f>
        <v>0</v>
      </c>
      <c r="M246" s="49"/>
      <c r="N246" s="53"/>
    </row>
    <row r="247" spans="1:14" ht="18" customHeight="1">
      <c r="A247" s="48"/>
      <c r="B247" s="59" t="s">
        <v>75</v>
      </c>
      <c r="C247" s="60" t="s">
        <v>76</v>
      </c>
      <c r="D247" s="60"/>
      <c r="E247" s="61"/>
      <c r="F247" s="49"/>
      <c r="G247" s="53"/>
      <c r="H247" s="48"/>
      <c r="I247" s="59" t="s">
        <v>75</v>
      </c>
      <c r="J247" s="60" t="s">
        <v>76</v>
      </c>
      <c r="K247" s="60"/>
      <c r="L247" s="61"/>
      <c r="M247" s="49"/>
      <c r="N247" s="53"/>
    </row>
    <row r="248" spans="1:14" ht="13.5" customHeight="1">
      <c r="A248" s="48"/>
      <c r="B248" s="210">
        <f>work!$A35</f>
        <v>0</v>
      </c>
      <c r="C248" s="60">
        <f>work!$C35</f>
        <v>0</v>
      </c>
      <c r="D248" s="60"/>
      <c r="E248" s="61"/>
      <c r="F248" s="49"/>
      <c r="G248" s="53"/>
      <c r="H248" s="48"/>
      <c r="I248" s="210">
        <f>work!$A36</f>
        <v>0</v>
      </c>
      <c r="J248" s="60">
        <f>work!$C36</f>
        <v>0</v>
      </c>
      <c r="K248" s="60"/>
      <c r="L248" s="61"/>
      <c r="M248" s="49"/>
      <c r="N248" s="53"/>
    </row>
    <row r="249" spans="1:14" ht="23.25" customHeight="1">
      <c r="A249" s="48"/>
      <c r="B249" s="210"/>
      <c r="C249" s="62">
        <f>work!$B35</f>
        <v>0</v>
      </c>
      <c r="D249" s="60"/>
      <c r="E249" s="61"/>
      <c r="F249" s="49"/>
      <c r="G249" s="53"/>
      <c r="H249" s="48"/>
      <c r="I249" s="210"/>
      <c r="J249" s="62">
        <f>work!$B36</f>
        <v>0</v>
      </c>
      <c r="K249" s="60"/>
      <c r="L249" s="61"/>
      <c r="M249" s="49"/>
      <c r="N249" s="53"/>
    </row>
    <row r="250" spans="1:14" ht="22.5" customHeight="1">
      <c r="A250" s="48"/>
      <c r="B250" s="59" t="s">
        <v>12</v>
      </c>
      <c r="C250" s="63">
        <f>'大会情報'!$C$5</f>
        <v>0</v>
      </c>
      <c r="D250" s="64" t="s">
        <v>3</v>
      </c>
      <c r="E250" s="65">
        <f>work!$E35</f>
        <v>0</v>
      </c>
      <c r="F250" s="49"/>
      <c r="G250" s="53"/>
      <c r="H250" s="48"/>
      <c r="I250" s="59" t="s">
        <v>12</v>
      </c>
      <c r="J250" s="63">
        <f>'大会情報'!$C$5</f>
        <v>0</v>
      </c>
      <c r="K250" s="64" t="s">
        <v>3</v>
      </c>
      <c r="L250" s="65">
        <f>work!$E36</f>
        <v>0</v>
      </c>
      <c r="M250" s="49"/>
      <c r="N250" s="53"/>
    </row>
    <row r="251" spans="1:14" ht="24.75" customHeight="1" thickBot="1">
      <c r="A251" s="48"/>
      <c r="B251" s="66" t="str">
        <f>"　　（"&amp;'大会情報'!$C$3&amp;"）大会個人票"</f>
        <v>　　（）大会個人票</v>
      </c>
      <c r="C251" s="67"/>
      <c r="D251" s="67"/>
      <c r="E251" s="68"/>
      <c r="F251" s="49"/>
      <c r="G251" s="53"/>
      <c r="H251" s="48"/>
      <c r="I251" s="66" t="str">
        <f>"　　（"&amp;'大会情報'!$C$3&amp;"）大会個人票"</f>
        <v>　　（）大会個人票</v>
      </c>
      <c r="J251" s="67"/>
      <c r="K251" s="67"/>
      <c r="L251" s="68"/>
      <c r="M251" s="49"/>
      <c r="N251" s="53"/>
    </row>
    <row r="252" spans="1:14" ht="3.75" customHeight="1">
      <c r="A252" s="50"/>
      <c r="B252" s="51"/>
      <c r="C252" s="33"/>
      <c r="D252" s="33"/>
      <c r="E252" s="33"/>
      <c r="F252" s="52"/>
      <c r="H252" s="50"/>
      <c r="I252" s="51"/>
      <c r="J252" s="33"/>
      <c r="K252" s="33"/>
      <c r="L252" s="33"/>
      <c r="M252" s="52"/>
      <c r="N252" s="53"/>
    </row>
    <row r="253" spans="2:14" ht="28.5" customHeight="1" thickBot="1">
      <c r="B253" s="30"/>
      <c r="I253" s="30"/>
      <c r="N253" s="53"/>
    </row>
    <row r="254" spans="1:14" s="73" customFormat="1" ht="21.75" customHeight="1">
      <c r="A254" s="69" t="s">
        <v>4</v>
      </c>
      <c r="B254" s="91" t="str">
        <f>"  "&amp;work!J226</f>
        <v>  </v>
      </c>
      <c r="C254" s="70"/>
      <c r="D254" s="57" t="s">
        <v>5</v>
      </c>
      <c r="E254" s="71"/>
      <c r="F254" s="72"/>
      <c r="H254" s="69" t="s">
        <v>4</v>
      </c>
      <c r="I254" s="91" t="str">
        <f>"  "&amp;work!J232</f>
        <v>  </v>
      </c>
      <c r="J254" s="70"/>
      <c r="K254" s="57" t="s">
        <v>5</v>
      </c>
      <c r="L254" s="71"/>
      <c r="M254" s="72"/>
      <c r="N254" s="74"/>
    </row>
    <row r="255" spans="1:14" s="80" customFormat="1" ht="13.5" customHeight="1">
      <c r="A255" s="75" t="s">
        <v>12</v>
      </c>
      <c r="B255" s="76" t="s">
        <v>58</v>
      </c>
      <c r="C255" s="77" t="s">
        <v>78</v>
      </c>
      <c r="D255" s="78"/>
      <c r="E255" s="77" t="s">
        <v>79</v>
      </c>
      <c r="F255" s="79"/>
      <c r="H255" s="75" t="s">
        <v>12</v>
      </c>
      <c r="I255" s="76" t="s">
        <v>58</v>
      </c>
      <c r="J255" s="77" t="s">
        <v>78</v>
      </c>
      <c r="K255" s="78"/>
      <c r="L255" s="77" t="s">
        <v>79</v>
      </c>
      <c r="M255" s="79"/>
      <c r="N255" s="81"/>
    </row>
    <row r="256" spans="1:15" ht="7.5" customHeight="1">
      <c r="A256" s="207">
        <f>work!$R$61</f>
        <v>0</v>
      </c>
      <c r="B256" s="204">
        <f>work!K61</f>
        <v>0</v>
      </c>
      <c r="C256" s="82">
        <f>work!O226</f>
        <v>0</v>
      </c>
      <c r="D256" s="83"/>
      <c r="E256" s="202">
        <f>work!M226</f>
        <v>0</v>
      </c>
      <c r="F256" s="84"/>
      <c r="G256" s="85"/>
      <c r="H256" s="207">
        <f>work!$R$67</f>
        <v>0</v>
      </c>
      <c r="I256" s="204">
        <f>work!K67</f>
        <v>0</v>
      </c>
      <c r="J256" s="82">
        <f>work!O232</f>
        <v>0</v>
      </c>
      <c r="K256" s="83"/>
      <c r="L256" s="202">
        <f>work!M232</f>
        <v>0</v>
      </c>
      <c r="M256" s="84"/>
      <c r="N256" s="86"/>
      <c r="O256" s="85"/>
    </row>
    <row r="257" spans="1:15" ht="13.5" customHeight="1">
      <c r="A257" s="208"/>
      <c r="B257" s="205"/>
      <c r="C257" s="87">
        <f>work!L226</f>
        <v>0</v>
      </c>
      <c r="D257" s="88"/>
      <c r="E257" s="203"/>
      <c r="F257" s="89"/>
      <c r="G257" s="93">
        <f>work!N226</f>
        <v>0</v>
      </c>
      <c r="H257" s="208"/>
      <c r="I257" s="205"/>
      <c r="J257" s="87">
        <f>work!L232</f>
        <v>0</v>
      </c>
      <c r="K257" s="88"/>
      <c r="L257" s="203"/>
      <c r="M257" s="89"/>
      <c r="N257" s="93">
        <f>work!N232</f>
        <v>0</v>
      </c>
      <c r="O257" s="85"/>
    </row>
    <row r="258" spans="1:15" ht="7.5" customHeight="1">
      <c r="A258" s="208"/>
      <c r="B258" s="204">
        <f>work!K62</f>
        <v>0</v>
      </c>
      <c r="C258" s="82">
        <f>work!O227</f>
        <v>0</v>
      </c>
      <c r="D258" s="83"/>
      <c r="E258" s="202">
        <f>work!M227</f>
        <v>0</v>
      </c>
      <c r="F258" s="84"/>
      <c r="G258" s="93"/>
      <c r="H258" s="208"/>
      <c r="I258" s="204">
        <f>work!K68</f>
        <v>0</v>
      </c>
      <c r="J258" s="82">
        <f>work!O233</f>
        <v>0</v>
      </c>
      <c r="K258" s="83"/>
      <c r="L258" s="202">
        <f>work!M233</f>
        <v>0</v>
      </c>
      <c r="M258" s="84"/>
      <c r="N258" s="93"/>
      <c r="O258" s="85"/>
    </row>
    <row r="259" spans="1:15" ht="13.5" customHeight="1">
      <c r="A259" s="208"/>
      <c r="B259" s="205"/>
      <c r="C259" s="87">
        <f>work!L227</f>
        <v>0</v>
      </c>
      <c r="D259" s="88"/>
      <c r="E259" s="203"/>
      <c r="F259" s="89"/>
      <c r="G259" s="93">
        <f>work!N227</f>
        <v>0</v>
      </c>
      <c r="H259" s="208"/>
      <c r="I259" s="205"/>
      <c r="J259" s="87">
        <f>work!L233</f>
        <v>0</v>
      </c>
      <c r="K259" s="88"/>
      <c r="L259" s="203"/>
      <c r="M259" s="89"/>
      <c r="N259" s="93">
        <f>work!N233</f>
        <v>0</v>
      </c>
      <c r="O259" s="85"/>
    </row>
    <row r="260" spans="1:15" ht="7.5" customHeight="1">
      <c r="A260" s="208"/>
      <c r="B260" s="204">
        <f>work!K63</f>
        <v>0</v>
      </c>
      <c r="C260" s="82">
        <f>work!O228</f>
        <v>0</v>
      </c>
      <c r="D260" s="83"/>
      <c r="E260" s="202">
        <f>work!M228</f>
        <v>0</v>
      </c>
      <c r="F260" s="84"/>
      <c r="G260" s="93"/>
      <c r="H260" s="208"/>
      <c r="I260" s="204">
        <f>work!K69</f>
        <v>0</v>
      </c>
      <c r="J260" s="82">
        <f>work!O234</f>
        <v>0</v>
      </c>
      <c r="K260" s="83"/>
      <c r="L260" s="202">
        <f>work!M234</f>
        <v>0</v>
      </c>
      <c r="M260" s="84"/>
      <c r="N260" s="93"/>
      <c r="O260" s="85"/>
    </row>
    <row r="261" spans="1:15" ht="13.5" customHeight="1">
      <c r="A261" s="208"/>
      <c r="B261" s="205" t="e">
        <f>work!#REF!</f>
        <v>#REF!</v>
      </c>
      <c r="C261" s="87">
        <f>work!L228</f>
        <v>0</v>
      </c>
      <c r="D261" s="88"/>
      <c r="E261" s="203"/>
      <c r="F261" s="89"/>
      <c r="G261" s="93">
        <f>work!N228</f>
        <v>0</v>
      </c>
      <c r="H261" s="208"/>
      <c r="I261" s="205"/>
      <c r="J261" s="87">
        <f>work!L234</f>
        <v>0</v>
      </c>
      <c r="K261" s="88"/>
      <c r="L261" s="203"/>
      <c r="M261" s="89"/>
      <c r="N261" s="93">
        <f>work!N234</f>
        <v>0</v>
      </c>
      <c r="O261" s="85"/>
    </row>
    <row r="262" spans="1:15" ht="7.5" customHeight="1">
      <c r="A262" s="208"/>
      <c r="B262" s="204">
        <f>work!K64</f>
        <v>0</v>
      </c>
      <c r="C262" s="82">
        <f>work!O229</f>
        <v>0</v>
      </c>
      <c r="D262" s="83"/>
      <c r="E262" s="202">
        <f>work!M229</f>
        <v>0</v>
      </c>
      <c r="F262" s="84"/>
      <c r="G262" s="93"/>
      <c r="H262" s="208"/>
      <c r="I262" s="204">
        <f>work!K70</f>
        <v>0</v>
      </c>
      <c r="J262" s="82">
        <f>work!O235</f>
        <v>0</v>
      </c>
      <c r="K262" s="83"/>
      <c r="L262" s="202">
        <f>work!M235</f>
        <v>0</v>
      </c>
      <c r="M262" s="84"/>
      <c r="N262" s="93"/>
      <c r="O262" s="85"/>
    </row>
    <row r="263" spans="1:15" ht="13.5" customHeight="1">
      <c r="A263" s="208"/>
      <c r="B263" s="205" t="e">
        <f>work!#REF!</f>
        <v>#REF!</v>
      </c>
      <c r="C263" s="87">
        <f>work!L229</f>
        <v>0</v>
      </c>
      <c r="D263" s="88"/>
      <c r="E263" s="203"/>
      <c r="F263" s="89"/>
      <c r="G263" s="93">
        <f>work!N229</f>
        <v>0</v>
      </c>
      <c r="H263" s="208"/>
      <c r="I263" s="205"/>
      <c r="J263" s="87">
        <f>work!L235</f>
        <v>0</v>
      </c>
      <c r="K263" s="88"/>
      <c r="L263" s="203"/>
      <c r="M263" s="89"/>
      <c r="N263" s="93">
        <f>work!N235</f>
        <v>0</v>
      </c>
      <c r="O263" s="85"/>
    </row>
    <row r="264" spans="1:15" ht="7.5" customHeight="1">
      <c r="A264" s="208"/>
      <c r="B264" s="204">
        <f>work!K65</f>
        <v>0</v>
      </c>
      <c r="C264" s="82">
        <f>work!O230</f>
        <v>0</v>
      </c>
      <c r="D264" s="83"/>
      <c r="E264" s="202">
        <f>work!M230</f>
        <v>0</v>
      </c>
      <c r="F264" s="84"/>
      <c r="G264" s="93"/>
      <c r="H264" s="208"/>
      <c r="I264" s="204">
        <f>work!K71</f>
        <v>0</v>
      </c>
      <c r="J264" s="82">
        <f>work!O237</f>
        <v>0</v>
      </c>
      <c r="K264" s="83"/>
      <c r="L264" s="202">
        <f>work!M236</f>
        <v>0</v>
      </c>
      <c r="M264" s="84"/>
      <c r="N264" s="93"/>
      <c r="O264" s="85"/>
    </row>
    <row r="265" spans="1:15" ht="13.5" customHeight="1">
      <c r="A265" s="208"/>
      <c r="B265" s="205" t="e">
        <f>work!#REF!</f>
        <v>#REF!</v>
      </c>
      <c r="C265" s="87">
        <f>work!L230</f>
        <v>0</v>
      </c>
      <c r="D265" s="88"/>
      <c r="E265" s="203"/>
      <c r="F265" s="89"/>
      <c r="G265" s="93">
        <f>work!N230</f>
        <v>0</v>
      </c>
      <c r="H265" s="208"/>
      <c r="I265" s="205"/>
      <c r="J265" s="87">
        <f>work!L236</f>
        <v>0</v>
      </c>
      <c r="K265" s="88"/>
      <c r="L265" s="203"/>
      <c r="M265" s="89"/>
      <c r="N265" s="93">
        <f>work!N236</f>
        <v>0</v>
      </c>
      <c r="O265" s="85"/>
    </row>
    <row r="266" spans="1:15" ht="7.5" customHeight="1">
      <c r="A266" s="208"/>
      <c r="B266" s="204">
        <f>work!K66</f>
        <v>0</v>
      </c>
      <c r="C266" s="82">
        <f>work!O231</f>
        <v>0</v>
      </c>
      <c r="D266" s="83"/>
      <c r="E266" s="202">
        <f>work!M231</f>
        <v>0</v>
      </c>
      <c r="F266" s="84"/>
      <c r="G266" s="93"/>
      <c r="H266" s="208"/>
      <c r="I266" s="204">
        <f>work!K72</f>
        <v>0</v>
      </c>
      <c r="J266" s="82">
        <f>work!O237</f>
        <v>0</v>
      </c>
      <c r="K266" s="83"/>
      <c r="L266" s="202">
        <f>work!M237</f>
        <v>0</v>
      </c>
      <c r="M266" s="84"/>
      <c r="N266" s="93"/>
      <c r="O266" s="85"/>
    </row>
    <row r="267" spans="1:15" ht="13.5" customHeight="1" thickBot="1">
      <c r="A267" s="209"/>
      <c r="B267" s="206" t="e">
        <f>work!#REF!</f>
        <v>#REF!</v>
      </c>
      <c r="C267" s="87">
        <f>work!L231</f>
        <v>0</v>
      </c>
      <c r="D267" s="67"/>
      <c r="E267" s="203"/>
      <c r="F267" s="68"/>
      <c r="G267" s="93">
        <f>work!N231</f>
        <v>0</v>
      </c>
      <c r="H267" s="209"/>
      <c r="I267" s="206"/>
      <c r="J267" s="87">
        <f>work!L237</f>
        <v>0</v>
      </c>
      <c r="K267" s="67"/>
      <c r="L267" s="203"/>
      <c r="M267" s="68"/>
      <c r="N267" s="93">
        <f>work!N237</f>
        <v>0</v>
      </c>
      <c r="O267" s="85"/>
    </row>
    <row r="268" spans="1:15" ht="15" customHeight="1">
      <c r="A268" s="92"/>
      <c r="B268" s="90"/>
      <c r="C268" s="92"/>
      <c r="D268" s="85"/>
      <c r="E268" s="92"/>
      <c r="F268" s="85"/>
      <c r="G268" s="85"/>
      <c r="H268" s="92"/>
      <c r="I268" s="90"/>
      <c r="J268" s="92"/>
      <c r="K268" s="85"/>
      <c r="L268" s="92"/>
      <c r="M268" s="85"/>
      <c r="N268" s="94"/>
      <c r="O268" s="85"/>
    </row>
    <row r="269" spans="1:15" ht="120.75" customHeight="1">
      <c r="A269" s="85"/>
      <c r="B269" s="90"/>
      <c r="C269" s="85"/>
      <c r="D269" s="85"/>
      <c r="E269" s="85"/>
      <c r="F269" s="85"/>
      <c r="G269" s="85"/>
      <c r="H269" s="85"/>
      <c r="I269" s="90"/>
      <c r="J269" s="85"/>
      <c r="K269" s="85"/>
      <c r="L269" s="85"/>
      <c r="M269" s="85"/>
      <c r="N269" s="86"/>
      <c r="O269" s="85"/>
    </row>
    <row r="270" spans="1:15" ht="12" customHeight="1">
      <c r="A270" s="85"/>
      <c r="B270" s="90"/>
      <c r="C270" s="85"/>
      <c r="D270" s="85"/>
      <c r="E270" s="85"/>
      <c r="F270" s="85"/>
      <c r="G270" s="85"/>
      <c r="H270" s="85"/>
      <c r="I270" s="90"/>
      <c r="J270" s="85"/>
      <c r="K270" s="85"/>
      <c r="L270" s="85"/>
      <c r="M270" s="85"/>
      <c r="N270" s="86"/>
      <c r="O270" s="85"/>
    </row>
    <row r="271" spans="2:14" ht="6" customHeight="1">
      <c r="B271" s="30"/>
      <c r="I271" s="30"/>
      <c r="N271" s="53"/>
    </row>
    <row r="272" spans="1:14" ht="24" customHeight="1" thickBot="1">
      <c r="A272" s="45"/>
      <c r="B272" s="54" t="s">
        <v>77</v>
      </c>
      <c r="C272" s="46"/>
      <c r="D272" s="46"/>
      <c r="E272" s="46"/>
      <c r="F272" s="47"/>
      <c r="H272" s="45"/>
      <c r="I272" s="54" t="s">
        <v>77</v>
      </c>
      <c r="J272" s="46"/>
      <c r="K272" s="46"/>
      <c r="L272" s="46"/>
      <c r="M272" s="47"/>
      <c r="N272" s="53"/>
    </row>
    <row r="273" spans="1:14" ht="21.75" customHeight="1">
      <c r="A273" s="48"/>
      <c r="B273" s="55" t="s">
        <v>74</v>
      </c>
      <c r="C273" s="56">
        <f>work!$F37</f>
        <v>0</v>
      </c>
      <c r="D273" s="57" t="s">
        <v>5</v>
      </c>
      <c r="E273" s="58">
        <f>work!$D37</f>
        <v>0</v>
      </c>
      <c r="F273" s="49"/>
      <c r="G273" s="53"/>
      <c r="H273" s="48"/>
      <c r="I273" s="55" t="s">
        <v>74</v>
      </c>
      <c r="J273" s="56">
        <f>work!$F38</f>
        <v>0</v>
      </c>
      <c r="K273" s="57" t="s">
        <v>5</v>
      </c>
      <c r="L273" s="58">
        <f>work!$D38</f>
        <v>0</v>
      </c>
      <c r="M273" s="49"/>
      <c r="N273" s="53"/>
    </row>
    <row r="274" spans="1:14" ht="18" customHeight="1">
      <c r="A274" s="48"/>
      <c r="B274" s="59" t="s">
        <v>75</v>
      </c>
      <c r="C274" s="60" t="s">
        <v>76</v>
      </c>
      <c r="D274" s="60"/>
      <c r="E274" s="61"/>
      <c r="F274" s="49"/>
      <c r="G274" s="53"/>
      <c r="H274" s="48"/>
      <c r="I274" s="59" t="s">
        <v>75</v>
      </c>
      <c r="J274" s="60" t="s">
        <v>76</v>
      </c>
      <c r="K274" s="60"/>
      <c r="L274" s="61"/>
      <c r="M274" s="49"/>
      <c r="N274" s="53"/>
    </row>
    <row r="275" spans="1:14" ht="13.5" customHeight="1">
      <c r="A275" s="48"/>
      <c r="B275" s="210">
        <f>work!$A37</f>
        <v>0</v>
      </c>
      <c r="C275" s="60">
        <f>work!$C37</f>
        <v>0</v>
      </c>
      <c r="D275" s="60"/>
      <c r="E275" s="61"/>
      <c r="F275" s="49"/>
      <c r="G275" s="53"/>
      <c r="H275" s="48"/>
      <c r="I275" s="210">
        <f>work!$A38</f>
        <v>0</v>
      </c>
      <c r="J275" s="60">
        <f>work!$C38</f>
        <v>0</v>
      </c>
      <c r="K275" s="60"/>
      <c r="L275" s="61"/>
      <c r="M275" s="49"/>
      <c r="N275" s="53"/>
    </row>
    <row r="276" spans="1:14" ht="23.25" customHeight="1">
      <c r="A276" s="48"/>
      <c r="B276" s="210"/>
      <c r="C276" s="62">
        <f>work!$B37</f>
        <v>0</v>
      </c>
      <c r="D276" s="60"/>
      <c r="E276" s="61"/>
      <c r="F276" s="49"/>
      <c r="G276" s="53"/>
      <c r="H276" s="48"/>
      <c r="I276" s="210"/>
      <c r="J276" s="62">
        <f>work!$B38</f>
        <v>0</v>
      </c>
      <c r="K276" s="60"/>
      <c r="L276" s="61"/>
      <c r="M276" s="49"/>
      <c r="N276" s="53"/>
    </row>
    <row r="277" spans="1:14" ht="22.5" customHeight="1">
      <c r="A277" s="48"/>
      <c r="B277" s="59" t="s">
        <v>12</v>
      </c>
      <c r="C277" s="63">
        <f>'大会情報'!$C$5</f>
        <v>0</v>
      </c>
      <c r="D277" s="64" t="s">
        <v>3</v>
      </c>
      <c r="E277" s="65">
        <f>work!$E37</f>
        <v>0</v>
      </c>
      <c r="F277" s="49"/>
      <c r="G277" s="53"/>
      <c r="H277" s="48"/>
      <c r="I277" s="59" t="s">
        <v>12</v>
      </c>
      <c r="J277" s="63">
        <f>'大会情報'!$C$5</f>
        <v>0</v>
      </c>
      <c r="K277" s="64" t="s">
        <v>3</v>
      </c>
      <c r="L277" s="65">
        <f>work!$E38</f>
        <v>0</v>
      </c>
      <c r="M277" s="49"/>
      <c r="N277" s="53"/>
    </row>
    <row r="278" spans="1:14" ht="24.75" customHeight="1" thickBot="1">
      <c r="A278" s="48"/>
      <c r="B278" s="66" t="str">
        <f>"　　（"&amp;'大会情報'!$C$3&amp;"）大会個人票"</f>
        <v>　　（）大会個人票</v>
      </c>
      <c r="C278" s="67"/>
      <c r="D278" s="67"/>
      <c r="E278" s="68"/>
      <c r="F278" s="49"/>
      <c r="G278" s="53"/>
      <c r="H278" s="48"/>
      <c r="I278" s="66" t="str">
        <f>"　　（"&amp;'大会情報'!$C$3&amp;"）大会個人票"</f>
        <v>　　（）大会個人票</v>
      </c>
      <c r="J278" s="67"/>
      <c r="K278" s="67"/>
      <c r="L278" s="68"/>
      <c r="M278" s="49"/>
      <c r="N278" s="53"/>
    </row>
    <row r="279" spans="1:14" ht="3.75" customHeight="1">
      <c r="A279" s="50"/>
      <c r="B279" s="51"/>
      <c r="C279" s="33"/>
      <c r="D279" s="33"/>
      <c r="E279" s="33"/>
      <c r="F279" s="52"/>
      <c r="H279" s="50"/>
      <c r="I279" s="51"/>
      <c r="J279" s="33"/>
      <c r="K279" s="33"/>
      <c r="L279" s="33"/>
      <c r="M279" s="52"/>
      <c r="N279" s="53"/>
    </row>
    <row r="280" spans="2:14" ht="28.5" customHeight="1">
      <c r="B280" s="30"/>
      <c r="I280" s="30"/>
      <c r="N280" s="53"/>
    </row>
    <row r="281" spans="1:14" ht="24" customHeight="1" thickBot="1">
      <c r="A281" s="45"/>
      <c r="B281" s="54" t="s">
        <v>77</v>
      </c>
      <c r="C281" s="46"/>
      <c r="D281" s="46"/>
      <c r="E281" s="46"/>
      <c r="F281" s="47"/>
      <c r="H281" s="45"/>
      <c r="I281" s="54" t="s">
        <v>77</v>
      </c>
      <c r="J281" s="46"/>
      <c r="K281" s="46"/>
      <c r="L281" s="46"/>
      <c r="M281" s="47"/>
      <c r="N281" s="53"/>
    </row>
    <row r="282" spans="1:14" ht="21.75" customHeight="1">
      <c r="A282" s="48"/>
      <c r="B282" s="55" t="s">
        <v>74</v>
      </c>
      <c r="C282" s="56">
        <f>work!$F39</f>
        <v>0</v>
      </c>
      <c r="D282" s="57" t="s">
        <v>5</v>
      </c>
      <c r="E282" s="58">
        <f>work!$D39</f>
        <v>0</v>
      </c>
      <c r="F282" s="49"/>
      <c r="G282" s="53"/>
      <c r="H282" s="48"/>
      <c r="I282" s="55" t="s">
        <v>74</v>
      </c>
      <c r="J282" s="56">
        <f>work!$F40</f>
        <v>0</v>
      </c>
      <c r="K282" s="57" t="s">
        <v>5</v>
      </c>
      <c r="L282" s="58">
        <f>work!$D40</f>
        <v>0</v>
      </c>
      <c r="M282" s="49"/>
      <c r="N282" s="53"/>
    </row>
    <row r="283" spans="1:14" ht="18" customHeight="1">
      <c r="A283" s="48"/>
      <c r="B283" s="59" t="s">
        <v>75</v>
      </c>
      <c r="C283" s="60" t="s">
        <v>76</v>
      </c>
      <c r="D283" s="60"/>
      <c r="E283" s="61"/>
      <c r="F283" s="49"/>
      <c r="G283" s="53"/>
      <c r="H283" s="48"/>
      <c r="I283" s="59" t="s">
        <v>75</v>
      </c>
      <c r="J283" s="60" t="s">
        <v>76</v>
      </c>
      <c r="K283" s="60"/>
      <c r="L283" s="61"/>
      <c r="M283" s="49"/>
      <c r="N283" s="53"/>
    </row>
    <row r="284" spans="1:14" ht="13.5" customHeight="1">
      <c r="A284" s="48"/>
      <c r="B284" s="210">
        <f>work!$A39</f>
        <v>0</v>
      </c>
      <c r="C284" s="60">
        <f>work!$C39</f>
        <v>0</v>
      </c>
      <c r="D284" s="60"/>
      <c r="E284" s="61"/>
      <c r="F284" s="49"/>
      <c r="G284" s="53"/>
      <c r="H284" s="48"/>
      <c r="I284" s="210">
        <f>work!$A40</f>
        <v>0</v>
      </c>
      <c r="J284" s="60">
        <f>work!$C40</f>
        <v>0</v>
      </c>
      <c r="K284" s="60"/>
      <c r="L284" s="61"/>
      <c r="M284" s="49"/>
      <c r="N284" s="53"/>
    </row>
    <row r="285" spans="1:14" ht="23.25" customHeight="1">
      <c r="A285" s="48"/>
      <c r="B285" s="210"/>
      <c r="C285" s="62">
        <f>work!$B39</f>
        <v>0</v>
      </c>
      <c r="D285" s="60"/>
      <c r="E285" s="61"/>
      <c r="F285" s="49"/>
      <c r="G285" s="53"/>
      <c r="H285" s="48"/>
      <c r="I285" s="210"/>
      <c r="J285" s="62">
        <f>work!$B40</f>
        <v>0</v>
      </c>
      <c r="K285" s="60"/>
      <c r="L285" s="61"/>
      <c r="M285" s="49"/>
      <c r="N285" s="53"/>
    </row>
    <row r="286" spans="1:14" ht="22.5" customHeight="1">
      <c r="A286" s="48"/>
      <c r="B286" s="59" t="s">
        <v>12</v>
      </c>
      <c r="C286" s="63">
        <f>'大会情報'!$C$5</f>
        <v>0</v>
      </c>
      <c r="D286" s="64" t="s">
        <v>3</v>
      </c>
      <c r="E286" s="65">
        <f>work!$E39</f>
        <v>0</v>
      </c>
      <c r="F286" s="49"/>
      <c r="G286" s="53"/>
      <c r="H286" s="48"/>
      <c r="I286" s="59" t="s">
        <v>12</v>
      </c>
      <c r="J286" s="63">
        <f>'大会情報'!$C$5</f>
        <v>0</v>
      </c>
      <c r="K286" s="64" t="s">
        <v>3</v>
      </c>
      <c r="L286" s="65">
        <f>work!$E40</f>
        <v>0</v>
      </c>
      <c r="M286" s="49"/>
      <c r="N286" s="53"/>
    </row>
    <row r="287" spans="1:14" ht="24.75" customHeight="1" thickBot="1">
      <c r="A287" s="48"/>
      <c r="B287" s="66" t="str">
        <f>"　　（"&amp;'大会情報'!$C$3&amp;"）大会個人票"</f>
        <v>　　（）大会個人票</v>
      </c>
      <c r="C287" s="67"/>
      <c r="D287" s="67"/>
      <c r="E287" s="68"/>
      <c r="F287" s="49"/>
      <c r="G287" s="53"/>
      <c r="H287" s="48"/>
      <c r="I287" s="66" t="str">
        <f>"　　（"&amp;'大会情報'!$C$3&amp;"）大会個人票"</f>
        <v>　　（）大会個人票</v>
      </c>
      <c r="J287" s="67"/>
      <c r="K287" s="67"/>
      <c r="L287" s="68"/>
      <c r="M287" s="49"/>
      <c r="N287" s="53"/>
    </row>
    <row r="288" spans="1:14" ht="3.75" customHeight="1">
      <c r="A288" s="50"/>
      <c r="B288" s="51"/>
      <c r="C288" s="33"/>
      <c r="D288" s="33"/>
      <c r="E288" s="33"/>
      <c r="F288" s="52"/>
      <c r="H288" s="50"/>
      <c r="I288" s="51"/>
      <c r="J288" s="33"/>
      <c r="K288" s="33"/>
      <c r="L288" s="33"/>
      <c r="M288" s="52"/>
      <c r="N288" s="53"/>
    </row>
    <row r="289" spans="2:14" ht="28.5" customHeight="1">
      <c r="B289" s="30"/>
      <c r="I289" s="30"/>
      <c r="N289" s="53"/>
    </row>
    <row r="290" spans="1:14" ht="24" customHeight="1" thickBot="1">
      <c r="A290" s="45"/>
      <c r="B290" s="54" t="s">
        <v>77</v>
      </c>
      <c r="C290" s="46"/>
      <c r="D290" s="46"/>
      <c r="E290" s="46"/>
      <c r="F290" s="47"/>
      <c r="H290" s="45"/>
      <c r="I290" s="54" t="s">
        <v>77</v>
      </c>
      <c r="J290" s="46"/>
      <c r="K290" s="46"/>
      <c r="L290" s="46"/>
      <c r="M290" s="47"/>
      <c r="N290" s="53"/>
    </row>
    <row r="291" spans="1:14" ht="21.75" customHeight="1">
      <c r="A291" s="48"/>
      <c r="B291" s="55" t="s">
        <v>74</v>
      </c>
      <c r="C291" s="56">
        <f>work!$F41</f>
        <v>0</v>
      </c>
      <c r="D291" s="57" t="s">
        <v>5</v>
      </c>
      <c r="E291" s="58">
        <f>work!$D41</f>
        <v>0</v>
      </c>
      <c r="F291" s="49"/>
      <c r="G291" s="53"/>
      <c r="H291" s="48"/>
      <c r="I291" s="55" t="s">
        <v>74</v>
      </c>
      <c r="J291" s="56">
        <f>work!$F42</f>
        <v>0</v>
      </c>
      <c r="K291" s="57" t="s">
        <v>5</v>
      </c>
      <c r="L291" s="58">
        <f>work!$D42</f>
        <v>0</v>
      </c>
      <c r="M291" s="49"/>
      <c r="N291" s="53"/>
    </row>
    <row r="292" spans="1:14" ht="18" customHeight="1">
      <c r="A292" s="48"/>
      <c r="B292" s="59" t="s">
        <v>75</v>
      </c>
      <c r="C292" s="60" t="s">
        <v>76</v>
      </c>
      <c r="D292" s="60"/>
      <c r="E292" s="61"/>
      <c r="F292" s="49"/>
      <c r="G292" s="53"/>
      <c r="H292" s="48"/>
      <c r="I292" s="59" t="s">
        <v>75</v>
      </c>
      <c r="J292" s="60" t="s">
        <v>76</v>
      </c>
      <c r="K292" s="60"/>
      <c r="L292" s="61"/>
      <c r="M292" s="49"/>
      <c r="N292" s="53"/>
    </row>
    <row r="293" spans="1:14" ht="13.5" customHeight="1">
      <c r="A293" s="48"/>
      <c r="B293" s="210">
        <f>work!$A41</f>
        <v>0</v>
      </c>
      <c r="C293" s="60">
        <f>work!$C41</f>
        <v>0</v>
      </c>
      <c r="D293" s="60"/>
      <c r="E293" s="61"/>
      <c r="F293" s="49"/>
      <c r="G293" s="53"/>
      <c r="H293" s="48"/>
      <c r="I293" s="210">
        <f>work!$A42</f>
        <v>0</v>
      </c>
      <c r="J293" s="60">
        <f>work!$C42</f>
        <v>0</v>
      </c>
      <c r="K293" s="60"/>
      <c r="L293" s="61"/>
      <c r="M293" s="49"/>
      <c r="N293" s="53"/>
    </row>
    <row r="294" spans="1:14" ht="23.25" customHeight="1">
      <c r="A294" s="48"/>
      <c r="B294" s="210"/>
      <c r="C294" s="62">
        <f>work!$B41</f>
        <v>0</v>
      </c>
      <c r="D294" s="60"/>
      <c r="E294" s="61"/>
      <c r="F294" s="49"/>
      <c r="G294" s="53"/>
      <c r="H294" s="48"/>
      <c r="I294" s="210"/>
      <c r="J294" s="62">
        <f>work!$B42</f>
        <v>0</v>
      </c>
      <c r="K294" s="60"/>
      <c r="L294" s="61"/>
      <c r="M294" s="49"/>
      <c r="N294" s="53"/>
    </row>
    <row r="295" spans="1:14" ht="22.5" customHeight="1">
      <c r="A295" s="48"/>
      <c r="B295" s="59" t="s">
        <v>12</v>
      </c>
      <c r="C295" s="63">
        <f>'大会情報'!$C$5</f>
        <v>0</v>
      </c>
      <c r="D295" s="64" t="s">
        <v>3</v>
      </c>
      <c r="E295" s="65">
        <f>work!$E41</f>
        <v>0</v>
      </c>
      <c r="F295" s="49"/>
      <c r="G295" s="53"/>
      <c r="H295" s="48"/>
      <c r="I295" s="59" t="s">
        <v>12</v>
      </c>
      <c r="J295" s="63">
        <f>'大会情報'!$C$5</f>
        <v>0</v>
      </c>
      <c r="K295" s="64" t="s">
        <v>3</v>
      </c>
      <c r="L295" s="65">
        <f>work!$E42</f>
        <v>0</v>
      </c>
      <c r="M295" s="49"/>
      <c r="N295" s="53"/>
    </row>
    <row r="296" spans="1:14" ht="24.75" customHeight="1" thickBot="1">
      <c r="A296" s="48"/>
      <c r="B296" s="66" t="str">
        <f>"　　（"&amp;'大会情報'!$C$3&amp;"）大会個人票"</f>
        <v>　　（）大会個人票</v>
      </c>
      <c r="C296" s="67"/>
      <c r="D296" s="67"/>
      <c r="E296" s="68"/>
      <c r="F296" s="49"/>
      <c r="G296" s="53"/>
      <c r="H296" s="48"/>
      <c r="I296" s="66" t="str">
        <f>"　　（"&amp;'大会情報'!$C$3&amp;"）大会個人票"</f>
        <v>　　（）大会個人票</v>
      </c>
      <c r="J296" s="67"/>
      <c r="K296" s="67"/>
      <c r="L296" s="68"/>
      <c r="M296" s="49"/>
      <c r="N296" s="53"/>
    </row>
    <row r="297" spans="1:14" ht="3.75" customHeight="1">
      <c r="A297" s="50"/>
      <c r="B297" s="51"/>
      <c r="C297" s="33"/>
      <c r="D297" s="33"/>
      <c r="E297" s="33"/>
      <c r="F297" s="52"/>
      <c r="H297" s="50"/>
      <c r="I297" s="51"/>
      <c r="J297" s="33"/>
      <c r="K297" s="33"/>
      <c r="L297" s="33"/>
      <c r="M297" s="52"/>
      <c r="N297" s="53"/>
    </row>
    <row r="298" spans="2:14" ht="28.5" customHeight="1" thickBot="1">
      <c r="B298" s="30"/>
      <c r="I298" s="30"/>
      <c r="N298" s="53"/>
    </row>
    <row r="299" spans="1:14" s="73" customFormat="1" ht="21.75" customHeight="1">
      <c r="A299" s="69" t="s">
        <v>4</v>
      </c>
      <c r="B299" s="91" t="str">
        <f>"  "&amp;work!J271</f>
        <v>  </v>
      </c>
      <c r="C299" s="70"/>
      <c r="D299" s="57" t="s">
        <v>5</v>
      </c>
      <c r="E299" s="71"/>
      <c r="F299" s="72"/>
      <c r="H299" s="69" t="s">
        <v>4</v>
      </c>
      <c r="I299" s="91" t="str">
        <f>"  "&amp;work!J277</f>
        <v>  </v>
      </c>
      <c r="J299" s="70"/>
      <c r="K299" s="57" t="s">
        <v>5</v>
      </c>
      <c r="L299" s="71"/>
      <c r="M299" s="72"/>
      <c r="N299" s="74"/>
    </row>
    <row r="300" spans="1:14" s="80" customFormat="1" ht="13.5" customHeight="1">
      <c r="A300" s="75" t="s">
        <v>12</v>
      </c>
      <c r="B300" s="76" t="s">
        <v>58</v>
      </c>
      <c r="C300" s="77" t="s">
        <v>78</v>
      </c>
      <c r="D300" s="78"/>
      <c r="E300" s="77" t="s">
        <v>79</v>
      </c>
      <c r="F300" s="79"/>
      <c r="H300" s="75" t="s">
        <v>12</v>
      </c>
      <c r="I300" s="76" t="s">
        <v>58</v>
      </c>
      <c r="J300" s="77" t="s">
        <v>78</v>
      </c>
      <c r="K300" s="78"/>
      <c r="L300" s="77" t="s">
        <v>79</v>
      </c>
      <c r="M300" s="79"/>
      <c r="N300" s="81"/>
    </row>
    <row r="301" spans="1:15" ht="7.5" customHeight="1">
      <c r="A301" s="207">
        <f>work!$R$73</f>
        <v>0</v>
      </c>
      <c r="B301" s="204">
        <f>work!K73</f>
        <v>0</v>
      </c>
      <c r="C301" s="82">
        <f>work!O271</f>
        <v>0</v>
      </c>
      <c r="D301" s="83"/>
      <c r="E301" s="202">
        <f>work!M271</f>
        <v>0</v>
      </c>
      <c r="F301" s="84"/>
      <c r="G301" s="85"/>
      <c r="H301" s="207">
        <f>work!$R$79</f>
        <v>0</v>
      </c>
      <c r="I301" s="204">
        <f>work!K79</f>
        <v>0</v>
      </c>
      <c r="J301" s="82">
        <f>work!O277</f>
        <v>0</v>
      </c>
      <c r="K301" s="83"/>
      <c r="L301" s="202">
        <f>work!M277</f>
        <v>0</v>
      </c>
      <c r="M301" s="84"/>
      <c r="N301" s="86"/>
      <c r="O301" s="85"/>
    </row>
    <row r="302" spans="1:15" ht="13.5" customHeight="1">
      <c r="A302" s="208"/>
      <c r="B302" s="205"/>
      <c r="C302" s="87">
        <f>work!L271</f>
        <v>0</v>
      </c>
      <c r="D302" s="88"/>
      <c r="E302" s="203"/>
      <c r="F302" s="89"/>
      <c r="G302" s="93">
        <f>work!N271</f>
        <v>0</v>
      </c>
      <c r="H302" s="208"/>
      <c r="I302" s="205"/>
      <c r="J302" s="87">
        <f>work!L277</f>
        <v>0</v>
      </c>
      <c r="K302" s="88"/>
      <c r="L302" s="203"/>
      <c r="M302" s="89"/>
      <c r="N302" s="93">
        <f>work!N277</f>
        <v>0</v>
      </c>
      <c r="O302" s="85"/>
    </row>
    <row r="303" spans="1:15" ht="7.5" customHeight="1">
      <c r="A303" s="208"/>
      <c r="B303" s="204">
        <f>work!K74</f>
        <v>0</v>
      </c>
      <c r="C303" s="82">
        <f>work!O272</f>
        <v>0</v>
      </c>
      <c r="D303" s="83"/>
      <c r="E303" s="202">
        <f>work!M272</f>
        <v>0</v>
      </c>
      <c r="F303" s="84"/>
      <c r="G303" s="93"/>
      <c r="H303" s="208"/>
      <c r="I303" s="204">
        <f>work!K80</f>
        <v>0</v>
      </c>
      <c r="J303" s="82">
        <f>work!O278</f>
        <v>0</v>
      </c>
      <c r="K303" s="83"/>
      <c r="L303" s="202">
        <f>work!M278</f>
        <v>0</v>
      </c>
      <c r="M303" s="84"/>
      <c r="N303" s="93"/>
      <c r="O303" s="85"/>
    </row>
    <row r="304" spans="1:15" ht="13.5" customHeight="1">
      <c r="A304" s="208"/>
      <c r="B304" s="205"/>
      <c r="C304" s="87">
        <f>work!L272</f>
        <v>0</v>
      </c>
      <c r="D304" s="88"/>
      <c r="E304" s="203"/>
      <c r="F304" s="89"/>
      <c r="G304" s="93">
        <f>work!N272</f>
        <v>0</v>
      </c>
      <c r="H304" s="208"/>
      <c r="I304" s="205"/>
      <c r="J304" s="87">
        <f>work!L278</f>
        <v>0</v>
      </c>
      <c r="K304" s="88"/>
      <c r="L304" s="203"/>
      <c r="M304" s="89"/>
      <c r="N304" s="93">
        <f>work!N278</f>
        <v>0</v>
      </c>
      <c r="O304" s="85"/>
    </row>
    <row r="305" spans="1:15" ht="7.5" customHeight="1">
      <c r="A305" s="208"/>
      <c r="B305" s="204">
        <f>work!K75</f>
        <v>0</v>
      </c>
      <c r="C305" s="82">
        <f>work!O273</f>
        <v>0</v>
      </c>
      <c r="D305" s="83"/>
      <c r="E305" s="202">
        <f>work!M273</f>
        <v>0</v>
      </c>
      <c r="F305" s="84"/>
      <c r="G305" s="93"/>
      <c r="H305" s="208"/>
      <c r="I305" s="204">
        <f>work!K81</f>
        <v>0</v>
      </c>
      <c r="J305" s="82">
        <f>work!O279</f>
        <v>0</v>
      </c>
      <c r="K305" s="83"/>
      <c r="L305" s="202">
        <f>work!M279</f>
        <v>0</v>
      </c>
      <c r="M305" s="84"/>
      <c r="N305" s="93"/>
      <c r="O305" s="85"/>
    </row>
    <row r="306" spans="1:15" ht="13.5" customHeight="1">
      <c r="A306" s="208"/>
      <c r="B306" s="205" t="e">
        <f>work!#REF!</f>
        <v>#REF!</v>
      </c>
      <c r="C306" s="87">
        <f>work!L273</f>
        <v>0</v>
      </c>
      <c r="D306" s="88"/>
      <c r="E306" s="203"/>
      <c r="F306" s="89"/>
      <c r="G306" s="93">
        <f>work!N273</f>
        <v>0</v>
      </c>
      <c r="H306" s="208"/>
      <c r="I306" s="205"/>
      <c r="J306" s="87">
        <f>work!L279</f>
        <v>0</v>
      </c>
      <c r="K306" s="88"/>
      <c r="L306" s="203"/>
      <c r="M306" s="89"/>
      <c r="N306" s="93">
        <f>work!N279</f>
        <v>0</v>
      </c>
      <c r="O306" s="85"/>
    </row>
    <row r="307" spans="1:15" ht="7.5" customHeight="1">
      <c r="A307" s="208"/>
      <c r="B307" s="204">
        <f>work!K76</f>
        <v>0</v>
      </c>
      <c r="C307" s="82">
        <f>work!O274</f>
        <v>0</v>
      </c>
      <c r="D307" s="83"/>
      <c r="E307" s="202">
        <f>work!M274</f>
        <v>0</v>
      </c>
      <c r="F307" s="84"/>
      <c r="G307" s="93"/>
      <c r="H307" s="208"/>
      <c r="I307" s="204">
        <f>work!K82</f>
        <v>0</v>
      </c>
      <c r="J307" s="82">
        <f>work!O280</f>
        <v>0</v>
      </c>
      <c r="K307" s="83"/>
      <c r="L307" s="202">
        <f>work!M280</f>
        <v>0</v>
      </c>
      <c r="M307" s="84"/>
      <c r="N307" s="93"/>
      <c r="O307" s="85"/>
    </row>
    <row r="308" spans="1:15" ht="13.5" customHeight="1">
      <c r="A308" s="208"/>
      <c r="B308" s="205" t="e">
        <f>work!#REF!</f>
        <v>#REF!</v>
      </c>
      <c r="C308" s="87">
        <f>work!L274</f>
        <v>0</v>
      </c>
      <c r="D308" s="88"/>
      <c r="E308" s="203"/>
      <c r="F308" s="89"/>
      <c r="G308" s="93">
        <f>work!N274</f>
        <v>0</v>
      </c>
      <c r="H308" s="208"/>
      <c r="I308" s="205"/>
      <c r="J308" s="87">
        <f>work!L280</f>
        <v>0</v>
      </c>
      <c r="K308" s="88"/>
      <c r="L308" s="203"/>
      <c r="M308" s="89"/>
      <c r="N308" s="93">
        <f>work!N280</f>
        <v>0</v>
      </c>
      <c r="O308" s="85"/>
    </row>
    <row r="309" spans="1:15" ht="7.5" customHeight="1">
      <c r="A309" s="208"/>
      <c r="B309" s="204">
        <f>work!K77</f>
        <v>0</v>
      </c>
      <c r="C309" s="82">
        <f>work!O275</f>
        <v>0</v>
      </c>
      <c r="D309" s="83"/>
      <c r="E309" s="202">
        <f>work!M275</f>
        <v>0</v>
      </c>
      <c r="F309" s="84"/>
      <c r="G309" s="93"/>
      <c r="H309" s="208"/>
      <c r="I309" s="204">
        <f>work!K83</f>
        <v>0</v>
      </c>
      <c r="J309" s="82">
        <f>work!O282</f>
        <v>0</v>
      </c>
      <c r="K309" s="83"/>
      <c r="L309" s="202">
        <f>work!M281</f>
        <v>0</v>
      </c>
      <c r="M309" s="84"/>
      <c r="N309" s="93"/>
      <c r="O309" s="85"/>
    </row>
    <row r="310" spans="1:15" ht="13.5" customHeight="1">
      <c r="A310" s="208"/>
      <c r="B310" s="205" t="e">
        <f>work!#REF!</f>
        <v>#REF!</v>
      </c>
      <c r="C310" s="87">
        <f>work!L275</f>
        <v>0</v>
      </c>
      <c r="D310" s="88"/>
      <c r="E310" s="203"/>
      <c r="F310" s="89"/>
      <c r="G310" s="93">
        <f>work!N275</f>
        <v>0</v>
      </c>
      <c r="H310" s="208"/>
      <c r="I310" s="205"/>
      <c r="J310" s="87">
        <f>work!L281</f>
        <v>0</v>
      </c>
      <c r="K310" s="88"/>
      <c r="L310" s="203"/>
      <c r="M310" s="89"/>
      <c r="N310" s="93">
        <f>work!N281</f>
        <v>0</v>
      </c>
      <c r="O310" s="85"/>
    </row>
    <row r="311" spans="1:15" ht="7.5" customHeight="1">
      <c r="A311" s="208"/>
      <c r="B311" s="204">
        <f>work!K78</f>
        <v>0</v>
      </c>
      <c r="C311" s="82">
        <f>work!O276</f>
        <v>0</v>
      </c>
      <c r="D311" s="83"/>
      <c r="E311" s="202">
        <f>work!M276</f>
        <v>0</v>
      </c>
      <c r="F311" s="84"/>
      <c r="G311" s="93"/>
      <c r="H311" s="208"/>
      <c r="I311" s="204">
        <f>work!K84</f>
        <v>0</v>
      </c>
      <c r="J311" s="82">
        <f>work!O282</f>
        <v>0</v>
      </c>
      <c r="K311" s="83"/>
      <c r="L311" s="202">
        <f>work!M282</f>
        <v>0</v>
      </c>
      <c r="M311" s="84"/>
      <c r="N311" s="93"/>
      <c r="O311" s="85"/>
    </row>
    <row r="312" spans="1:15" ht="13.5" customHeight="1" thickBot="1">
      <c r="A312" s="209"/>
      <c r="B312" s="206" t="e">
        <f>work!#REF!</f>
        <v>#REF!</v>
      </c>
      <c r="C312" s="87">
        <f>work!L276</f>
        <v>0</v>
      </c>
      <c r="D312" s="67"/>
      <c r="E312" s="203"/>
      <c r="F312" s="68"/>
      <c r="G312" s="93">
        <f>work!N276</f>
        <v>0</v>
      </c>
      <c r="H312" s="209"/>
      <c r="I312" s="206"/>
      <c r="J312" s="87">
        <f>work!L282</f>
        <v>0</v>
      </c>
      <c r="K312" s="67"/>
      <c r="L312" s="203"/>
      <c r="M312" s="68"/>
      <c r="N312" s="93">
        <f>work!N282</f>
        <v>0</v>
      </c>
      <c r="O312" s="85"/>
    </row>
    <row r="313" spans="1:15" ht="15" customHeight="1">
      <c r="A313" s="92"/>
      <c r="B313" s="90"/>
      <c r="C313" s="92"/>
      <c r="D313" s="85"/>
      <c r="E313" s="92"/>
      <c r="F313" s="85"/>
      <c r="G313" s="85"/>
      <c r="H313" s="92"/>
      <c r="I313" s="90"/>
      <c r="J313" s="92"/>
      <c r="K313" s="85"/>
      <c r="L313" s="92"/>
      <c r="M313" s="85"/>
      <c r="N313" s="94"/>
      <c r="O313" s="85"/>
    </row>
    <row r="314" spans="1:15" ht="120.75" customHeight="1">
      <c r="A314" s="85"/>
      <c r="B314" s="90"/>
      <c r="C314" s="85"/>
      <c r="D314" s="85"/>
      <c r="E314" s="85"/>
      <c r="F314" s="85"/>
      <c r="G314" s="85"/>
      <c r="H314" s="85"/>
      <c r="I314" s="90"/>
      <c r="J314" s="85"/>
      <c r="K314" s="85"/>
      <c r="L314" s="85"/>
      <c r="M314" s="85"/>
      <c r="N314" s="86"/>
      <c r="O314" s="85"/>
    </row>
    <row r="315" spans="1:15" ht="12" customHeight="1">
      <c r="A315" s="85"/>
      <c r="B315" s="90"/>
      <c r="C315" s="85"/>
      <c r="D315" s="85"/>
      <c r="E315" s="85"/>
      <c r="F315" s="85"/>
      <c r="G315" s="85"/>
      <c r="H315" s="85"/>
      <c r="I315" s="90"/>
      <c r="J315" s="85"/>
      <c r="K315" s="85"/>
      <c r="L315" s="85"/>
      <c r="M315" s="85"/>
      <c r="N315" s="86"/>
      <c r="O315" s="85"/>
    </row>
    <row r="316" spans="2:14" ht="6" customHeight="1">
      <c r="B316" s="30"/>
      <c r="I316" s="30"/>
      <c r="N316" s="53"/>
    </row>
    <row r="317" spans="1:14" ht="24" customHeight="1" thickBot="1">
      <c r="A317" s="45"/>
      <c r="B317" s="54" t="s">
        <v>77</v>
      </c>
      <c r="C317" s="46"/>
      <c r="D317" s="46"/>
      <c r="E317" s="46"/>
      <c r="F317" s="47"/>
      <c r="H317" s="45"/>
      <c r="I317" s="54" t="s">
        <v>77</v>
      </c>
      <c r="J317" s="46"/>
      <c r="K317" s="46"/>
      <c r="L317" s="46"/>
      <c r="M317" s="47"/>
      <c r="N317" s="53"/>
    </row>
    <row r="318" spans="1:14" ht="21.75" customHeight="1">
      <c r="A318" s="48"/>
      <c r="B318" s="55" t="s">
        <v>74</v>
      </c>
      <c r="C318" s="56">
        <f>work!$F43</f>
        <v>0</v>
      </c>
      <c r="D318" s="57" t="s">
        <v>5</v>
      </c>
      <c r="E318" s="58">
        <f>work!$D43</f>
        <v>0</v>
      </c>
      <c r="F318" s="49"/>
      <c r="G318" s="53"/>
      <c r="H318" s="48"/>
      <c r="I318" s="55" t="s">
        <v>4</v>
      </c>
      <c r="J318" s="56">
        <f>work!$F44</f>
        <v>0</v>
      </c>
      <c r="K318" s="57" t="s">
        <v>5</v>
      </c>
      <c r="L318" s="58">
        <f>work!$D44</f>
        <v>0</v>
      </c>
      <c r="M318" s="49"/>
      <c r="N318" s="53"/>
    </row>
    <row r="319" spans="1:14" ht="18" customHeight="1">
      <c r="A319" s="48"/>
      <c r="B319" s="59" t="s">
        <v>75</v>
      </c>
      <c r="C319" s="60" t="s">
        <v>76</v>
      </c>
      <c r="D319" s="60"/>
      <c r="E319" s="61"/>
      <c r="F319" s="49"/>
      <c r="G319" s="53"/>
      <c r="H319" s="48"/>
      <c r="I319" s="59" t="s">
        <v>75</v>
      </c>
      <c r="J319" s="60" t="s">
        <v>76</v>
      </c>
      <c r="K319" s="60"/>
      <c r="L319" s="61"/>
      <c r="M319" s="49"/>
      <c r="N319" s="53"/>
    </row>
    <row r="320" spans="1:14" ht="13.5" customHeight="1">
      <c r="A320" s="48"/>
      <c r="B320" s="210">
        <f>work!$A43</f>
        <v>0</v>
      </c>
      <c r="C320" s="60">
        <f>work!$C43</f>
        <v>0</v>
      </c>
      <c r="D320" s="60"/>
      <c r="E320" s="61"/>
      <c r="F320" s="49"/>
      <c r="G320" s="53"/>
      <c r="H320" s="48"/>
      <c r="I320" s="210">
        <f>work!$A44</f>
        <v>0</v>
      </c>
      <c r="J320" s="60">
        <f>work!$C44</f>
        <v>0</v>
      </c>
      <c r="K320" s="60"/>
      <c r="L320" s="61"/>
      <c r="M320" s="49"/>
      <c r="N320" s="53"/>
    </row>
    <row r="321" spans="1:14" ht="23.25" customHeight="1">
      <c r="A321" s="48"/>
      <c r="B321" s="210"/>
      <c r="C321" s="62">
        <f>work!$B43</f>
        <v>0</v>
      </c>
      <c r="D321" s="60"/>
      <c r="E321" s="61"/>
      <c r="F321" s="49"/>
      <c r="G321" s="53"/>
      <c r="H321" s="48"/>
      <c r="I321" s="210"/>
      <c r="J321" s="62">
        <f>work!$B44</f>
        <v>0</v>
      </c>
      <c r="K321" s="60"/>
      <c r="L321" s="61"/>
      <c r="M321" s="49"/>
      <c r="N321" s="53"/>
    </row>
    <row r="322" spans="1:14" ht="22.5" customHeight="1">
      <c r="A322" s="48"/>
      <c r="B322" s="59" t="s">
        <v>12</v>
      </c>
      <c r="C322" s="63">
        <f>'大会情報'!$C$5</f>
        <v>0</v>
      </c>
      <c r="D322" s="64" t="s">
        <v>3</v>
      </c>
      <c r="E322" s="65">
        <f>work!$E43</f>
        <v>0</v>
      </c>
      <c r="F322" s="49"/>
      <c r="G322" s="53"/>
      <c r="H322" s="48"/>
      <c r="I322" s="59" t="s">
        <v>12</v>
      </c>
      <c r="J322" s="63">
        <f>'大会情報'!$C$5</f>
        <v>0</v>
      </c>
      <c r="K322" s="64" t="s">
        <v>3</v>
      </c>
      <c r="L322" s="65">
        <f>work!$E44</f>
        <v>0</v>
      </c>
      <c r="M322" s="49"/>
      <c r="N322" s="53"/>
    </row>
    <row r="323" spans="1:14" ht="24.75" customHeight="1" thickBot="1">
      <c r="A323" s="48"/>
      <c r="B323" s="66" t="str">
        <f>"　　（"&amp;'大会情報'!$C$3&amp;"）大会個人票"</f>
        <v>　　（）大会個人票</v>
      </c>
      <c r="C323" s="67"/>
      <c r="D323" s="67"/>
      <c r="E323" s="68"/>
      <c r="F323" s="49"/>
      <c r="G323" s="53"/>
      <c r="H323" s="48"/>
      <c r="I323" s="66" t="str">
        <f>"　　（"&amp;'大会情報'!$C$3&amp;"）大会個人票"</f>
        <v>　　（）大会個人票</v>
      </c>
      <c r="J323" s="67"/>
      <c r="K323" s="67"/>
      <c r="L323" s="68"/>
      <c r="M323" s="49"/>
      <c r="N323" s="53"/>
    </row>
    <row r="324" spans="1:14" ht="3.75" customHeight="1">
      <c r="A324" s="50"/>
      <c r="B324" s="51"/>
      <c r="C324" s="33"/>
      <c r="D324" s="33"/>
      <c r="E324" s="33"/>
      <c r="F324" s="52"/>
      <c r="H324" s="50"/>
      <c r="I324" s="51"/>
      <c r="J324" s="33"/>
      <c r="K324" s="33"/>
      <c r="L324" s="33"/>
      <c r="M324" s="52"/>
      <c r="N324" s="53"/>
    </row>
    <row r="325" spans="2:14" ht="28.5" customHeight="1">
      <c r="B325" s="30"/>
      <c r="I325" s="30"/>
      <c r="N325" s="53"/>
    </row>
    <row r="326" spans="1:14" ht="24" customHeight="1" thickBot="1">
      <c r="A326" s="45"/>
      <c r="B326" s="54" t="s">
        <v>77</v>
      </c>
      <c r="C326" s="46"/>
      <c r="D326" s="46"/>
      <c r="E326" s="46"/>
      <c r="F326" s="47"/>
      <c r="H326" s="45"/>
      <c r="I326" s="54" t="s">
        <v>77</v>
      </c>
      <c r="J326" s="46"/>
      <c r="K326" s="46"/>
      <c r="L326" s="46"/>
      <c r="M326" s="47"/>
      <c r="N326" s="53"/>
    </row>
    <row r="327" spans="1:14" ht="21.75" customHeight="1">
      <c r="A327" s="48"/>
      <c r="B327" s="55" t="s">
        <v>74</v>
      </c>
      <c r="C327" s="56">
        <f>work!$F45</f>
        <v>0</v>
      </c>
      <c r="D327" s="57" t="s">
        <v>5</v>
      </c>
      <c r="E327" s="58">
        <f>work!$D45</f>
        <v>0</v>
      </c>
      <c r="F327" s="49"/>
      <c r="G327" s="53"/>
      <c r="H327" s="48"/>
      <c r="I327" s="55" t="s">
        <v>74</v>
      </c>
      <c r="J327" s="56">
        <f>work!$F46</f>
        <v>0</v>
      </c>
      <c r="K327" s="57" t="s">
        <v>5</v>
      </c>
      <c r="L327" s="58">
        <f>work!$D46</f>
        <v>0</v>
      </c>
      <c r="M327" s="49"/>
      <c r="N327" s="53"/>
    </row>
    <row r="328" spans="1:14" ht="18" customHeight="1">
      <c r="A328" s="48"/>
      <c r="B328" s="59" t="s">
        <v>75</v>
      </c>
      <c r="C328" s="60" t="s">
        <v>76</v>
      </c>
      <c r="D328" s="60"/>
      <c r="E328" s="61"/>
      <c r="F328" s="49"/>
      <c r="G328" s="53"/>
      <c r="H328" s="48"/>
      <c r="I328" s="59" t="s">
        <v>75</v>
      </c>
      <c r="J328" s="60" t="s">
        <v>76</v>
      </c>
      <c r="K328" s="60"/>
      <c r="L328" s="61"/>
      <c r="M328" s="49"/>
      <c r="N328" s="53"/>
    </row>
    <row r="329" spans="1:14" ht="13.5" customHeight="1">
      <c r="A329" s="48"/>
      <c r="B329" s="210">
        <f>work!$A45</f>
        <v>0</v>
      </c>
      <c r="C329" s="60">
        <f>work!$C45</f>
        <v>0</v>
      </c>
      <c r="D329" s="60"/>
      <c r="E329" s="61"/>
      <c r="F329" s="49"/>
      <c r="G329" s="53"/>
      <c r="H329" s="48"/>
      <c r="I329" s="210">
        <f>work!$A46</f>
        <v>0</v>
      </c>
      <c r="J329" s="60">
        <f>work!$C46</f>
        <v>0</v>
      </c>
      <c r="K329" s="60"/>
      <c r="L329" s="61"/>
      <c r="M329" s="49"/>
      <c r="N329" s="53"/>
    </row>
    <row r="330" spans="1:14" ht="23.25" customHeight="1">
      <c r="A330" s="48"/>
      <c r="B330" s="210"/>
      <c r="C330" s="62">
        <f>work!$B45</f>
        <v>0</v>
      </c>
      <c r="D330" s="60"/>
      <c r="E330" s="61"/>
      <c r="F330" s="49"/>
      <c r="G330" s="53"/>
      <c r="H330" s="48"/>
      <c r="I330" s="210"/>
      <c r="J330" s="62">
        <f>work!$B46</f>
        <v>0</v>
      </c>
      <c r="K330" s="60"/>
      <c r="L330" s="61"/>
      <c r="M330" s="49"/>
      <c r="N330" s="53"/>
    </row>
    <row r="331" spans="1:14" ht="22.5" customHeight="1">
      <c r="A331" s="48"/>
      <c r="B331" s="59" t="s">
        <v>12</v>
      </c>
      <c r="C331" s="63">
        <f>'大会情報'!$C$5</f>
        <v>0</v>
      </c>
      <c r="D331" s="64" t="s">
        <v>3</v>
      </c>
      <c r="E331" s="65">
        <f>work!$E45</f>
        <v>0</v>
      </c>
      <c r="F331" s="49"/>
      <c r="G331" s="53"/>
      <c r="H331" s="48"/>
      <c r="I331" s="59" t="s">
        <v>12</v>
      </c>
      <c r="J331" s="63">
        <f>'大会情報'!$C$5</f>
        <v>0</v>
      </c>
      <c r="K331" s="64" t="s">
        <v>3</v>
      </c>
      <c r="L331" s="65">
        <f>work!$E46</f>
        <v>0</v>
      </c>
      <c r="M331" s="49"/>
      <c r="N331" s="53"/>
    </row>
    <row r="332" spans="1:14" ht="24.75" customHeight="1" thickBot="1">
      <c r="A332" s="48"/>
      <c r="B332" s="66" t="str">
        <f>"　　（"&amp;'大会情報'!$C$3&amp;"）大会個人票"</f>
        <v>　　（）大会個人票</v>
      </c>
      <c r="C332" s="67"/>
      <c r="D332" s="67"/>
      <c r="E332" s="68"/>
      <c r="F332" s="49"/>
      <c r="G332" s="53"/>
      <c r="H332" s="48"/>
      <c r="I332" s="66" t="str">
        <f>"　　（"&amp;'大会情報'!$C$3&amp;"）大会個人票"</f>
        <v>　　（）大会個人票</v>
      </c>
      <c r="J332" s="67"/>
      <c r="K332" s="67"/>
      <c r="L332" s="68"/>
      <c r="M332" s="49"/>
      <c r="N332" s="53"/>
    </row>
    <row r="333" spans="1:14" ht="3.75" customHeight="1">
      <c r="A333" s="50"/>
      <c r="B333" s="51"/>
      <c r="C333" s="33"/>
      <c r="D333" s="33"/>
      <c r="E333" s="33"/>
      <c r="F333" s="52"/>
      <c r="H333" s="50"/>
      <c r="I333" s="51"/>
      <c r="J333" s="33"/>
      <c r="K333" s="33"/>
      <c r="L333" s="33"/>
      <c r="M333" s="52"/>
      <c r="N333" s="53"/>
    </row>
    <row r="334" spans="2:14" ht="28.5" customHeight="1">
      <c r="B334" s="30"/>
      <c r="I334" s="30"/>
      <c r="N334" s="53"/>
    </row>
    <row r="335" spans="1:14" ht="24" customHeight="1" thickBot="1">
      <c r="A335" s="45"/>
      <c r="B335" s="54" t="s">
        <v>77</v>
      </c>
      <c r="C335" s="46"/>
      <c r="D335" s="46"/>
      <c r="E335" s="46"/>
      <c r="F335" s="47"/>
      <c r="H335" s="45"/>
      <c r="I335" s="54" t="s">
        <v>77</v>
      </c>
      <c r="J335" s="46"/>
      <c r="K335" s="46"/>
      <c r="L335" s="46"/>
      <c r="M335" s="47"/>
      <c r="N335" s="53"/>
    </row>
    <row r="336" spans="1:14" ht="21.75" customHeight="1">
      <c r="A336" s="48"/>
      <c r="B336" s="55" t="s">
        <v>74</v>
      </c>
      <c r="C336" s="56">
        <f>work!$F47</f>
        <v>0</v>
      </c>
      <c r="D336" s="57" t="s">
        <v>5</v>
      </c>
      <c r="E336" s="58">
        <f>work!$D47</f>
        <v>0</v>
      </c>
      <c r="F336" s="49"/>
      <c r="G336" s="53"/>
      <c r="H336" s="48"/>
      <c r="I336" s="55" t="s">
        <v>74</v>
      </c>
      <c r="J336" s="56">
        <f>work!$F48</f>
        <v>0</v>
      </c>
      <c r="K336" s="57" t="s">
        <v>5</v>
      </c>
      <c r="L336" s="58">
        <f>work!$D48</f>
        <v>0</v>
      </c>
      <c r="M336" s="49"/>
      <c r="N336" s="53"/>
    </row>
    <row r="337" spans="1:14" ht="18" customHeight="1">
      <c r="A337" s="48"/>
      <c r="B337" s="59" t="s">
        <v>75</v>
      </c>
      <c r="C337" s="60" t="s">
        <v>76</v>
      </c>
      <c r="D337" s="60"/>
      <c r="E337" s="61"/>
      <c r="F337" s="49"/>
      <c r="G337" s="53"/>
      <c r="H337" s="48"/>
      <c r="I337" s="59" t="s">
        <v>75</v>
      </c>
      <c r="J337" s="60" t="s">
        <v>76</v>
      </c>
      <c r="K337" s="60"/>
      <c r="L337" s="61"/>
      <c r="M337" s="49"/>
      <c r="N337" s="53"/>
    </row>
    <row r="338" spans="1:14" ht="13.5" customHeight="1">
      <c r="A338" s="48"/>
      <c r="B338" s="210">
        <f>work!$A47</f>
        <v>0</v>
      </c>
      <c r="C338" s="60">
        <f>work!$C47</f>
        <v>0</v>
      </c>
      <c r="D338" s="60"/>
      <c r="E338" s="61"/>
      <c r="F338" s="49"/>
      <c r="G338" s="53"/>
      <c r="H338" s="48"/>
      <c r="I338" s="210">
        <f>work!$A48</f>
        <v>0</v>
      </c>
      <c r="J338" s="60">
        <f>work!$C48</f>
        <v>0</v>
      </c>
      <c r="K338" s="60"/>
      <c r="L338" s="61"/>
      <c r="M338" s="49"/>
      <c r="N338" s="53"/>
    </row>
    <row r="339" spans="1:14" ht="23.25" customHeight="1">
      <c r="A339" s="48"/>
      <c r="B339" s="210"/>
      <c r="C339" s="62">
        <f>work!$B47</f>
        <v>0</v>
      </c>
      <c r="D339" s="60"/>
      <c r="E339" s="61"/>
      <c r="F339" s="49"/>
      <c r="G339" s="53"/>
      <c r="H339" s="48"/>
      <c r="I339" s="210"/>
      <c r="J339" s="62">
        <f>work!$B48</f>
        <v>0</v>
      </c>
      <c r="K339" s="60"/>
      <c r="L339" s="61"/>
      <c r="M339" s="49"/>
      <c r="N339" s="53"/>
    </row>
    <row r="340" spans="1:14" ht="22.5" customHeight="1">
      <c r="A340" s="48"/>
      <c r="B340" s="59" t="s">
        <v>12</v>
      </c>
      <c r="C340" s="63">
        <f>'大会情報'!$C$5</f>
        <v>0</v>
      </c>
      <c r="D340" s="64" t="s">
        <v>3</v>
      </c>
      <c r="E340" s="65">
        <f>work!$E47</f>
        <v>0</v>
      </c>
      <c r="F340" s="49"/>
      <c r="G340" s="53"/>
      <c r="H340" s="48"/>
      <c r="I340" s="59" t="s">
        <v>12</v>
      </c>
      <c r="J340" s="63">
        <f>'大会情報'!$C$5</f>
        <v>0</v>
      </c>
      <c r="K340" s="64" t="s">
        <v>3</v>
      </c>
      <c r="L340" s="65">
        <f>work!$E48</f>
        <v>0</v>
      </c>
      <c r="M340" s="49"/>
      <c r="N340" s="53"/>
    </row>
    <row r="341" spans="1:14" ht="24.75" customHeight="1" thickBot="1">
      <c r="A341" s="48"/>
      <c r="B341" s="66" t="str">
        <f>"　　（"&amp;'大会情報'!$C$3&amp;"）大会個人票"</f>
        <v>　　（）大会個人票</v>
      </c>
      <c r="C341" s="67"/>
      <c r="D341" s="67"/>
      <c r="E341" s="68"/>
      <c r="F341" s="49"/>
      <c r="G341" s="53"/>
      <c r="H341" s="48"/>
      <c r="I341" s="66" t="str">
        <f>"　　（"&amp;'大会情報'!$C$3&amp;"）大会個人票"</f>
        <v>　　（）大会個人票</v>
      </c>
      <c r="J341" s="67"/>
      <c r="K341" s="67"/>
      <c r="L341" s="68"/>
      <c r="M341" s="49"/>
      <c r="N341" s="53"/>
    </row>
    <row r="342" spans="1:14" ht="3.75" customHeight="1">
      <c r="A342" s="50"/>
      <c r="B342" s="51"/>
      <c r="C342" s="33"/>
      <c r="D342" s="33"/>
      <c r="E342" s="33"/>
      <c r="F342" s="52"/>
      <c r="H342" s="50"/>
      <c r="I342" s="51"/>
      <c r="J342" s="33"/>
      <c r="K342" s="33"/>
      <c r="L342" s="33"/>
      <c r="M342" s="52"/>
      <c r="N342" s="53"/>
    </row>
    <row r="343" spans="2:14" ht="28.5" customHeight="1" thickBot="1">
      <c r="B343" s="30"/>
      <c r="I343" s="30"/>
      <c r="N343" s="53"/>
    </row>
    <row r="344" spans="1:14" s="73" customFormat="1" ht="21.75" customHeight="1">
      <c r="A344" s="69" t="s">
        <v>4</v>
      </c>
      <c r="B344" s="91" t="str">
        <f>"  "&amp;work!J316</f>
        <v>  </v>
      </c>
      <c r="C344" s="70"/>
      <c r="D344" s="57" t="s">
        <v>5</v>
      </c>
      <c r="E344" s="71"/>
      <c r="F344" s="72"/>
      <c r="H344" s="69" t="s">
        <v>4</v>
      </c>
      <c r="I344" s="91" t="str">
        <f>"  "&amp;work!J322</f>
        <v>  </v>
      </c>
      <c r="J344" s="70"/>
      <c r="K344" s="57" t="s">
        <v>5</v>
      </c>
      <c r="L344" s="71"/>
      <c r="M344" s="72"/>
      <c r="N344" s="74"/>
    </row>
    <row r="345" spans="1:14" s="80" customFormat="1" ht="13.5" customHeight="1">
      <c r="A345" s="75" t="s">
        <v>12</v>
      </c>
      <c r="B345" s="76" t="s">
        <v>58</v>
      </c>
      <c r="C345" s="77" t="s">
        <v>78</v>
      </c>
      <c r="D345" s="78"/>
      <c r="E345" s="77" t="s">
        <v>79</v>
      </c>
      <c r="F345" s="79"/>
      <c r="H345" s="75" t="s">
        <v>12</v>
      </c>
      <c r="I345" s="76" t="s">
        <v>58</v>
      </c>
      <c r="J345" s="77" t="s">
        <v>78</v>
      </c>
      <c r="K345" s="78"/>
      <c r="L345" s="77" t="s">
        <v>79</v>
      </c>
      <c r="M345" s="79"/>
      <c r="N345" s="81"/>
    </row>
    <row r="346" spans="1:15" ht="7.5" customHeight="1">
      <c r="A346" s="207">
        <f>work!$R$85</f>
        <v>0</v>
      </c>
      <c r="B346" s="204">
        <f>work!K85</f>
        <v>0</v>
      </c>
      <c r="C346" s="82">
        <f>work!O316</f>
        <v>0</v>
      </c>
      <c r="D346" s="83"/>
      <c r="E346" s="202">
        <f>work!M316</f>
        <v>0</v>
      </c>
      <c r="F346" s="84"/>
      <c r="G346" s="85"/>
      <c r="H346" s="207">
        <f>work!$R$91</f>
        <v>0</v>
      </c>
      <c r="I346" s="204">
        <f>work!K91</f>
        <v>0</v>
      </c>
      <c r="J346" s="82">
        <f>work!O322</f>
        <v>0</v>
      </c>
      <c r="K346" s="83"/>
      <c r="L346" s="202">
        <f>work!M322</f>
        <v>0</v>
      </c>
      <c r="M346" s="84"/>
      <c r="N346" s="86"/>
      <c r="O346" s="85"/>
    </row>
    <row r="347" spans="1:15" ht="13.5" customHeight="1">
      <c r="A347" s="208"/>
      <c r="B347" s="205"/>
      <c r="C347" s="87">
        <f>work!L316</f>
        <v>0</v>
      </c>
      <c r="D347" s="88"/>
      <c r="E347" s="203"/>
      <c r="F347" s="89"/>
      <c r="G347" s="93">
        <f>work!N316</f>
        <v>0</v>
      </c>
      <c r="H347" s="208"/>
      <c r="I347" s="205"/>
      <c r="J347" s="87">
        <f>work!L322</f>
        <v>0</v>
      </c>
      <c r="K347" s="88"/>
      <c r="L347" s="203"/>
      <c r="M347" s="89"/>
      <c r="N347" s="93">
        <f>work!N322</f>
        <v>0</v>
      </c>
      <c r="O347" s="85"/>
    </row>
    <row r="348" spans="1:15" ht="7.5" customHeight="1">
      <c r="A348" s="208"/>
      <c r="B348" s="204">
        <f>work!K86</f>
        <v>0</v>
      </c>
      <c r="C348" s="82">
        <f>work!O317</f>
        <v>0</v>
      </c>
      <c r="D348" s="83"/>
      <c r="E348" s="202">
        <f>work!M317</f>
        <v>0</v>
      </c>
      <c r="F348" s="84"/>
      <c r="G348" s="93"/>
      <c r="H348" s="208"/>
      <c r="I348" s="204">
        <f>work!K92</f>
        <v>0</v>
      </c>
      <c r="J348" s="82">
        <f>work!O323</f>
        <v>0</v>
      </c>
      <c r="K348" s="83"/>
      <c r="L348" s="202">
        <f>work!M323</f>
        <v>0</v>
      </c>
      <c r="M348" s="84"/>
      <c r="N348" s="93"/>
      <c r="O348" s="85"/>
    </row>
    <row r="349" spans="1:15" ht="13.5" customHeight="1">
      <c r="A349" s="208"/>
      <c r="B349" s="205"/>
      <c r="C349" s="87">
        <f>work!L317</f>
        <v>0</v>
      </c>
      <c r="D349" s="88"/>
      <c r="E349" s="203"/>
      <c r="F349" s="89"/>
      <c r="G349" s="93">
        <f>work!N317</f>
        <v>0</v>
      </c>
      <c r="H349" s="208"/>
      <c r="I349" s="205"/>
      <c r="J349" s="87">
        <f>work!L323</f>
        <v>0</v>
      </c>
      <c r="K349" s="88"/>
      <c r="L349" s="203"/>
      <c r="M349" s="89"/>
      <c r="N349" s="93">
        <f>work!N323</f>
        <v>0</v>
      </c>
      <c r="O349" s="85"/>
    </row>
    <row r="350" spans="1:15" ht="7.5" customHeight="1">
      <c r="A350" s="208"/>
      <c r="B350" s="204">
        <f>work!K87</f>
        <v>0</v>
      </c>
      <c r="C350" s="82">
        <f>work!O318</f>
        <v>0</v>
      </c>
      <c r="D350" s="83"/>
      <c r="E350" s="202">
        <f>work!M318</f>
        <v>0</v>
      </c>
      <c r="F350" s="84"/>
      <c r="G350" s="93"/>
      <c r="H350" s="208"/>
      <c r="I350" s="204">
        <f>work!K93</f>
        <v>0</v>
      </c>
      <c r="J350" s="82">
        <f>work!O324</f>
        <v>0</v>
      </c>
      <c r="K350" s="83"/>
      <c r="L350" s="202">
        <f>work!M324</f>
        <v>0</v>
      </c>
      <c r="M350" s="84"/>
      <c r="N350" s="93"/>
      <c r="O350" s="85"/>
    </row>
    <row r="351" spans="1:15" ht="13.5" customHeight="1">
      <c r="A351" s="208"/>
      <c r="B351" s="205" t="e">
        <f>work!#REF!</f>
        <v>#REF!</v>
      </c>
      <c r="C351" s="87">
        <f>work!L318</f>
        <v>0</v>
      </c>
      <c r="D351" s="88"/>
      <c r="E351" s="203"/>
      <c r="F351" s="89"/>
      <c r="G351" s="93">
        <f>work!N318</f>
        <v>0</v>
      </c>
      <c r="H351" s="208"/>
      <c r="I351" s="205"/>
      <c r="J351" s="87">
        <f>work!L324</f>
        <v>0</v>
      </c>
      <c r="K351" s="88"/>
      <c r="L351" s="203"/>
      <c r="M351" s="89"/>
      <c r="N351" s="93">
        <f>work!N324</f>
        <v>0</v>
      </c>
      <c r="O351" s="85"/>
    </row>
    <row r="352" spans="1:15" ht="7.5" customHeight="1">
      <c r="A352" s="208"/>
      <c r="B352" s="204">
        <f>work!K88</f>
        <v>0</v>
      </c>
      <c r="C352" s="82">
        <f>work!O319</f>
        <v>0</v>
      </c>
      <c r="D352" s="83"/>
      <c r="E352" s="202">
        <f>work!M319</f>
        <v>0</v>
      </c>
      <c r="F352" s="84"/>
      <c r="G352" s="93"/>
      <c r="H352" s="208"/>
      <c r="I352" s="204">
        <f>work!K94</f>
        <v>0</v>
      </c>
      <c r="J352" s="82">
        <f>work!O325</f>
        <v>0</v>
      </c>
      <c r="K352" s="83"/>
      <c r="L352" s="202">
        <f>work!M325</f>
        <v>0</v>
      </c>
      <c r="M352" s="84"/>
      <c r="N352" s="93"/>
      <c r="O352" s="85"/>
    </row>
    <row r="353" spans="1:15" ht="13.5" customHeight="1">
      <c r="A353" s="208"/>
      <c r="B353" s="205" t="e">
        <f>work!#REF!</f>
        <v>#REF!</v>
      </c>
      <c r="C353" s="87">
        <f>work!L319</f>
        <v>0</v>
      </c>
      <c r="D353" s="88"/>
      <c r="E353" s="203"/>
      <c r="F353" s="89"/>
      <c r="G353" s="93">
        <f>work!N319</f>
        <v>0</v>
      </c>
      <c r="H353" s="208"/>
      <c r="I353" s="205"/>
      <c r="J353" s="87">
        <f>work!L325</f>
        <v>0</v>
      </c>
      <c r="K353" s="88"/>
      <c r="L353" s="203"/>
      <c r="M353" s="89"/>
      <c r="N353" s="93">
        <f>work!N325</f>
        <v>0</v>
      </c>
      <c r="O353" s="85"/>
    </row>
    <row r="354" spans="1:15" ht="7.5" customHeight="1">
      <c r="A354" s="208"/>
      <c r="B354" s="204">
        <f>work!K89</f>
        <v>0</v>
      </c>
      <c r="C354" s="82">
        <f>work!O320</f>
        <v>0</v>
      </c>
      <c r="D354" s="83"/>
      <c r="E354" s="202">
        <f>work!M320</f>
        <v>0</v>
      </c>
      <c r="F354" s="84"/>
      <c r="G354" s="93"/>
      <c r="H354" s="208"/>
      <c r="I354" s="204">
        <f>work!K95</f>
        <v>0</v>
      </c>
      <c r="J354" s="82">
        <f>work!O327</f>
        <v>0</v>
      </c>
      <c r="K354" s="83"/>
      <c r="L354" s="202">
        <f>work!M326</f>
        <v>0</v>
      </c>
      <c r="M354" s="84"/>
      <c r="N354" s="93"/>
      <c r="O354" s="85"/>
    </row>
    <row r="355" spans="1:15" ht="13.5" customHeight="1">
      <c r="A355" s="208"/>
      <c r="B355" s="205" t="e">
        <f>work!#REF!</f>
        <v>#REF!</v>
      </c>
      <c r="C355" s="87">
        <f>work!L320</f>
        <v>0</v>
      </c>
      <c r="D355" s="88"/>
      <c r="E355" s="203"/>
      <c r="F355" s="89"/>
      <c r="G355" s="93">
        <f>work!N320</f>
        <v>0</v>
      </c>
      <c r="H355" s="208"/>
      <c r="I355" s="205"/>
      <c r="J355" s="87">
        <f>work!L326</f>
        <v>0</v>
      </c>
      <c r="K355" s="88"/>
      <c r="L355" s="203"/>
      <c r="M355" s="89"/>
      <c r="N355" s="93">
        <f>work!N326</f>
        <v>0</v>
      </c>
      <c r="O355" s="85"/>
    </row>
    <row r="356" spans="1:15" ht="7.5" customHeight="1">
      <c r="A356" s="208"/>
      <c r="B356" s="204">
        <f>work!K90</f>
        <v>0</v>
      </c>
      <c r="C356" s="82">
        <f>work!O321</f>
        <v>0</v>
      </c>
      <c r="D356" s="83"/>
      <c r="E356" s="202">
        <f>work!M321</f>
        <v>0</v>
      </c>
      <c r="F356" s="84"/>
      <c r="G356" s="93"/>
      <c r="H356" s="208"/>
      <c r="I356" s="204">
        <f>work!K96</f>
        <v>0</v>
      </c>
      <c r="J356" s="82">
        <f>work!O327</f>
        <v>0</v>
      </c>
      <c r="K356" s="83"/>
      <c r="L356" s="202">
        <f>work!M327</f>
        <v>0</v>
      </c>
      <c r="M356" s="84"/>
      <c r="N356" s="93"/>
      <c r="O356" s="85"/>
    </row>
    <row r="357" spans="1:15" ht="13.5" customHeight="1" thickBot="1">
      <c r="A357" s="209"/>
      <c r="B357" s="206" t="e">
        <f>work!#REF!</f>
        <v>#REF!</v>
      </c>
      <c r="C357" s="87">
        <f>work!L321</f>
        <v>0</v>
      </c>
      <c r="D357" s="67"/>
      <c r="E357" s="203"/>
      <c r="F357" s="68"/>
      <c r="G357" s="93">
        <f>work!N321</f>
        <v>0</v>
      </c>
      <c r="H357" s="209"/>
      <c r="I357" s="206"/>
      <c r="J357" s="87">
        <f>work!L327</f>
        <v>0</v>
      </c>
      <c r="K357" s="67"/>
      <c r="L357" s="203"/>
      <c r="M357" s="68"/>
      <c r="N357" s="93">
        <f>work!N327</f>
        <v>0</v>
      </c>
      <c r="O357" s="85"/>
    </row>
    <row r="358" spans="1:15" ht="15" customHeight="1">
      <c r="A358" s="92"/>
      <c r="B358" s="90"/>
      <c r="C358" s="92"/>
      <c r="D358" s="85"/>
      <c r="E358" s="92"/>
      <c r="F358" s="85"/>
      <c r="G358" s="85"/>
      <c r="H358" s="92"/>
      <c r="I358" s="90"/>
      <c r="J358" s="92"/>
      <c r="K358" s="85"/>
      <c r="L358" s="92"/>
      <c r="M358" s="85"/>
      <c r="N358" s="94"/>
      <c r="O358" s="85"/>
    </row>
    <row r="359" spans="1:15" ht="120.75" customHeight="1">
      <c r="A359" s="85"/>
      <c r="B359" s="90"/>
      <c r="C359" s="85"/>
      <c r="D359" s="85"/>
      <c r="E359" s="85"/>
      <c r="F359" s="85"/>
      <c r="G359" s="85"/>
      <c r="H359" s="85"/>
      <c r="I359" s="90"/>
      <c r="J359" s="85"/>
      <c r="K359" s="85"/>
      <c r="L359" s="85"/>
      <c r="M359" s="85"/>
      <c r="N359" s="86"/>
      <c r="O359" s="85"/>
    </row>
    <row r="360" spans="1:15" ht="12" customHeight="1">
      <c r="A360" s="85"/>
      <c r="B360" s="90"/>
      <c r="C360" s="85"/>
      <c r="D360" s="85"/>
      <c r="E360" s="85"/>
      <c r="F360" s="85"/>
      <c r="G360" s="85"/>
      <c r="H360" s="85"/>
      <c r="I360" s="90"/>
      <c r="J360" s="85"/>
      <c r="K360" s="85"/>
      <c r="L360" s="85"/>
      <c r="M360" s="85"/>
      <c r="N360" s="86"/>
      <c r="O360" s="85"/>
    </row>
    <row r="361" spans="2:14" ht="6" customHeight="1">
      <c r="B361" s="30"/>
      <c r="I361" s="30"/>
      <c r="N361" s="53"/>
    </row>
    <row r="362" spans="1:14" ht="24" customHeight="1" thickBot="1">
      <c r="A362" s="45"/>
      <c r="B362" s="54" t="s">
        <v>77</v>
      </c>
      <c r="C362" s="46"/>
      <c r="D362" s="46"/>
      <c r="E362" s="46"/>
      <c r="F362" s="47"/>
      <c r="H362" s="45"/>
      <c r="I362" s="54" t="s">
        <v>77</v>
      </c>
      <c r="J362" s="46"/>
      <c r="K362" s="46"/>
      <c r="L362" s="46"/>
      <c r="M362" s="47"/>
      <c r="N362" s="53"/>
    </row>
    <row r="363" spans="1:14" ht="21.75" customHeight="1">
      <c r="A363" s="48"/>
      <c r="B363" s="55" t="s">
        <v>74</v>
      </c>
      <c r="C363" s="56">
        <f>work!$F49</f>
        <v>0</v>
      </c>
      <c r="D363" s="57" t="s">
        <v>5</v>
      </c>
      <c r="E363" s="58">
        <f>work!$D49</f>
        <v>0</v>
      </c>
      <c r="F363" s="49"/>
      <c r="G363" s="53"/>
      <c r="H363" s="48"/>
      <c r="I363" s="55" t="s">
        <v>74</v>
      </c>
      <c r="J363" s="56">
        <f>work!$F50</f>
        <v>0</v>
      </c>
      <c r="K363" s="57" t="s">
        <v>5</v>
      </c>
      <c r="L363" s="58">
        <f>work!$D50</f>
        <v>0</v>
      </c>
      <c r="M363" s="49"/>
      <c r="N363" s="53"/>
    </row>
    <row r="364" spans="1:14" ht="18" customHeight="1">
      <c r="A364" s="48"/>
      <c r="B364" s="59" t="s">
        <v>75</v>
      </c>
      <c r="C364" s="60" t="s">
        <v>76</v>
      </c>
      <c r="D364" s="60"/>
      <c r="E364" s="61"/>
      <c r="F364" s="49"/>
      <c r="G364" s="53"/>
      <c r="H364" s="48"/>
      <c r="I364" s="59" t="s">
        <v>75</v>
      </c>
      <c r="J364" s="60" t="s">
        <v>76</v>
      </c>
      <c r="K364" s="60"/>
      <c r="L364" s="61"/>
      <c r="M364" s="49"/>
      <c r="N364" s="53"/>
    </row>
    <row r="365" spans="1:14" ht="13.5" customHeight="1">
      <c r="A365" s="48"/>
      <c r="B365" s="210">
        <f>work!$A49</f>
        <v>0</v>
      </c>
      <c r="C365" s="60">
        <f>work!$C49</f>
        <v>0</v>
      </c>
      <c r="D365" s="60"/>
      <c r="E365" s="61"/>
      <c r="F365" s="49"/>
      <c r="G365" s="53"/>
      <c r="H365" s="48"/>
      <c r="I365" s="210">
        <f>work!$A50</f>
        <v>0</v>
      </c>
      <c r="J365" s="60">
        <f>work!$C50</f>
        <v>0</v>
      </c>
      <c r="K365" s="60"/>
      <c r="L365" s="61"/>
      <c r="M365" s="49"/>
      <c r="N365" s="53"/>
    </row>
    <row r="366" spans="1:14" ht="23.25" customHeight="1">
      <c r="A366" s="48"/>
      <c r="B366" s="210"/>
      <c r="C366" s="62">
        <f>work!$B49</f>
        <v>0</v>
      </c>
      <c r="D366" s="60"/>
      <c r="E366" s="61"/>
      <c r="F366" s="49"/>
      <c r="G366" s="53"/>
      <c r="H366" s="48"/>
      <c r="I366" s="210"/>
      <c r="J366" s="62">
        <f>work!$B50</f>
        <v>0</v>
      </c>
      <c r="K366" s="60"/>
      <c r="L366" s="61"/>
      <c r="M366" s="49"/>
      <c r="N366" s="53"/>
    </row>
    <row r="367" spans="1:14" ht="22.5" customHeight="1">
      <c r="A367" s="48"/>
      <c r="B367" s="59" t="s">
        <v>12</v>
      </c>
      <c r="C367" s="63">
        <f>'大会情報'!$C$5</f>
        <v>0</v>
      </c>
      <c r="D367" s="64" t="s">
        <v>3</v>
      </c>
      <c r="E367" s="65">
        <f>work!$E49</f>
        <v>0</v>
      </c>
      <c r="F367" s="49"/>
      <c r="G367" s="53"/>
      <c r="H367" s="48"/>
      <c r="I367" s="59" t="s">
        <v>12</v>
      </c>
      <c r="J367" s="63">
        <f>'大会情報'!$C$5</f>
        <v>0</v>
      </c>
      <c r="K367" s="64" t="s">
        <v>3</v>
      </c>
      <c r="L367" s="65">
        <f>work!$E50</f>
        <v>0</v>
      </c>
      <c r="M367" s="49"/>
      <c r="N367" s="53"/>
    </row>
    <row r="368" spans="1:14" ht="24.75" customHeight="1" thickBot="1">
      <c r="A368" s="48"/>
      <c r="B368" s="66" t="str">
        <f>"　　（"&amp;'大会情報'!$C$3&amp;"）大会個人票"</f>
        <v>　　（）大会個人票</v>
      </c>
      <c r="C368" s="67"/>
      <c r="D368" s="67"/>
      <c r="E368" s="68"/>
      <c r="F368" s="49"/>
      <c r="G368" s="53"/>
      <c r="H368" s="48"/>
      <c r="I368" s="66" t="str">
        <f>"　　（"&amp;'大会情報'!$C$3&amp;"）大会個人票"</f>
        <v>　　（）大会個人票</v>
      </c>
      <c r="J368" s="67"/>
      <c r="K368" s="67"/>
      <c r="L368" s="68"/>
      <c r="M368" s="49"/>
      <c r="N368" s="53"/>
    </row>
    <row r="369" spans="1:14" ht="3.75" customHeight="1">
      <c r="A369" s="50"/>
      <c r="B369" s="51"/>
      <c r="C369" s="33"/>
      <c r="D369" s="33"/>
      <c r="E369" s="33"/>
      <c r="F369" s="52"/>
      <c r="H369" s="50"/>
      <c r="I369" s="51"/>
      <c r="J369" s="33"/>
      <c r="K369" s="33"/>
      <c r="L369" s="33"/>
      <c r="M369" s="52"/>
      <c r="N369" s="53"/>
    </row>
    <row r="370" spans="2:14" ht="28.5" customHeight="1">
      <c r="B370" s="30"/>
      <c r="I370" s="30"/>
      <c r="N370" s="53"/>
    </row>
    <row r="371" spans="1:14" ht="24" customHeight="1" thickBot="1">
      <c r="A371" s="45"/>
      <c r="B371" s="54" t="s">
        <v>77</v>
      </c>
      <c r="C371" s="46"/>
      <c r="D371" s="46"/>
      <c r="E371" s="46"/>
      <c r="F371" s="47"/>
      <c r="H371" s="45"/>
      <c r="I371" s="54" t="s">
        <v>77</v>
      </c>
      <c r="J371" s="46"/>
      <c r="K371" s="46"/>
      <c r="L371" s="46"/>
      <c r="M371" s="47"/>
      <c r="N371" s="53"/>
    </row>
    <row r="372" spans="1:14" ht="21.75" customHeight="1">
      <c r="A372" s="48"/>
      <c r="B372" s="55" t="s">
        <v>74</v>
      </c>
      <c r="C372" s="56">
        <f>work!$F51</f>
        <v>0</v>
      </c>
      <c r="D372" s="57" t="s">
        <v>5</v>
      </c>
      <c r="E372" s="58">
        <f>work!$D51</f>
        <v>0</v>
      </c>
      <c r="F372" s="49"/>
      <c r="G372" s="53"/>
      <c r="H372" s="48"/>
      <c r="I372" s="55" t="s">
        <v>74</v>
      </c>
      <c r="J372" s="56">
        <f>work!$F52</f>
        <v>0</v>
      </c>
      <c r="K372" s="57" t="s">
        <v>5</v>
      </c>
      <c r="L372" s="58">
        <f>work!$D52</f>
        <v>0</v>
      </c>
      <c r="M372" s="49"/>
      <c r="N372" s="53"/>
    </row>
    <row r="373" spans="1:14" ht="18" customHeight="1">
      <c r="A373" s="48"/>
      <c r="B373" s="59" t="s">
        <v>75</v>
      </c>
      <c r="C373" s="60" t="s">
        <v>76</v>
      </c>
      <c r="D373" s="60"/>
      <c r="E373" s="61"/>
      <c r="F373" s="49"/>
      <c r="G373" s="53"/>
      <c r="H373" s="48"/>
      <c r="I373" s="59" t="s">
        <v>75</v>
      </c>
      <c r="J373" s="60" t="s">
        <v>76</v>
      </c>
      <c r="K373" s="60"/>
      <c r="L373" s="61"/>
      <c r="M373" s="49"/>
      <c r="N373" s="53"/>
    </row>
    <row r="374" spans="1:14" ht="13.5" customHeight="1">
      <c r="A374" s="48"/>
      <c r="B374" s="210">
        <f>work!$A51</f>
        <v>0</v>
      </c>
      <c r="C374" s="60">
        <f>work!$C51</f>
        <v>0</v>
      </c>
      <c r="D374" s="60"/>
      <c r="E374" s="61"/>
      <c r="F374" s="49"/>
      <c r="G374" s="53"/>
      <c r="H374" s="48"/>
      <c r="I374" s="210">
        <f>work!$A52</f>
        <v>0</v>
      </c>
      <c r="J374" s="60">
        <f>work!$C52</f>
        <v>0</v>
      </c>
      <c r="K374" s="60"/>
      <c r="L374" s="61"/>
      <c r="M374" s="49"/>
      <c r="N374" s="53"/>
    </row>
    <row r="375" spans="1:14" ht="23.25" customHeight="1">
      <c r="A375" s="48"/>
      <c r="B375" s="210"/>
      <c r="C375" s="62">
        <f>work!$B51</f>
        <v>0</v>
      </c>
      <c r="D375" s="60"/>
      <c r="E375" s="61"/>
      <c r="F375" s="49"/>
      <c r="G375" s="53"/>
      <c r="H375" s="48"/>
      <c r="I375" s="210"/>
      <c r="J375" s="62">
        <f>work!$B52</f>
        <v>0</v>
      </c>
      <c r="K375" s="60"/>
      <c r="L375" s="61"/>
      <c r="M375" s="49"/>
      <c r="N375" s="53"/>
    </row>
    <row r="376" spans="1:14" ht="22.5" customHeight="1">
      <c r="A376" s="48"/>
      <c r="B376" s="59" t="s">
        <v>12</v>
      </c>
      <c r="C376" s="63">
        <f>'大会情報'!$C$5</f>
        <v>0</v>
      </c>
      <c r="D376" s="64" t="s">
        <v>3</v>
      </c>
      <c r="E376" s="65">
        <f>work!$E51</f>
        <v>0</v>
      </c>
      <c r="F376" s="49"/>
      <c r="G376" s="53"/>
      <c r="H376" s="48"/>
      <c r="I376" s="59" t="s">
        <v>12</v>
      </c>
      <c r="J376" s="63">
        <f>'大会情報'!$C$5</f>
        <v>0</v>
      </c>
      <c r="K376" s="64" t="s">
        <v>3</v>
      </c>
      <c r="L376" s="65">
        <f>work!$E52</f>
        <v>0</v>
      </c>
      <c r="M376" s="49"/>
      <c r="N376" s="53"/>
    </row>
    <row r="377" spans="1:14" ht="24.75" customHeight="1" thickBot="1">
      <c r="A377" s="48"/>
      <c r="B377" s="66" t="str">
        <f>"　　（"&amp;'大会情報'!$C$3&amp;"）大会個人票"</f>
        <v>　　（）大会個人票</v>
      </c>
      <c r="C377" s="67"/>
      <c r="D377" s="67"/>
      <c r="E377" s="68"/>
      <c r="F377" s="49"/>
      <c r="G377" s="53"/>
      <c r="H377" s="48"/>
      <c r="I377" s="66" t="str">
        <f>"　　（"&amp;'大会情報'!$C$3&amp;"）大会個人票"</f>
        <v>　　（）大会個人票</v>
      </c>
      <c r="J377" s="67"/>
      <c r="K377" s="67"/>
      <c r="L377" s="68"/>
      <c r="M377" s="49"/>
      <c r="N377" s="53"/>
    </row>
    <row r="378" spans="1:14" ht="3.75" customHeight="1">
      <c r="A378" s="50"/>
      <c r="B378" s="51"/>
      <c r="C378" s="33"/>
      <c r="D378" s="33"/>
      <c r="E378" s="33"/>
      <c r="F378" s="52"/>
      <c r="H378" s="50"/>
      <c r="I378" s="51"/>
      <c r="J378" s="33"/>
      <c r="K378" s="33"/>
      <c r="L378" s="33"/>
      <c r="M378" s="52"/>
      <c r="N378" s="53"/>
    </row>
    <row r="379" spans="2:14" ht="28.5" customHeight="1">
      <c r="B379" s="30"/>
      <c r="I379" s="30"/>
      <c r="N379" s="53"/>
    </row>
    <row r="380" spans="1:14" ht="24" customHeight="1" thickBot="1">
      <c r="A380" s="45"/>
      <c r="B380" s="54" t="s">
        <v>77</v>
      </c>
      <c r="C380" s="46"/>
      <c r="D380" s="46"/>
      <c r="E380" s="46"/>
      <c r="F380" s="47"/>
      <c r="H380" s="45"/>
      <c r="I380" s="54" t="s">
        <v>77</v>
      </c>
      <c r="J380" s="46"/>
      <c r="K380" s="46"/>
      <c r="L380" s="46"/>
      <c r="M380" s="47"/>
      <c r="N380" s="53"/>
    </row>
    <row r="381" spans="1:14" ht="21.75" customHeight="1">
      <c r="A381" s="48"/>
      <c r="B381" s="55" t="s">
        <v>74</v>
      </c>
      <c r="C381" s="56">
        <f>work!$F53</f>
        <v>0</v>
      </c>
      <c r="D381" s="57" t="s">
        <v>5</v>
      </c>
      <c r="E381" s="58">
        <f>work!$D53</f>
        <v>0</v>
      </c>
      <c r="F381" s="49"/>
      <c r="G381" s="53"/>
      <c r="H381" s="48"/>
      <c r="I381" s="55" t="s">
        <v>74</v>
      </c>
      <c r="J381" s="56">
        <f>work!$F54</f>
        <v>0</v>
      </c>
      <c r="K381" s="57" t="s">
        <v>5</v>
      </c>
      <c r="L381" s="58">
        <f>work!$D54</f>
        <v>0</v>
      </c>
      <c r="M381" s="49"/>
      <c r="N381" s="53"/>
    </row>
    <row r="382" spans="1:14" ht="18" customHeight="1">
      <c r="A382" s="48"/>
      <c r="B382" s="59" t="s">
        <v>75</v>
      </c>
      <c r="C382" s="60" t="s">
        <v>76</v>
      </c>
      <c r="D382" s="60"/>
      <c r="E382" s="61"/>
      <c r="F382" s="49"/>
      <c r="G382" s="53"/>
      <c r="H382" s="48"/>
      <c r="I382" s="59" t="s">
        <v>75</v>
      </c>
      <c r="J382" s="60" t="s">
        <v>76</v>
      </c>
      <c r="K382" s="60"/>
      <c r="L382" s="61"/>
      <c r="M382" s="49"/>
      <c r="N382" s="53"/>
    </row>
    <row r="383" spans="1:14" ht="13.5" customHeight="1">
      <c r="A383" s="48"/>
      <c r="B383" s="210">
        <f>work!$A53</f>
        <v>0</v>
      </c>
      <c r="C383" s="60">
        <f>work!$C53</f>
        <v>0</v>
      </c>
      <c r="D383" s="60"/>
      <c r="E383" s="61"/>
      <c r="F383" s="49"/>
      <c r="G383" s="53"/>
      <c r="H383" s="48"/>
      <c r="I383" s="210">
        <f>work!$A54</f>
        <v>0</v>
      </c>
      <c r="J383" s="60">
        <f>work!$C54</f>
        <v>0</v>
      </c>
      <c r="K383" s="60"/>
      <c r="L383" s="61"/>
      <c r="M383" s="49"/>
      <c r="N383" s="53"/>
    </row>
    <row r="384" spans="1:14" ht="23.25" customHeight="1">
      <c r="A384" s="48"/>
      <c r="B384" s="210"/>
      <c r="C384" s="62">
        <f>work!$B53</f>
        <v>0</v>
      </c>
      <c r="D384" s="60"/>
      <c r="E384" s="61"/>
      <c r="F384" s="49"/>
      <c r="G384" s="53"/>
      <c r="H384" s="48"/>
      <c r="I384" s="210"/>
      <c r="J384" s="62">
        <f>work!$B54</f>
        <v>0</v>
      </c>
      <c r="K384" s="60"/>
      <c r="L384" s="61"/>
      <c r="M384" s="49"/>
      <c r="N384" s="53"/>
    </row>
    <row r="385" spans="1:14" ht="22.5" customHeight="1">
      <c r="A385" s="48"/>
      <c r="B385" s="59" t="s">
        <v>12</v>
      </c>
      <c r="C385" s="63">
        <f>'大会情報'!$C$5</f>
        <v>0</v>
      </c>
      <c r="D385" s="64" t="s">
        <v>3</v>
      </c>
      <c r="E385" s="65">
        <f>work!$E53</f>
        <v>0</v>
      </c>
      <c r="F385" s="49"/>
      <c r="G385" s="53"/>
      <c r="H385" s="48"/>
      <c r="I385" s="59" t="s">
        <v>12</v>
      </c>
      <c r="J385" s="63">
        <f>'大会情報'!$C$5</f>
        <v>0</v>
      </c>
      <c r="K385" s="64" t="s">
        <v>3</v>
      </c>
      <c r="L385" s="65">
        <f>work!$E54</f>
        <v>0</v>
      </c>
      <c r="M385" s="49"/>
      <c r="N385" s="53"/>
    </row>
    <row r="386" spans="1:14" ht="24.75" customHeight="1" thickBot="1">
      <c r="A386" s="48"/>
      <c r="B386" s="66" t="str">
        <f>"　　（"&amp;'大会情報'!$C$3&amp;"）大会個人票"</f>
        <v>　　（）大会個人票</v>
      </c>
      <c r="C386" s="67"/>
      <c r="D386" s="67"/>
      <c r="E386" s="68"/>
      <c r="F386" s="49"/>
      <c r="G386" s="53"/>
      <c r="H386" s="48"/>
      <c r="I386" s="66" t="str">
        <f>"　　（"&amp;'大会情報'!$C$3&amp;"）大会個人票"</f>
        <v>　　（）大会個人票</v>
      </c>
      <c r="J386" s="67"/>
      <c r="K386" s="67"/>
      <c r="L386" s="68"/>
      <c r="M386" s="49"/>
      <c r="N386" s="53"/>
    </row>
    <row r="387" spans="1:14" ht="3.75" customHeight="1">
      <c r="A387" s="50"/>
      <c r="B387" s="51"/>
      <c r="C387" s="33"/>
      <c r="D387" s="33"/>
      <c r="E387" s="33"/>
      <c r="F387" s="52"/>
      <c r="H387" s="50"/>
      <c r="I387" s="51"/>
      <c r="J387" s="33"/>
      <c r="K387" s="33"/>
      <c r="L387" s="33"/>
      <c r="M387" s="52"/>
      <c r="N387" s="53"/>
    </row>
    <row r="388" spans="2:14" ht="15.75" customHeight="1">
      <c r="B388" s="30"/>
      <c r="I388" s="30"/>
      <c r="N388" s="53"/>
    </row>
    <row r="389" spans="2:14" ht="15.75" customHeight="1">
      <c r="B389" s="30"/>
      <c r="I389" s="30"/>
      <c r="N389" s="53"/>
    </row>
    <row r="390" spans="2:14" ht="15.75" customHeight="1">
      <c r="B390" s="30"/>
      <c r="I390" s="30"/>
      <c r="N390" s="53"/>
    </row>
    <row r="391" spans="2:14" ht="15.75" customHeight="1">
      <c r="B391" s="30"/>
      <c r="I391" s="30"/>
      <c r="N391" s="53"/>
    </row>
    <row r="392" spans="2:14" ht="15.75" customHeight="1">
      <c r="B392" s="30"/>
      <c r="I392" s="30"/>
      <c r="N392" s="53"/>
    </row>
    <row r="393" spans="2:14" ht="15.75" customHeight="1">
      <c r="B393" s="30"/>
      <c r="I393" s="30"/>
      <c r="N393" s="53"/>
    </row>
    <row r="394" spans="2:14" ht="15.75" customHeight="1">
      <c r="B394" s="30"/>
      <c r="I394" s="30"/>
      <c r="N394" s="53"/>
    </row>
    <row r="395" spans="2:14" ht="15.75" customHeight="1">
      <c r="B395" s="30"/>
      <c r="I395" s="30"/>
      <c r="N395" s="53"/>
    </row>
    <row r="396" spans="2:14" ht="15.75" customHeight="1">
      <c r="B396" s="30"/>
      <c r="I396" s="30"/>
      <c r="N396" s="53"/>
    </row>
    <row r="397" spans="2:14" ht="15.75" customHeight="1">
      <c r="B397" s="30"/>
      <c r="I397" s="30"/>
      <c r="N397" s="53"/>
    </row>
    <row r="398" spans="2:14" ht="15.75" customHeight="1">
      <c r="B398" s="30"/>
      <c r="I398" s="30"/>
      <c r="N398" s="53"/>
    </row>
    <row r="399" spans="2:14" ht="15.75" customHeight="1">
      <c r="B399" s="30"/>
      <c r="I399" s="30"/>
      <c r="N399" s="53"/>
    </row>
    <row r="400" spans="2:14" ht="15.75" customHeight="1">
      <c r="B400" s="30"/>
      <c r="I400" s="30"/>
      <c r="N400" s="53"/>
    </row>
    <row r="401" spans="2:14" ht="15.75" customHeight="1">
      <c r="B401" s="30"/>
      <c r="I401" s="30"/>
      <c r="N401" s="53"/>
    </row>
    <row r="402" spans="2:14" ht="15.75" customHeight="1">
      <c r="B402" s="30"/>
      <c r="I402" s="30"/>
      <c r="N402" s="53"/>
    </row>
    <row r="403" spans="2:14" ht="15.75" customHeight="1">
      <c r="B403" s="30"/>
      <c r="I403" s="30"/>
      <c r="N403" s="53"/>
    </row>
    <row r="404" spans="2:14" ht="15.75" customHeight="1">
      <c r="B404" s="30"/>
      <c r="I404" s="30"/>
      <c r="N404" s="53"/>
    </row>
    <row r="405" spans="2:14" ht="15.75" customHeight="1">
      <c r="B405" s="30"/>
      <c r="I405" s="30"/>
      <c r="N405" s="53"/>
    </row>
    <row r="406" spans="2:14" ht="12" customHeight="1">
      <c r="B406" s="30"/>
      <c r="I406" s="30"/>
      <c r="N406" s="53"/>
    </row>
    <row r="407" spans="2:14" ht="15.75" customHeight="1">
      <c r="B407" s="30"/>
      <c r="I407" s="30"/>
      <c r="N407" s="53"/>
    </row>
    <row r="408" spans="2:14" ht="15.75" customHeight="1">
      <c r="B408" s="30"/>
      <c r="I408" s="30"/>
      <c r="N408" s="53"/>
    </row>
    <row r="409" spans="2:14" ht="15.75" customHeight="1">
      <c r="B409" s="30"/>
      <c r="I409" s="30"/>
      <c r="N409" s="53"/>
    </row>
    <row r="410" spans="2:14" ht="6" customHeight="1">
      <c r="B410" s="30"/>
      <c r="I410" s="30"/>
      <c r="N410" s="53"/>
    </row>
    <row r="411" spans="1:14" ht="24" customHeight="1" thickBot="1">
      <c r="A411" s="45"/>
      <c r="B411" s="54" t="s">
        <v>77</v>
      </c>
      <c r="C411" s="46"/>
      <c r="D411" s="46"/>
      <c r="E411" s="46"/>
      <c r="F411" s="47"/>
      <c r="H411" s="45"/>
      <c r="I411" s="54" t="s">
        <v>77</v>
      </c>
      <c r="J411" s="46"/>
      <c r="K411" s="46"/>
      <c r="L411" s="46"/>
      <c r="M411" s="47"/>
      <c r="N411" s="53"/>
    </row>
    <row r="412" spans="1:14" ht="21.75" customHeight="1">
      <c r="A412" s="48"/>
      <c r="B412" s="55" t="s">
        <v>74</v>
      </c>
      <c r="C412" s="56">
        <f>work!$F55</f>
        <v>0</v>
      </c>
      <c r="D412" s="57" t="s">
        <v>5</v>
      </c>
      <c r="E412" s="58">
        <f>work!$D55</f>
        <v>0</v>
      </c>
      <c r="F412" s="49"/>
      <c r="G412" s="53"/>
      <c r="H412" s="48"/>
      <c r="I412" s="55" t="s">
        <v>74</v>
      </c>
      <c r="J412" s="56">
        <f>work!$F56</f>
        <v>0</v>
      </c>
      <c r="K412" s="57" t="s">
        <v>5</v>
      </c>
      <c r="L412" s="58">
        <f>work!$D56</f>
        <v>0</v>
      </c>
      <c r="M412" s="49"/>
      <c r="N412" s="53"/>
    </row>
    <row r="413" spans="1:14" ht="18" customHeight="1">
      <c r="A413" s="48"/>
      <c r="B413" s="59" t="s">
        <v>75</v>
      </c>
      <c r="C413" s="60" t="s">
        <v>76</v>
      </c>
      <c r="D413" s="60"/>
      <c r="E413" s="61"/>
      <c r="F413" s="49"/>
      <c r="G413" s="53"/>
      <c r="H413" s="48"/>
      <c r="I413" s="59" t="s">
        <v>75</v>
      </c>
      <c r="J413" s="60" t="s">
        <v>76</v>
      </c>
      <c r="K413" s="60"/>
      <c r="L413" s="61"/>
      <c r="M413" s="49"/>
      <c r="N413" s="53"/>
    </row>
    <row r="414" spans="1:14" ht="13.5" customHeight="1">
      <c r="A414" s="48"/>
      <c r="B414" s="210">
        <f>work!$A55</f>
        <v>0</v>
      </c>
      <c r="C414" s="60">
        <f>work!$C55</f>
        <v>0</v>
      </c>
      <c r="D414" s="60"/>
      <c r="E414" s="61"/>
      <c r="F414" s="49"/>
      <c r="G414" s="53"/>
      <c r="H414" s="48"/>
      <c r="I414" s="210">
        <f>work!$A56</f>
        <v>0</v>
      </c>
      <c r="J414" s="60">
        <f>work!$C56</f>
        <v>0</v>
      </c>
      <c r="K414" s="60"/>
      <c r="L414" s="61"/>
      <c r="M414" s="49"/>
      <c r="N414" s="53"/>
    </row>
    <row r="415" spans="1:14" ht="23.25" customHeight="1">
      <c r="A415" s="48"/>
      <c r="B415" s="210"/>
      <c r="C415" s="62">
        <f>work!$B55</f>
        <v>0</v>
      </c>
      <c r="D415" s="60"/>
      <c r="E415" s="61"/>
      <c r="F415" s="49"/>
      <c r="G415" s="53"/>
      <c r="H415" s="48"/>
      <c r="I415" s="210"/>
      <c r="J415" s="62">
        <f>work!$B56</f>
        <v>0</v>
      </c>
      <c r="K415" s="60"/>
      <c r="L415" s="61"/>
      <c r="M415" s="49"/>
      <c r="N415" s="53"/>
    </row>
    <row r="416" spans="1:14" ht="22.5" customHeight="1">
      <c r="A416" s="48"/>
      <c r="B416" s="59" t="s">
        <v>12</v>
      </c>
      <c r="C416" s="63">
        <f>'大会情報'!$C$5</f>
        <v>0</v>
      </c>
      <c r="D416" s="64" t="s">
        <v>3</v>
      </c>
      <c r="E416" s="65">
        <f>work!$E55</f>
        <v>0</v>
      </c>
      <c r="F416" s="49"/>
      <c r="G416" s="53"/>
      <c r="H416" s="48"/>
      <c r="I416" s="59" t="s">
        <v>12</v>
      </c>
      <c r="J416" s="63">
        <f>'大会情報'!$C$5</f>
        <v>0</v>
      </c>
      <c r="K416" s="64" t="s">
        <v>3</v>
      </c>
      <c r="L416" s="65">
        <f>work!$E56</f>
        <v>0</v>
      </c>
      <c r="M416" s="49"/>
      <c r="N416" s="53"/>
    </row>
    <row r="417" spans="1:14" ht="24.75" customHeight="1" thickBot="1">
      <c r="A417" s="48"/>
      <c r="B417" s="66" t="str">
        <f>"　　（"&amp;'大会情報'!$C$3&amp;"）大会個人票"</f>
        <v>　　（）大会個人票</v>
      </c>
      <c r="C417" s="67"/>
      <c r="D417" s="67"/>
      <c r="E417" s="68"/>
      <c r="F417" s="49"/>
      <c r="G417" s="53"/>
      <c r="H417" s="48"/>
      <c r="I417" s="66" t="str">
        <f>"　　（"&amp;'大会情報'!$C$3&amp;"）大会個人票"</f>
        <v>　　（）大会個人票</v>
      </c>
      <c r="J417" s="67"/>
      <c r="K417" s="67"/>
      <c r="L417" s="68"/>
      <c r="M417" s="49"/>
      <c r="N417" s="53"/>
    </row>
    <row r="418" spans="1:14" ht="3.75" customHeight="1">
      <c r="A418" s="50"/>
      <c r="B418" s="51"/>
      <c r="C418" s="33"/>
      <c r="D418" s="33"/>
      <c r="E418" s="33"/>
      <c r="F418" s="52"/>
      <c r="H418" s="50"/>
      <c r="I418" s="51"/>
      <c r="J418" s="33"/>
      <c r="K418" s="33"/>
      <c r="L418" s="33"/>
      <c r="M418" s="52"/>
      <c r="N418" s="53"/>
    </row>
    <row r="419" spans="2:14" ht="28.5" customHeight="1">
      <c r="B419" s="30"/>
      <c r="I419" s="30"/>
      <c r="N419" s="53"/>
    </row>
    <row r="420" spans="1:14" ht="24" customHeight="1" thickBot="1">
      <c r="A420" s="45"/>
      <c r="B420" s="54" t="s">
        <v>77</v>
      </c>
      <c r="C420" s="46"/>
      <c r="D420" s="46"/>
      <c r="E420" s="46"/>
      <c r="F420" s="47"/>
      <c r="H420" s="45"/>
      <c r="I420" s="54" t="s">
        <v>77</v>
      </c>
      <c r="J420" s="46"/>
      <c r="K420" s="46"/>
      <c r="L420" s="46"/>
      <c r="M420" s="47"/>
      <c r="N420" s="53"/>
    </row>
    <row r="421" spans="1:14" ht="21.75" customHeight="1">
      <c r="A421" s="48"/>
      <c r="B421" s="55" t="s">
        <v>74</v>
      </c>
      <c r="C421" s="56">
        <f>work!$F57</f>
        <v>0</v>
      </c>
      <c r="D421" s="57" t="s">
        <v>5</v>
      </c>
      <c r="E421" s="58">
        <f>work!$D57</f>
        <v>0</v>
      </c>
      <c r="F421" s="49"/>
      <c r="G421" s="53"/>
      <c r="H421" s="48"/>
      <c r="I421" s="55" t="s">
        <v>74</v>
      </c>
      <c r="J421" s="56">
        <f>work!$F58</f>
        <v>0</v>
      </c>
      <c r="K421" s="57" t="s">
        <v>5</v>
      </c>
      <c r="L421" s="58">
        <f>work!$D58</f>
        <v>0</v>
      </c>
      <c r="M421" s="49"/>
      <c r="N421" s="53"/>
    </row>
    <row r="422" spans="1:14" ht="18" customHeight="1">
      <c r="A422" s="48"/>
      <c r="B422" s="59" t="s">
        <v>75</v>
      </c>
      <c r="C422" s="60" t="s">
        <v>76</v>
      </c>
      <c r="D422" s="60"/>
      <c r="E422" s="61"/>
      <c r="F422" s="49"/>
      <c r="G422" s="53"/>
      <c r="H422" s="48"/>
      <c r="I422" s="59" t="s">
        <v>75</v>
      </c>
      <c r="J422" s="60" t="s">
        <v>76</v>
      </c>
      <c r="K422" s="60"/>
      <c r="L422" s="61"/>
      <c r="M422" s="49"/>
      <c r="N422" s="53"/>
    </row>
    <row r="423" spans="1:14" ht="13.5" customHeight="1">
      <c r="A423" s="48"/>
      <c r="B423" s="210">
        <f>work!$A57</f>
        <v>0</v>
      </c>
      <c r="C423" s="60">
        <f>work!$C57</f>
        <v>0</v>
      </c>
      <c r="D423" s="60"/>
      <c r="E423" s="61"/>
      <c r="F423" s="49"/>
      <c r="G423" s="53"/>
      <c r="H423" s="48"/>
      <c r="I423" s="210">
        <f>work!$A58</f>
        <v>0</v>
      </c>
      <c r="J423" s="60">
        <f>work!$C58</f>
        <v>0</v>
      </c>
      <c r="K423" s="60"/>
      <c r="L423" s="61"/>
      <c r="M423" s="49"/>
      <c r="N423" s="53"/>
    </row>
    <row r="424" spans="1:14" ht="23.25" customHeight="1">
      <c r="A424" s="48"/>
      <c r="B424" s="210"/>
      <c r="C424" s="62">
        <f>work!$B57</f>
        <v>0</v>
      </c>
      <c r="D424" s="60"/>
      <c r="E424" s="61"/>
      <c r="F424" s="49"/>
      <c r="G424" s="53"/>
      <c r="H424" s="48"/>
      <c r="I424" s="210"/>
      <c r="J424" s="62">
        <f>work!$B58</f>
        <v>0</v>
      </c>
      <c r="K424" s="60"/>
      <c r="L424" s="61"/>
      <c r="M424" s="49"/>
      <c r="N424" s="53"/>
    </row>
    <row r="425" spans="1:14" ht="22.5" customHeight="1">
      <c r="A425" s="48"/>
      <c r="B425" s="59" t="s">
        <v>12</v>
      </c>
      <c r="C425" s="63">
        <f>'大会情報'!$C$5</f>
        <v>0</v>
      </c>
      <c r="D425" s="64" t="s">
        <v>3</v>
      </c>
      <c r="E425" s="65">
        <f>work!$E57</f>
        <v>0</v>
      </c>
      <c r="F425" s="49"/>
      <c r="G425" s="53"/>
      <c r="H425" s="48"/>
      <c r="I425" s="59" t="s">
        <v>12</v>
      </c>
      <c r="J425" s="63">
        <f>'大会情報'!$C$5</f>
        <v>0</v>
      </c>
      <c r="K425" s="64" t="s">
        <v>3</v>
      </c>
      <c r="L425" s="65">
        <f>work!$E58</f>
        <v>0</v>
      </c>
      <c r="M425" s="49"/>
      <c r="N425" s="53"/>
    </row>
    <row r="426" spans="1:14" ht="24.75" customHeight="1" thickBot="1">
      <c r="A426" s="48"/>
      <c r="B426" s="66" t="str">
        <f>"　　（"&amp;'大会情報'!$C$3&amp;"）大会個人票"</f>
        <v>　　（）大会個人票</v>
      </c>
      <c r="C426" s="67"/>
      <c r="D426" s="67"/>
      <c r="E426" s="68"/>
      <c r="F426" s="49"/>
      <c r="G426" s="53"/>
      <c r="H426" s="48"/>
      <c r="I426" s="66" t="str">
        <f>"　　（"&amp;'大会情報'!$C$3&amp;"）大会個人票"</f>
        <v>　　（）大会個人票</v>
      </c>
      <c r="J426" s="67"/>
      <c r="K426" s="67"/>
      <c r="L426" s="68"/>
      <c r="M426" s="49"/>
      <c r="N426" s="53"/>
    </row>
    <row r="427" spans="1:14" ht="3.75" customHeight="1">
      <c r="A427" s="50"/>
      <c r="B427" s="51"/>
      <c r="C427" s="33"/>
      <c r="D427" s="33"/>
      <c r="E427" s="33"/>
      <c r="F427" s="52"/>
      <c r="H427" s="50"/>
      <c r="I427" s="51"/>
      <c r="J427" s="33"/>
      <c r="K427" s="33"/>
      <c r="L427" s="33"/>
      <c r="M427" s="52"/>
      <c r="N427" s="53"/>
    </row>
    <row r="428" spans="2:14" ht="28.5" customHeight="1">
      <c r="B428" s="30"/>
      <c r="I428" s="30"/>
      <c r="N428" s="53"/>
    </row>
    <row r="429" spans="1:14" ht="24" customHeight="1" thickBot="1">
      <c r="A429" s="45"/>
      <c r="B429" s="54" t="s">
        <v>77</v>
      </c>
      <c r="C429" s="46"/>
      <c r="D429" s="46"/>
      <c r="E429" s="46"/>
      <c r="F429" s="47"/>
      <c r="H429" s="45"/>
      <c r="I429" s="54" t="s">
        <v>77</v>
      </c>
      <c r="J429" s="46"/>
      <c r="K429" s="46"/>
      <c r="L429" s="46"/>
      <c r="M429" s="47"/>
      <c r="N429" s="53"/>
    </row>
    <row r="430" spans="1:14" ht="21.75" customHeight="1">
      <c r="A430" s="48"/>
      <c r="B430" s="55" t="s">
        <v>74</v>
      </c>
      <c r="C430" s="56">
        <f>work!$F59</f>
        <v>0</v>
      </c>
      <c r="D430" s="57" t="s">
        <v>5</v>
      </c>
      <c r="E430" s="58">
        <f>work!$D59</f>
        <v>0</v>
      </c>
      <c r="F430" s="49"/>
      <c r="G430" s="53"/>
      <c r="H430" s="48"/>
      <c r="I430" s="55" t="s">
        <v>74</v>
      </c>
      <c r="J430" s="56">
        <f>work!$F60</f>
        <v>0</v>
      </c>
      <c r="K430" s="57" t="s">
        <v>5</v>
      </c>
      <c r="L430" s="58">
        <f>work!$D60</f>
        <v>0</v>
      </c>
      <c r="M430" s="49"/>
      <c r="N430" s="53"/>
    </row>
    <row r="431" spans="1:14" ht="18" customHeight="1">
      <c r="A431" s="48"/>
      <c r="B431" s="59" t="s">
        <v>75</v>
      </c>
      <c r="C431" s="60" t="s">
        <v>76</v>
      </c>
      <c r="D431" s="60"/>
      <c r="E431" s="61"/>
      <c r="F431" s="49"/>
      <c r="G431" s="53"/>
      <c r="H431" s="48"/>
      <c r="I431" s="59" t="s">
        <v>75</v>
      </c>
      <c r="J431" s="60" t="s">
        <v>76</v>
      </c>
      <c r="K431" s="60"/>
      <c r="L431" s="61"/>
      <c r="M431" s="49"/>
      <c r="N431" s="53"/>
    </row>
    <row r="432" spans="1:14" ht="13.5" customHeight="1">
      <c r="A432" s="48"/>
      <c r="B432" s="210">
        <f>work!$A59</f>
        <v>0</v>
      </c>
      <c r="C432" s="60">
        <f>work!$C59</f>
        <v>0</v>
      </c>
      <c r="D432" s="60"/>
      <c r="E432" s="61"/>
      <c r="F432" s="49"/>
      <c r="G432" s="53"/>
      <c r="H432" s="48"/>
      <c r="I432" s="210">
        <f>work!$A60</f>
        <v>0</v>
      </c>
      <c r="J432" s="60">
        <f>work!$C60</f>
        <v>0</v>
      </c>
      <c r="K432" s="60"/>
      <c r="L432" s="61"/>
      <c r="M432" s="49"/>
      <c r="N432" s="53"/>
    </row>
    <row r="433" spans="1:14" ht="23.25" customHeight="1">
      <c r="A433" s="48"/>
      <c r="B433" s="210"/>
      <c r="C433" s="62">
        <f>work!$B59</f>
        <v>0</v>
      </c>
      <c r="D433" s="60"/>
      <c r="E433" s="61"/>
      <c r="F433" s="49"/>
      <c r="G433" s="53"/>
      <c r="H433" s="48"/>
      <c r="I433" s="210"/>
      <c r="J433" s="62">
        <f>work!$B60</f>
        <v>0</v>
      </c>
      <c r="K433" s="60"/>
      <c r="L433" s="61"/>
      <c r="M433" s="49"/>
      <c r="N433" s="53"/>
    </row>
    <row r="434" spans="1:14" ht="22.5" customHeight="1">
      <c r="A434" s="48"/>
      <c r="B434" s="59" t="s">
        <v>12</v>
      </c>
      <c r="C434" s="63">
        <f>'大会情報'!$C$5</f>
        <v>0</v>
      </c>
      <c r="D434" s="64" t="s">
        <v>3</v>
      </c>
      <c r="E434" s="65">
        <f>work!$E59</f>
        <v>0</v>
      </c>
      <c r="F434" s="49"/>
      <c r="G434" s="53"/>
      <c r="H434" s="48"/>
      <c r="I434" s="59" t="s">
        <v>12</v>
      </c>
      <c r="J434" s="63">
        <f>'大会情報'!$C$5</f>
        <v>0</v>
      </c>
      <c r="K434" s="64" t="s">
        <v>3</v>
      </c>
      <c r="L434" s="65">
        <f>work!$E60</f>
        <v>0</v>
      </c>
      <c r="M434" s="49"/>
      <c r="N434" s="53"/>
    </row>
    <row r="435" spans="1:14" ht="24.75" customHeight="1" thickBot="1">
      <c r="A435" s="48"/>
      <c r="B435" s="66" t="str">
        <f>"　　（"&amp;'大会情報'!$C$3&amp;"）大会個人票"</f>
        <v>　　（）大会個人票</v>
      </c>
      <c r="C435" s="67"/>
      <c r="D435" s="67"/>
      <c r="E435" s="68"/>
      <c r="F435" s="49"/>
      <c r="G435" s="53"/>
      <c r="H435" s="48"/>
      <c r="I435" s="66" t="str">
        <f>"　　（"&amp;'大会情報'!$C$3&amp;"）大会個人票"</f>
        <v>　　（）大会個人票</v>
      </c>
      <c r="J435" s="67"/>
      <c r="K435" s="67"/>
      <c r="L435" s="68"/>
      <c r="M435" s="49"/>
      <c r="N435" s="53"/>
    </row>
    <row r="436" spans="1:14" ht="3.75" customHeight="1">
      <c r="A436" s="50"/>
      <c r="B436" s="51"/>
      <c r="C436" s="33"/>
      <c r="D436" s="33"/>
      <c r="E436" s="33"/>
      <c r="F436" s="52"/>
      <c r="H436" s="50"/>
      <c r="I436" s="51"/>
      <c r="J436" s="33"/>
      <c r="K436" s="33"/>
      <c r="L436" s="33"/>
      <c r="M436" s="52"/>
      <c r="N436" s="53"/>
    </row>
    <row r="437" spans="2:14" ht="15.75" customHeight="1">
      <c r="B437" s="30"/>
      <c r="I437" s="30"/>
      <c r="N437" s="53"/>
    </row>
    <row r="438" spans="2:14" ht="15.75" customHeight="1">
      <c r="B438" s="30"/>
      <c r="I438" s="30"/>
      <c r="N438" s="53"/>
    </row>
    <row r="439" spans="2:14" ht="15.75" customHeight="1">
      <c r="B439" s="30"/>
      <c r="I439" s="30"/>
      <c r="N439" s="53"/>
    </row>
    <row r="440" spans="2:14" ht="15.75" customHeight="1">
      <c r="B440" s="30"/>
      <c r="I440" s="30"/>
      <c r="N440" s="53"/>
    </row>
    <row r="441" spans="2:14" ht="15.75" customHeight="1">
      <c r="B441" s="30"/>
      <c r="I441" s="30"/>
      <c r="N441" s="53"/>
    </row>
    <row r="442" spans="2:14" ht="15.75" customHeight="1">
      <c r="B442" s="30"/>
      <c r="I442" s="30"/>
      <c r="N442" s="53"/>
    </row>
    <row r="443" spans="2:14" ht="15.75" customHeight="1">
      <c r="B443" s="30"/>
      <c r="I443" s="30"/>
      <c r="N443" s="53"/>
    </row>
    <row r="444" spans="2:14" ht="15.75" customHeight="1">
      <c r="B444" s="30"/>
      <c r="I444" s="30"/>
      <c r="N444" s="53"/>
    </row>
    <row r="445" spans="2:14" ht="15.75" customHeight="1">
      <c r="B445" s="30"/>
      <c r="I445" s="30"/>
      <c r="N445" s="53"/>
    </row>
    <row r="446" spans="2:14" ht="15.75" customHeight="1">
      <c r="B446" s="30"/>
      <c r="I446" s="30"/>
      <c r="N446" s="53"/>
    </row>
    <row r="447" spans="2:14" ht="15.75" customHeight="1">
      <c r="B447" s="30"/>
      <c r="I447" s="30"/>
      <c r="N447" s="53"/>
    </row>
    <row r="448" spans="2:14" ht="15.75" customHeight="1">
      <c r="B448" s="30"/>
      <c r="I448" s="30"/>
      <c r="N448" s="53"/>
    </row>
    <row r="449" spans="2:14" ht="75" customHeight="1">
      <c r="B449" s="30"/>
      <c r="I449" s="30"/>
      <c r="N449" s="53"/>
    </row>
    <row r="450" spans="2:14" ht="15.75" customHeight="1">
      <c r="B450" s="30"/>
      <c r="I450" s="30"/>
      <c r="N450" s="53"/>
    </row>
    <row r="451" spans="2:14" ht="15.75" customHeight="1">
      <c r="B451" s="30"/>
      <c r="I451" s="30"/>
      <c r="N451" s="53"/>
    </row>
    <row r="452" spans="2:14" ht="15.75" customHeight="1">
      <c r="B452" s="30"/>
      <c r="I452" s="30"/>
      <c r="N452" s="53"/>
    </row>
    <row r="453" spans="2:14" ht="15.75" customHeight="1">
      <c r="B453" s="30"/>
      <c r="I453" s="30"/>
      <c r="N453" s="53"/>
    </row>
    <row r="454" spans="2:14" ht="15.75" customHeight="1">
      <c r="B454" s="30"/>
      <c r="I454" s="30"/>
      <c r="N454" s="53"/>
    </row>
    <row r="455" spans="2:14" ht="6" customHeight="1">
      <c r="B455" s="30"/>
      <c r="I455" s="30"/>
      <c r="N455" s="53"/>
    </row>
    <row r="456" spans="1:14" ht="24" customHeight="1" thickBot="1">
      <c r="A456" s="45"/>
      <c r="B456" s="54" t="s">
        <v>77</v>
      </c>
      <c r="C456" s="46"/>
      <c r="D456" s="46"/>
      <c r="E456" s="46"/>
      <c r="F456" s="47"/>
      <c r="H456" s="45"/>
      <c r="I456" s="54" t="s">
        <v>77</v>
      </c>
      <c r="J456" s="46"/>
      <c r="K456" s="46"/>
      <c r="L456" s="46"/>
      <c r="M456" s="47"/>
      <c r="N456" s="53"/>
    </row>
    <row r="457" spans="1:14" ht="21.75" customHeight="1">
      <c r="A457" s="48"/>
      <c r="B457" s="55" t="s">
        <v>74</v>
      </c>
      <c r="C457" s="56">
        <f>work!$F61</f>
        <v>0</v>
      </c>
      <c r="D457" s="57" t="s">
        <v>5</v>
      </c>
      <c r="E457" s="58">
        <f>work!$D61</f>
        <v>0</v>
      </c>
      <c r="F457" s="49"/>
      <c r="G457" s="53"/>
      <c r="H457" s="48"/>
      <c r="I457" s="55" t="s">
        <v>74</v>
      </c>
      <c r="J457" s="56">
        <f>work!$F62</f>
        <v>0</v>
      </c>
      <c r="K457" s="57" t="s">
        <v>5</v>
      </c>
      <c r="L457" s="58">
        <f>work!$D62</f>
        <v>0</v>
      </c>
      <c r="M457" s="49"/>
      <c r="N457" s="53"/>
    </row>
    <row r="458" spans="1:14" ht="18" customHeight="1">
      <c r="A458" s="48"/>
      <c r="B458" s="59" t="s">
        <v>75</v>
      </c>
      <c r="C458" s="60" t="s">
        <v>76</v>
      </c>
      <c r="D458" s="60"/>
      <c r="E458" s="61"/>
      <c r="F458" s="49"/>
      <c r="G458" s="53"/>
      <c r="H458" s="48"/>
      <c r="I458" s="59" t="s">
        <v>75</v>
      </c>
      <c r="J458" s="60" t="s">
        <v>76</v>
      </c>
      <c r="K458" s="60"/>
      <c r="L458" s="61"/>
      <c r="M458" s="49"/>
      <c r="N458" s="53"/>
    </row>
    <row r="459" spans="1:14" ht="13.5" customHeight="1">
      <c r="A459" s="48"/>
      <c r="B459" s="210">
        <f>work!$A61</f>
        <v>0</v>
      </c>
      <c r="C459" s="60">
        <f>work!$C61</f>
        <v>0</v>
      </c>
      <c r="D459" s="60"/>
      <c r="E459" s="61"/>
      <c r="F459" s="49"/>
      <c r="G459" s="53"/>
      <c r="H459" s="48"/>
      <c r="I459" s="210">
        <f>work!$A62</f>
        <v>0</v>
      </c>
      <c r="J459" s="60">
        <f>work!$C62</f>
        <v>0</v>
      </c>
      <c r="K459" s="60"/>
      <c r="L459" s="61"/>
      <c r="M459" s="49"/>
      <c r="N459" s="53"/>
    </row>
    <row r="460" spans="1:14" ht="23.25" customHeight="1">
      <c r="A460" s="48"/>
      <c r="B460" s="210"/>
      <c r="C460" s="62">
        <f>work!$B61</f>
        <v>0</v>
      </c>
      <c r="D460" s="60"/>
      <c r="E460" s="61"/>
      <c r="F460" s="49"/>
      <c r="G460" s="53"/>
      <c r="H460" s="48"/>
      <c r="I460" s="210"/>
      <c r="J460" s="62">
        <f>work!$B62</f>
        <v>0</v>
      </c>
      <c r="K460" s="60"/>
      <c r="L460" s="61"/>
      <c r="M460" s="49"/>
      <c r="N460" s="53"/>
    </row>
    <row r="461" spans="1:14" ht="22.5" customHeight="1">
      <c r="A461" s="48"/>
      <c r="B461" s="59" t="s">
        <v>12</v>
      </c>
      <c r="C461" s="63">
        <f>'大会情報'!$C$5</f>
        <v>0</v>
      </c>
      <c r="D461" s="64" t="s">
        <v>3</v>
      </c>
      <c r="E461" s="65">
        <f>work!$E61</f>
        <v>0</v>
      </c>
      <c r="F461" s="49"/>
      <c r="G461" s="53"/>
      <c r="H461" s="48"/>
      <c r="I461" s="59" t="s">
        <v>12</v>
      </c>
      <c r="J461" s="63">
        <f>'大会情報'!$C$5</f>
        <v>0</v>
      </c>
      <c r="K461" s="64" t="s">
        <v>3</v>
      </c>
      <c r="L461" s="65">
        <f>work!$E62</f>
        <v>0</v>
      </c>
      <c r="M461" s="49"/>
      <c r="N461" s="53"/>
    </row>
    <row r="462" spans="1:14" ht="24.75" customHeight="1" thickBot="1">
      <c r="A462" s="48"/>
      <c r="B462" s="66" t="str">
        <f>"　　（"&amp;'大会情報'!$C$3&amp;"）大会個人票"</f>
        <v>　　（）大会個人票</v>
      </c>
      <c r="C462" s="67"/>
      <c r="D462" s="67"/>
      <c r="E462" s="68"/>
      <c r="F462" s="49"/>
      <c r="G462" s="53"/>
      <c r="H462" s="48"/>
      <c r="I462" s="66" t="str">
        <f>"　　（"&amp;'大会情報'!$C$3&amp;"）大会個人票"</f>
        <v>　　（）大会個人票</v>
      </c>
      <c r="J462" s="67"/>
      <c r="K462" s="67"/>
      <c r="L462" s="68"/>
      <c r="M462" s="49"/>
      <c r="N462" s="53"/>
    </row>
    <row r="463" spans="1:14" ht="3.75" customHeight="1">
      <c r="A463" s="50"/>
      <c r="B463" s="51"/>
      <c r="C463" s="33"/>
      <c r="D463" s="33"/>
      <c r="E463" s="33"/>
      <c r="F463" s="52"/>
      <c r="H463" s="50"/>
      <c r="I463" s="51"/>
      <c r="J463" s="33"/>
      <c r="K463" s="33"/>
      <c r="L463" s="33"/>
      <c r="M463" s="52"/>
      <c r="N463" s="53"/>
    </row>
    <row r="464" spans="2:14" ht="28.5" customHeight="1">
      <c r="B464" s="30"/>
      <c r="I464" s="30"/>
      <c r="N464" s="53"/>
    </row>
    <row r="465" spans="1:14" ht="24" customHeight="1" thickBot="1">
      <c r="A465" s="45"/>
      <c r="B465" s="54" t="s">
        <v>77</v>
      </c>
      <c r="C465" s="46"/>
      <c r="D465" s="46"/>
      <c r="E465" s="46"/>
      <c r="F465" s="47"/>
      <c r="H465" s="45"/>
      <c r="I465" s="54" t="s">
        <v>77</v>
      </c>
      <c r="J465" s="46"/>
      <c r="K465" s="46"/>
      <c r="L465" s="46"/>
      <c r="M465" s="47"/>
      <c r="N465" s="53"/>
    </row>
    <row r="466" spans="1:14" ht="21.75" customHeight="1">
      <c r="A466" s="48"/>
      <c r="B466" s="55" t="s">
        <v>74</v>
      </c>
      <c r="C466" s="56">
        <f>work!$F63</f>
        <v>0</v>
      </c>
      <c r="D466" s="57" t="s">
        <v>5</v>
      </c>
      <c r="E466" s="58">
        <f>work!$D63</f>
        <v>0</v>
      </c>
      <c r="F466" s="49"/>
      <c r="G466" s="53"/>
      <c r="H466" s="48"/>
      <c r="I466" s="55" t="s">
        <v>74</v>
      </c>
      <c r="J466" s="56">
        <f>work!$F64</f>
        <v>0</v>
      </c>
      <c r="K466" s="57" t="s">
        <v>5</v>
      </c>
      <c r="L466" s="58">
        <f>work!$D64</f>
        <v>0</v>
      </c>
      <c r="M466" s="49"/>
      <c r="N466" s="53"/>
    </row>
    <row r="467" spans="1:14" ht="18" customHeight="1">
      <c r="A467" s="48"/>
      <c r="B467" s="59" t="s">
        <v>75</v>
      </c>
      <c r="C467" s="60" t="s">
        <v>76</v>
      </c>
      <c r="D467" s="60"/>
      <c r="E467" s="61"/>
      <c r="F467" s="49"/>
      <c r="G467" s="53"/>
      <c r="H467" s="48"/>
      <c r="I467" s="59" t="s">
        <v>75</v>
      </c>
      <c r="J467" s="60" t="s">
        <v>76</v>
      </c>
      <c r="K467" s="60"/>
      <c r="L467" s="61"/>
      <c r="M467" s="49"/>
      <c r="N467" s="53"/>
    </row>
    <row r="468" spans="1:14" ht="13.5" customHeight="1">
      <c r="A468" s="48"/>
      <c r="B468" s="210">
        <f>work!$A63</f>
        <v>0</v>
      </c>
      <c r="C468" s="60">
        <f>work!$C63</f>
        <v>0</v>
      </c>
      <c r="D468" s="60"/>
      <c r="E468" s="61"/>
      <c r="F468" s="49"/>
      <c r="G468" s="53"/>
      <c r="H468" s="48"/>
      <c r="I468" s="210">
        <f>work!$A64</f>
        <v>0</v>
      </c>
      <c r="J468" s="60">
        <f>work!$C64</f>
        <v>0</v>
      </c>
      <c r="K468" s="60"/>
      <c r="L468" s="61"/>
      <c r="M468" s="49"/>
      <c r="N468" s="53"/>
    </row>
    <row r="469" spans="1:14" ht="23.25" customHeight="1">
      <c r="A469" s="48"/>
      <c r="B469" s="210"/>
      <c r="C469" s="62">
        <f>work!$B63</f>
        <v>0</v>
      </c>
      <c r="D469" s="60"/>
      <c r="E469" s="61"/>
      <c r="F469" s="49"/>
      <c r="G469" s="53"/>
      <c r="H469" s="48"/>
      <c r="I469" s="210"/>
      <c r="J469" s="62">
        <f>work!$B64</f>
        <v>0</v>
      </c>
      <c r="K469" s="60"/>
      <c r="L469" s="61"/>
      <c r="M469" s="49"/>
      <c r="N469" s="53"/>
    </row>
    <row r="470" spans="1:14" ht="22.5" customHeight="1">
      <c r="A470" s="48"/>
      <c r="B470" s="59" t="s">
        <v>12</v>
      </c>
      <c r="C470" s="63">
        <f>'大会情報'!$C$5</f>
        <v>0</v>
      </c>
      <c r="D470" s="64" t="s">
        <v>3</v>
      </c>
      <c r="E470" s="65">
        <f>work!$E63</f>
        <v>0</v>
      </c>
      <c r="F470" s="49"/>
      <c r="G470" s="53"/>
      <c r="H470" s="48"/>
      <c r="I470" s="59" t="s">
        <v>12</v>
      </c>
      <c r="J470" s="63">
        <f>'大会情報'!$C$5</f>
        <v>0</v>
      </c>
      <c r="K470" s="64" t="s">
        <v>3</v>
      </c>
      <c r="L470" s="65">
        <f>work!$E64</f>
        <v>0</v>
      </c>
      <c r="M470" s="49"/>
      <c r="N470" s="53"/>
    </row>
    <row r="471" spans="1:14" ht="24.75" customHeight="1" thickBot="1">
      <c r="A471" s="48"/>
      <c r="B471" s="66" t="str">
        <f>"　　（"&amp;'大会情報'!$C$3&amp;"）大会個人票"</f>
        <v>　　（）大会個人票</v>
      </c>
      <c r="C471" s="67"/>
      <c r="D471" s="67"/>
      <c r="E471" s="68"/>
      <c r="F471" s="49"/>
      <c r="G471" s="53"/>
      <c r="H471" s="48"/>
      <c r="I471" s="66" t="str">
        <f>"　　（"&amp;'大会情報'!$C$3&amp;"）大会個人票"</f>
        <v>　　（）大会個人票</v>
      </c>
      <c r="J471" s="67"/>
      <c r="K471" s="67"/>
      <c r="L471" s="68"/>
      <c r="M471" s="49"/>
      <c r="N471" s="53"/>
    </row>
    <row r="472" spans="1:14" ht="3.75" customHeight="1">
      <c r="A472" s="50"/>
      <c r="B472" s="51"/>
      <c r="C472" s="33"/>
      <c r="D472" s="33"/>
      <c r="E472" s="33"/>
      <c r="F472" s="52"/>
      <c r="H472" s="50"/>
      <c r="I472" s="51"/>
      <c r="J472" s="33"/>
      <c r="K472" s="33"/>
      <c r="L472" s="33"/>
      <c r="M472" s="52"/>
      <c r="N472" s="53"/>
    </row>
    <row r="473" spans="2:14" ht="28.5" customHeight="1">
      <c r="B473" s="30"/>
      <c r="I473" s="30"/>
      <c r="N473" s="53"/>
    </row>
    <row r="474" spans="1:14" ht="24" customHeight="1" thickBot="1">
      <c r="A474" s="45"/>
      <c r="B474" s="54" t="s">
        <v>77</v>
      </c>
      <c r="C474" s="46"/>
      <c r="D474" s="46"/>
      <c r="E474" s="46"/>
      <c r="F474" s="47"/>
      <c r="H474" s="45"/>
      <c r="I474" s="54" t="s">
        <v>77</v>
      </c>
      <c r="J474" s="46"/>
      <c r="K474" s="46"/>
      <c r="L474" s="46"/>
      <c r="M474" s="47"/>
      <c r="N474" s="53"/>
    </row>
    <row r="475" spans="1:14" ht="21.75" customHeight="1">
      <c r="A475" s="48"/>
      <c r="B475" s="55" t="s">
        <v>74</v>
      </c>
      <c r="C475" s="56">
        <f>work!$F65</f>
        <v>0</v>
      </c>
      <c r="D475" s="57" t="s">
        <v>5</v>
      </c>
      <c r="E475" s="58">
        <f>work!$D65</f>
        <v>0</v>
      </c>
      <c r="F475" s="49"/>
      <c r="G475" s="53"/>
      <c r="H475" s="48"/>
      <c r="I475" s="55" t="s">
        <v>74</v>
      </c>
      <c r="J475" s="56">
        <f>work!$F66</f>
        <v>0</v>
      </c>
      <c r="K475" s="57" t="s">
        <v>5</v>
      </c>
      <c r="L475" s="58">
        <f>work!$D66</f>
        <v>0</v>
      </c>
      <c r="M475" s="49"/>
      <c r="N475" s="53"/>
    </row>
    <row r="476" spans="1:14" ht="18" customHeight="1">
      <c r="A476" s="48"/>
      <c r="B476" s="59" t="s">
        <v>75</v>
      </c>
      <c r="C476" s="60" t="s">
        <v>76</v>
      </c>
      <c r="D476" s="60"/>
      <c r="E476" s="61"/>
      <c r="F476" s="49"/>
      <c r="G476" s="53"/>
      <c r="H476" s="48"/>
      <c r="I476" s="59" t="s">
        <v>75</v>
      </c>
      <c r="J476" s="60" t="s">
        <v>76</v>
      </c>
      <c r="K476" s="60"/>
      <c r="L476" s="61"/>
      <c r="M476" s="49"/>
      <c r="N476" s="53"/>
    </row>
    <row r="477" spans="1:14" ht="13.5" customHeight="1">
      <c r="A477" s="48"/>
      <c r="B477" s="210">
        <f>work!$A65</f>
        <v>0</v>
      </c>
      <c r="C477" s="60">
        <f>work!$C65</f>
        <v>0</v>
      </c>
      <c r="D477" s="60"/>
      <c r="E477" s="61"/>
      <c r="F477" s="49"/>
      <c r="G477" s="53"/>
      <c r="H477" s="48"/>
      <c r="I477" s="210">
        <f>work!$A66</f>
        <v>0</v>
      </c>
      <c r="J477" s="60">
        <f>work!$C66</f>
        <v>0</v>
      </c>
      <c r="K477" s="60"/>
      <c r="L477" s="61"/>
      <c r="M477" s="49"/>
      <c r="N477" s="53"/>
    </row>
    <row r="478" spans="1:14" ht="23.25" customHeight="1">
      <c r="A478" s="48"/>
      <c r="B478" s="210"/>
      <c r="C478" s="62">
        <f>work!$B65</f>
        <v>0</v>
      </c>
      <c r="D478" s="60"/>
      <c r="E478" s="61"/>
      <c r="F478" s="49"/>
      <c r="G478" s="53"/>
      <c r="H478" s="48"/>
      <c r="I478" s="210"/>
      <c r="J478" s="62">
        <f>work!$B66</f>
        <v>0</v>
      </c>
      <c r="K478" s="60"/>
      <c r="L478" s="61"/>
      <c r="M478" s="49"/>
      <c r="N478" s="53"/>
    </row>
    <row r="479" spans="1:14" ht="22.5" customHeight="1">
      <c r="A479" s="48"/>
      <c r="B479" s="59" t="s">
        <v>12</v>
      </c>
      <c r="C479" s="63">
        <f>'大会情報'!$C$5</f>
        <v>0</v>
      </c>
      <c r="D479" s="64" t="s">
        <v>3</v>
      </c>
      <c r="E479" s="65">
        <f>work!$E65</f>
        <v>0</v>
      </c>
      <c r="F479" s="49"/>
      <c r="G479" s="53"/>
      <c r="H479" s="48"/>
      <c r="I479" s="59" t="s">
        <v>12</v>
      </c>
      <c r="J479" s="63">
        <f>'大会情報'!$C$5</f>
        <v>0</v>
      </c>
      <c r="K479" s="64" t="s">
        <v>3</v>
      </c>
      <c r="L479" s="65">
        <f>work!$E66</f>
        <v>0</v>
      </c>
      <c r="M479" s="49"/>
      <c r="N479" s="53"/>
    </row>
    <row r="480" spans="1:14" ht="24.75" customHeight="1" thickBot="1">
      <c r="A480" s="48"/>
      <c r="B480" s="66" t="str">
        <f>"　　（"&amp;'大会情報'!$C$3&amp;"）大会個人票"</f>
        <v>　　（）大会個人票</v>
      </c>
      <c r="C480" s="67"/>
      <c r="D480" s="67"/>
      <c r="E480" s="68"/>
      <c r="F480" s="49"/>
      <c r="G480" s="53"/>
      <c r="H480" s="48"/>
      <c r="I480" s="66" t="str">
        <f>"　　（"&amp;'大会情報'!$C$3&amp;"）大会個人票"</f>
        <v>　　（）大会個人票</v>
      </c>
      <c r="J480" s="67"/>
      <c r="K480" s="67"/>
      <c r="L480" s="68"/>
      <c r="M480" s="49"/>
      <c r="N480" s="53"/>
    </row>
    <row r="481" spans="1:14" ht="3.75" customHeight="1">
      <c r="A481" s="50"/>
      <c r="B481" s="51"/>
      <c r="C481" s="33"/>
      <c r="D481" s="33"/>
      <c r="E481" s="33"/>
      <c r="F481" s="52"/>
      <c r="H481" s="50"/>
      <c r="I481" s="51"/>
      <c r="J481" s="33"/>
      <c r="K481" s="33"/>
      <c r="L481" s="33"/>
      <c r="M481" s="52"/>
      <c r="N481" s="53"/>
    </row>
    <row r="482" spans="2:14" ht="15.75" customHeight="1">
      <c r="B482" s="30"/>
      <c r="I482" s="30"/>
      <c r="N482" s="53"/>
    </row>
    <row r="483" spans="2:14" ht="15.75" customHeight="1">
      <c r="B483" s="30"/>
      <c r="I483" s="30"/>
      <c r="N483" s="53"/>
    </row>
    <row r="484" spans="2:14" ht="15.75" customHeight="1">
      <c r="B484" s="30"/>
      <c r="I484" s="30"/>
      <c r="N484" s="53"/>
    </row>
    <row r="485" spans="2:14" ht="15.75" customHeight="1">
      <c r="B485" s="30"/>
      <c r="I485" s="30"/>
      <c r="N485" s="53"/>
    </row>
    <row r="486" spans="2:14" ht="15.75" customHeight="1">
      <c r="B486" s="30"/>
      <c r="I486" s="30"/>
      <c r="N486" s="53"/>
    </row>
    <row r="487" spans="2:14" ht="15.75" customHeight="1">
      <c r="B487" s="30"/>
      <c r="I487" s="30"/>
      <c r="N487" s="53"/>
    </row>
    <row r="488" spans="2:14" ht="15.75" customHeight="1">
      <c r="B488" s="30"/>
      <c r="I488" s="30"/>
      <c r="N488" s="53"/>
    </row>
    <row r="489" spans="2:14" ht="15.75" customHeight="1">
      <c r="B489" s="30"/>
      <c r="I489" s="30"/>
      <c r="N489" s="53"/>
    </row>
    <row r="490" spans="2:14" ht="15.75" customHeight="1">
      <c r="B490" s="30"/>
      <c r="I490" s="30"/>
      <c r="N490" s="53"/>
    </row>
    <row r="491" spans="2:14" ht="15.75" customHeight="1">
      <c r="B491" s="30"/>
      <c r="I491" s="30"/>
      <c r="N491" s="53"/>
    </row>
    <row r="492" spans="2:14" ht="15.75" customHeight="1">
      <c r="B492" s="30"/>
      <c r="I492" s="30"/>
      <c r="N492" s="53"/>
    </row>
    <row r="493" spans="2:14" ht="15.75" customHeight="1">
      <c r="B493" s="30"/>
      <c r="I493" s="30"/>
      <c r="N493" s="53"/>
    </row>
    <row r="494" spans="2:14" ht="75" customHeight="1">
      <c r="B494" s="30"/>
      <c r="I494" s="30"/>
      <c r="N494" s="53"/>
    </row>
    <row r="495" spans="2:14" ht="15.75" customHeight="1">
      <c r="B495" s="30"/>
      <c r="I495" s="30"/>
      <c r="N495" s="53"/>
    </row>
    <row r="496" spans="2:14" ht="15.75" customHeight="1">
      <c r="B496" s="30"/>
      <c r="I496" s="30"/>
      <c r="N496" s="53"/>
    </row>
    <row r="497" spans="2:14" ht="15.75" customHeight="1">
      <c r="B497" s="30"/>
      <c r="I497" s="30"/>
      <c r="N497" s="53"/>
    </row>
    <row r="498" spans="2:14" ht="15.75" customHeight="1">
      <c r="B498" s="30"/>
      <c r="I498" s="30"/>
      <c r="N498" s="53"/>
    </row>
    <row r="499" spans="2:14" ht="15.75" customHeight="1">
      <c r="B499" s="30"/>
      <c r="I499" s="30"/>
      <c r="N499" s="53"/>
    </row>
    <row r="500" spans="2:14" ht="6" customHeight="1">
      <c r="B500" s="30"/>
      <c r="I500" s="30"/>
      <c r="N500" s="53"/>
    </row>
    <row r="501" spans="1:14" ht="24" customHeight="1" thickBot="1">
      <c r="A501" s="45"/>
      <c r="B501" s="54" t="s">
        <v>77</v>
      </c>
      <c r="C501" s="46"/>
      <c r="D501" s="46"/>
      <c r="E501" s="46"/>
      <c r="F501" s="47"/>
      <c r="H501" s="45"/>
      <c r="I501" s="54" t="s">
        <v>77</v>
      </c>
      <c r="J501" s="46"/>
      <c r="K501" s="46"/>
      <c r="L501" s="46"/>
      <c r="M501" s="47"/>
      <c r="N501" s="53"/>
    </row>
    <row r="502" spans="1:14" ht="21.75" customHeight="1">
      <c r="A502" s="48"/>
      <c r="B502" s="55" t="s">
        <v>74</v>
      </c>
      <c r="C502" s="56">
        <f>work!$F67</f>
        <v>0</v>
      </c>
      <c r="D502" s="57" t="s">
        <v>5</v>
      </c>
      <c r="E502" s="58">
        <f>work!$D67</f>
        <v>0</v>
      </c>
      <c r="F502" s="49"/>
      <c r="G502" s="53"/>
      <c r="H502" s="48"/>
      <c r="I502" s="55" t="s">
        <v>74</v>
      </c>
      <c r="J502" s="56">
        <f>work!$F68</f>
        <v>0</v>
      </c>
      <c r="K502" s="57" t="s">
        <v>5</v>
      </c>
      <c r="L502" s="58">
        <f>work!$D68</f>
        <v>0</v>
      </c>
      <c r="M502" s="49"/>
      <c r="N502" s="53"/>
    </row>
    <row r="503" spans="1:14" ht="18" customHeight="1">
      <c r="A503" s="48"/>
      <c r="B503" s="59" t="s">
        <v>75</v>
      </c>
      <c r="C503" s="60" t="s">
        <v>76</v>
      </c>
      <c r="D503" s="60"/>
      <c r="E503" s="61"/>
      <c r="F503" s="49"/>
      <c r="G503" s="53"/>
      <c r="H503" s="48"/>
      <c r="I503" s="59" t="s">
        <v>75</v>
      </c>
      <c r="J503" s="60" t="s">
        <v>76</v>
      </c>
      <c r="K503" s="60"/>
      <c r="L503" s="61"/>
      <c r="M503" s="49"/>
      <c r="N503" s="53"/>
    </row>
    <row r="504" spans="1:14" ht="13.5" customHeight="1">
      <c r="A504" s="48"/>
      <c r="B504" s="210">
        <f>work!$A67</f>
        <v>0</v>
      </c>
      <c r="C504" s="60">
        <f>work!$C67</f>
        <v>0</v>
      </c>
      <c r="D504" s="60"/>
      <c r="E504" s="61"/>
      <c r="F504" s="49"/>
      <c r="G504" s="53"/>
      <c r="H504" s="48"/>
      <c r="I504" s="210">
        <f>work!$A68</f>
        <v>0</v>
      </c>
      <c r="J504" s="60">
        <f>work!$C68</f>
        <v>0</v>
      </c>
      <c r="K504" s="60"/>
      <c r="L504" s="61"/>
      <c r="M504" s="49"/>
      <c r="N504" s="53"/>
    </row>
    <row r="505" spans="1:14" ht="23.25" customHeight="1">
      <c r="A505" s="48"/>
      <c r="B505" s="210"/>
      <c r="C505" s="62">
        <f>work!$B67</f>
        <v>0</v>
      </c>
      <c r="D505" s="60"/>
      <c r="E505" s="61"/>
      <c r="F505" s="49"/>
      <c r="G505" s="53"/>
      <c r="H505" s="48"/>
      <c r="I505" s="210"/>
      <c r="J505" s="62">
        <f>work!$B68</f>
        <v>0</v>
      </c>
      <c r="K505" s="60"/>
      <c r="L505" s="61"/>
      <c r="M505" s="49"/>
      <c r="N505" s="53"/>
    </row>
    <row r="506" spans="1:14" ht="22.5" customHeight="1">
      <c r="A506" s="48"/>
      <c r="B506" s="59" t="s">
        <v>12</v>
      </c>
      <c r="C506" s="63">
        <f>'大会情報'!$C$5</f>
        <v>0</v>
      </c>
      <c r="D506" s="64" t="s">
        <v>3</v>
      </c>
      <c r="E506" s="65">
        <f>work!$E67</f>
        <v>0</v>
      </c>
      <c r="F506" s="49"/>
      <c r="G506" s="53"/>
      <c r="H506" s="48"/>
      <c r="I506" s="59" t="s">
        <v>12</v>
      </c>
      <c r="J506" s="63">
        <f>'大会情報'!$C$5</f>
        <v>0</v>
      </c>
      <c r="K506" s="64" t="s">
        <v>3</v>
      </c>
      <c r="L506" s="65">
        <f>work!$E68</f>
        <v>0</v>
      </c>
      <c r="M506" s="49"/>
      <c r="N506" s="53"/>
    </row>
    <row r="507" spans="1:14" ht="24.75" customHeight="1" thickBot="1">
      <c r="A507" s="48"/>
      <c r="B507" s="66" t="str">
        <f>"　　（"&amp;'大会情報'!$C$3&amp;"）大会個人票"</f>
        <v>　　（）大会個人票</v>
      </c>
      <c r="C507" s="67"/>
      <c r="D507" s="67"/>
      <c r="E507" s="68"/>
      <c r="F507" s="49"/>
      <c r="G507" s="53"/>
      <c r="H507" s="48"/>
      <c r="I507" s="66" t="str">
        <f>"　　（"&amp;'大会情報'!$C$3&amp;"）大会個人票"</f>
        <v>　　（）大会個人票</v>
      </c>
      <c r="J507" s="67"/>
      <c r="K507" s="67"/>
      <c r="L507" s="68"/>
      <c r="M507" s="49"/>
      <c r="N507" s="53"/>
    </row>
    <row r="508" spans="1:14" ht="3.75" customHeight="1">
      <c r="A508" s="50"/>
      <c r="B508" s="51"/>
      <c r="C508" s="33"/>
      <c r="D508" s="33"/>
      <c r="E508" s="33"/>
      <c r="F508" s="52"/>
      <c r="H508" s="50"/>
      <c r="I508" s="51"/>
      <c r="J508" s="33"/>
      <c r="K508" s="33"/>
      <c r="L508" s="33"/>
      <c r="M508" s="52"/>
      <c r="N508" s="53"/>
    </row>
    <row r="509" spans="2:14" ht="28.5" customHeight="1">
      <c r="B509" s="30"/>
      <c r="I509" s="30"/>
      <c r="N509" s="53"/>
    </row>
    <row r="510" spans="1:14" ht="24" customHeight="1" thickBot="1">
      <c r="A510" s="45"/>
      <c r="B510" s="54" t="s">
        <v>77</v>
      </c>
      <c r="C510" s="46"/>
      <c r="D510" s="46"/>
      <c r="E510" s="46"/>
      <c r="F510" s="47"/>
      <c r="H510" s="45"/>
      <c r="I510" s="54" t="s">
        <v>77</v>
      </c>
      <c r="J510" s="46"/>
      <c r="K510" s="46"/>
      <c r="L510" s="46"/>
      <c r="M510" s="47"/>
      <c r="N510" s="53"/>
    </row>
    <row r="511" spans="1:14" ht="21.75" customHeight="1">
      <c r="A511" s="48"/>
      <c r="B511" s="55" t="s">
        <v>74</v>
      </c>
      <c r="C511" s="56">
        <f>work!$F69</f>
        <v>0</v>
      </c>
      <c r="D511" s="57" t="s">
        <v>5</v>
      </c>
      <c r="E511" s="58">
        <f>work!$D69</f>
        <v>0</v>
      </c>
      <c r="F511" s="49"/>
      <c r="G511" s="53"/>
      <c r="H511" s="48"/>
      <c r="I511" s="55" t="s">
        <v>74</v>
      </c>
      <c r="J511" s="56">
        <f>work!$F70</f>
        <v>0</v>
      </c>
      <c r="K511" s="57" t="s">
        <v>5</v>
      </c>
      <c r="L511" s="58">
        <f>work!$D70</f>
        <v>0</v>
      </c>
      <c r="M511" s="49"/>
      <c r="N511" s="53"/>
    </row>
    <row r="512" spans="1:14" ht="18" customHeight="1">
      <c r="A512" s="48"/>
      <c r="B512" s="59" t="s">
        <v>75</v>
      </c>
      <c r="C512" s="60" t="s">
        <v>76</v>
      </c>
      <c r="D512" s="60"/>
      <c r="E512" s="61"/>
      <c r="F512" s="49"/>
      <c r="G512" s="53"/>
      <c r="H512" s="48"/>
      <c r="I512" s="59" t="s">
        <v>75</v>
      </c>
      <c r="J512" s="60" t="s">
        <v>76</v>
      </c>
      <c r="K512" s="60"/>
      <c r="L512" s="61"/>
      <c r="M512" s="49"/>
      <c r="N512" s="53"/>
    </row>
    <row r="513" spans="1:14" ht="13.5" customHeight="1">
      <c r="A513" s="48"/>
      <c r="B513" s="210">
        <f>work!$A69</f>
        <v>0</v>
      </c>
      <c r="C513" s="60">
        <f>work!$C69</f>
        <v>0</v>
      </c>
      <c r="D513" s="60"/>
      <c r="E513" s="61"/>
      <c r="F513" s="49"/>
      <c r="G513" s="53"/>
      <c r="H513" s="48"/>
      <c r="I513" s="210">
        <f>work!$A70</f>
        <v>0</v>
      </c>
      <c r="J513" s="60">
        <f>work!$C70</f>
        <v>0</v>
      </c>
      <c r="K513" s="60"/>
      <c r="L513" s="61"/>
      <c r="M513" s="49"/>
      <c r="N513" s="53"/>
    </row>
    <row r="514" spans="1:14" ht="23.25" customHeight="1">
      <c r="A514" s="48"/>
      <c r="B514" s="210"/>
      <c r="C514" s="62">
        <f>work!$B69</f>
        <v>0</v>
      </c>
      <c r="D514" s="60"/>
      <c r="E514" s="61"/>
      <c r="F514" s="49"/>
      <c r="G514" s="53"/>
      <c r="H514" s="48"/>
      <c r="I514" s="210"/>
      <c r="J514" s="62">
        <f>work!$B70</f>
        <v>0</v>
      </c>
      <c r="K514" s="60"/>
      <c r="L514" s="61"/>
      <c r="M514" s="49"/>
      <c r="N514" s="53"/>
    </row>
    <row r="515" spans="1:14" ht="22.5" customHeight="1">
      <c r="A515" s="48"/>
      <c r="B515" s="59" t="s">
        <v>12</v>
      </c>
      <c r="C515" s="63">
        <f>'大会情報'!$C$5</f>
        <v>0</v>
      </c>
      <c r="D515" s="64" t="s">
        <v>3</v>
      </c>
      <c r="E515" s="65">
        <f>work!$E69</f>
        <v>0</v>
      </c>
      <c r="F515" s="49"/>
      <c r="G515" s="53"/>
      <c r="H515" s="48"/>
      <c r="I515" s="59" t="s">
        <v>12</v>
      </c>
      <c r="J515" s="63">
        <f>'大会情報'!$C$5</f>
        <v>0</v>
      </c>
      <c r="K515" s="64" t="s">
        <v>3</v>
      </c>
      <c r="L515" s="65">
        <f>work!$E70</f>
        <v>0</v>
      </c>
      <c r="M515" s="49"/>
      <c r="N515" s="53"/>
    </row>
    <row r="516" spans="1:14" ht="24.75" customHeight="1" thickBot="1">
      <c r="A516" s="48"/>
      <c r="B516" s="66" t="str">
        <f>"　　（"&amp;'大会情報'!$C$3&amp;"）大会個人票"</f>
        <v>　　（）大会個人票</v>
      </c>
      <c r="C516" s="67"/>
      <c r="D516" s="67"/>
      <c r="E516" s="68"/>
      <c r="F516" s="49"/>
      <c r="G516" s="53"/>
      <c r="H516" s="48"/>
      <c r="I516" s="66" t="str">
        <f>"　　（"&amp;'大会情報'!$C$3&amp;"）大会個人票"</f>
        <v>　　（）大会個人票</v>
      </c>
      <c r="J516" s="67"/>
      <c r="K516" s="67"/>
      <c r="L516" s="68"/>
      <c r="M516" s="49"/>
      <c r="N516" s="53"/>
    </row>
    <row r="517" spans="1:14" ht="3.75" customHeight="1">
      <c r="A517" s="50"/>
      <c r="B517" s="51"/>
      <c r="C517" s="33"/>
      <c r="D517" s="33"/>
      <c r="E517" s="33"/>
      <c r="F517" s="52"/>
      <c r="H517" s="50"/>
      <c r="I517" s="51"/>
      <c r="J517" s="33"/>
      <c r="K517" s="33"/>
      <c r="L517" s="33"/>
      <c r="M517" s="52"/>
      <c r="N517" s="53"/>
    </row>
    <row r="518" spans="2:14" ht="28.5" customHeight="1">
      <c r="B518" s="30"/>
      <c r="I518" s="30"/>
      <c r="N518" s="53"/>
    </row>
    <row r="519" spans="1:14" ht="24" customHeight="1" thickBot="1">
      <c r="A519" s="45"/>
      <c r="B519" s="54" t="s">
        <v>77</v>
      </c>
      <c r="C519" s="46"/>
      <c r="D519" s="46"/>
      <c r="E519" s="46"/>
      <c r="F519" s="47"/>
      <c r="H519" s="45"/>
      <c r="I519" s="54" t="s">
        <v>77</v>
      </c>
      <c r="J519" s="46"/>
      <c r="K519" s="46"/>
      <c r="L519" s="46"/>
      <c r="M519" s="47"/>
      <c r="N519" s="53"/>
    </row>
    <row r="520" spans="1:14" ht="21.75" customHeight="1">
      <c r="A520" s="48"/>
      <c r="B520" s="55" t="s">
        <v>74</v>
      </c>
      <c r="C520" s="56">
        <f>work!$F71</f>
        <v>0</v>
      </c>
      <c r="D520" s="57" t="s">
        <v>5</v>
      </c>
      <c r="E520" s="58">
        <f>work!$D71</f>
        <v>0</v>
      </c>
      <c r="F520" s="49"/>
      <c r="G520" s="53"/>
      <c r="H520" s="48"/>
      <c r="I520" s="55" t="s">
        <v>74</v>
      </c>
      <c r="J520" s="56">
        <f>work!$F72</f>
        <v>0</v>
      </c>
      <c r="K520" s="57" t="s">
        <v>5</v>
      </c>
      <c r="L520" s="58">
        <f>work!$D72</f>
        <v>0</v>
      </c>
      <c r="M520" s="49"/>
      <c r="N520" s="53"/>
    </row>
    <row r="521" spans="1:14" ht="18" customHeight="1">
      <c r="A521" s="48"/>
      <c r="B521" s="59" t="s">
        <v>75</v>
      </c>
      <c r="C521" s="60" t="s">
        <v>76</v>
      </c>
      <c r="D521" s="60"/>
      <c r="E521" s="61"/>
      <c r="F521" s="49"/>
      <c r="G521" s="53"/>
      <c r="H521" s="48"/>
      <c r="I521" s="59" t="s">
        <v>75</v>
      </c>
      <c r="J521" s="60" t="s">
        <v>76</v>
      </c>
      <c r="K521" s="60"/>
      <c r="L521" s="61"/>
      <c r="M521" s="49"/>
      <c r="N521" s="53"/>
    </row>
    <row r="522" spans="1:14" ht="13.5" customHeight="1">
      <c r="A522" s="48"/>
      <c r="B522" s="210">
        <f>work!$A71</f>
        <v>0</v>
      </c>
      <c r="C522" s="60">
        <f>work!$C71</f>
        <v>0</v>
      </c>
      <c r="D522" s="60"/>
      <c r="E522" s="61"/>
      <c r="F522" s="49"/>
      <c r="G522" s="53"/>
      <c r="H522" s="48"/>
      <c r="I522" s="210">
        <f>work!$A72</f>
        <v>0</v>
      </c>
      <c r="J522" s="60">
        <f>work!$C72</f>
        <v>0</v>
      </c>
      <c r="K522" s="60"/>
      <c r="L522" s="61"/>
      <c r="M522" s="49"/>
      <c r="N522" s="53"/>
    </row>
    <row r="523" spans="1:14" ht="23.25" customHeight="1">
      <c r="A523" s="48"/>
      <c r="B523" s="210"/>
      <c r="C523" s="62">
        <f>work!$B71</f>
        <v>0</v>
      </c>
      <c r="D523" s="60"/>
      <c r="E523" s="61"/>
      <c r="F523" s="49"/>
      <c r="G523" s="53"/>
      <c r="H523" s="48"/>
      <c r="I523" s="210"/>
      <c r="J523" s="62">
        <f>work!$B72</f>
        <v>0</v>
      </c>
      <c r="K523" s="60"/>
      <c r="L523" s="61"/>
      <c r="M523" s="49"/>
      <c r="N523" s="53"/>
    </row>
    <row r="524" spans="1:14" ht="22.5" customHeight="1">
      <c r="A524" s="48"/>
      <c r="B524" s="59" t="s">
        <v>12</v>
      </c>
      <c r="C524" s="63">
        <f>'大会情報'!$C$5</f>
        <v>0</v>
      </c>
      <c r="D524" s="64" t="s">
        <v>3</v>
      </c>
      <c r="E524" s="65">
        <f>work!$E71</f>
        <v>0</v>
      </c>
      <c r="F524" s="49"/>
      <c r="G524" s="53"/>
      <c r="H524" s="48"/>
      <c r="I524" s="59" t="s">
        <v>12</v>
      </c>
      <c r="J524" s="63">
        <f>'大会情報'!$C$5</f>
        <v>0</v>
      </c>
      <c r="K524" s="64" t="s">
        <v>3</v>
      </c>
      <c r="L524" s="65">
        <f>work!$E72</f>
        <v>0</v>
      </c>
      <c r="M524" s="49"/>
      <c r="N524" s="53"/>
    </row>
    <row r="525" spans="1:14" ht="24.75" customHeight="1" thickBot="1">
      <c r="A525" s="48"/>
      <c r="B525" s="66" t="str">
        <f>"　　（"&amp;'大会情報'!$C$3&amp;"）大会個人票"</f>
        <v>　　（）大会個人票</v>
      </c>
      <c r="C525" s="67"/>
      <c r="D525" s="67"/>
      <c r="E525" s="68"/>
      <c r="F525" s="49"/>
      <c r="G525" s="53"/>
      <c r="H525" s="48"/>
      <c r="I525" s="66" t="str">
        <f>"　　（"&amp;'大会情報'!$C$3&amp;"）大会個人票"</f>
        <v>　　（）大会個人票</v>
      </c>
      <c r="J525" s="67"/>
      <c r="K525" s="67"/>
      <c r="L525" s="68"/>
      <c r="M525" s="49"/>
      <c r="N525" s="53"/>
    </row>
    <row r="526" spans="1:14" ht="3.75" customHeight="1">
      <c r="A526" s="50"/>
      <c r="B526" s="51"/>
      <c r="C526" s="33"/>
      <c r="D526" s="33"/>
      <c r="E526" s="33"/>
      <c r="F526" s="52"/>
      <c r="H526" s="50"/>
      <c r="I526" s="51"/>
      <c r="J526" s="33"/>
      <c r="K526" s="33"/>
      <c r="L526" s="33"/>
      <c r="M526" s="52"/>
      <c r="N526" s="53"/>
    </row>
    <row r="527" spans="2:14" ht="15.75" customHeight="1">
      <c r="B527" s="30"/>
      <c r="I527" s="30"/>
      <c r="N527" s="53"/>
    </row>
    <row r="528" spans="2:14" ht="15.75" customHeight="1">
      <c r="B528" s="30"/>
      <c r="I528" s="30"/>
      <c r="N528" s="53"/>
    </row>
    <row r="529" spans="2:14" ht="15.75" customHeight="1">
      <c r="B529" s="30"/>
      <c r="I529" s="30"/>
      <c r="N529" s="53"/>
    </row>
    <row r="530" spans="2:14" ht="15.75" customHeight="1">
      <c r="B530" s="30"/>
      <c r="I530" s="30"/>
      <c r="N530" s="53"/>
    </row>
    <row r="531" spans="2:14" ht="15.75" customHeight="1">
      <c r="B531" s="30"/>
      <c r="I531" s="30"/>
      <c r="N531" s="53"/>
    </row>
    <row r="532" spans="2:14" ht="15.75" customHeight="1">
      <c r="B532" s="30"/>
      <c r="I532" s="30"/>
      <c r="N532" s="53"/>
    </row>
    <row r="533" spans="2:14" ht="15.75" customHeight="1">
      <c r="B533" s="30"/>
      <c r="I533" s="30"/>
      <c r="N533" s="53"/>
    </row>
    <row r="534" spans="2:14" ht="15.75" customHeight="1">
      <c r="B534" s="30"/>
      <c r="I534" s="30"/>
      <c r="N534" s="53"/>
    </row>
    <row r="535" spans="2:14" ht="15.75" customHeight="1">
      <c r="B535" s="30"/>
      <c r="I535" s="30"/>
      <c r="N535" s="53"/>
    </row>
    <row r="536" spans="2:14" ht="15.75" customHeight="1">
      <c r="B536" s="30"/>
      <c r="I536" s="30"/>
      <c r="N536" s="53"/>
    </row>
    <row r="537" spans="2:14" ht="15.75" customHeight="1">
      <c r="B537" s="30"/>
      <c r="I537" s="30"/>
      <c r="N537" s="53"/>
    </row>
    <row r="538" spans="2:14" ht="15.75" customHeight="1">
      <c r="B538" s="30"/>
      <c r="I538" s="30"/>
      <c r="N538" s="53"/>
    </row>
    <row r="539" spans="2:14" ht="75" customHeight="1">
      <c r="B539" s="30"/>
      <c r="I539" s="30"/>
      <c r="N539" s="53"/>
    </row>
    <row r="540" spans="2:14" ht="15.75" customHeight="1">
      <c r="B540" s="30"/>
      <c r="I540" s="30"/>
      <c r="N540" s="53"/>
    </row>
    <row r="541" spans="2:14" ht="15.75" customHeight="1">
      <c r="B541" s="30"/>
      <c r="I541" s="30"/>
      <c r="N541" s="53"/>
    </row>
    <row r="542" spans="2:14" ht="15.75" customHeight="1">
      <c r="B542" s="30"/>
      <c r="I542" s="30"/>
      <c r="N542" s="53"/>
    </row>
    <row r="543" spans="2:14" ht="15.75" customHeight="1">
      <c r="B543" s="30"/>
      <c r="I543" s="30"/>
      <c r="N543" s="53"/>
    </row>
    <row r="544" spans="2:14" ht="15.75" customHeight="1">
      <c r="B544" s="30"/>
      <c r="I544" s="30"/>
      <c r="N544" s="53"/>
    </row>
    <row r="545" spans="2:14" ht="6" customHeight="1">
      <c r="B545" s="30"/>
      <c r="I545" s="30"/>
      <c r="N545" s="53"/>
    </row>
    <row r="546" spans="1:14" ht="24" customHeight="1" thickBot="1">
      <c r="A546" s="45"/>
      <c r="B546" s="54" t="s">
        <v>77</v>
      </c>
      <c r="C546" s="46"/>
      <c r="D546" s="46"/>
      <c r="E546" s="46"/>
      <c r="F546" s="47"/>
      <c r="H546" s="45"/>
      <c r="I546" s="54" t="s">
        <v>77</v>
      </c>
      <c r="J546" s="46"/>
      <c r="K546" s="46"/>
      <c r="L546" s="46"/>
      <c r="M546" s="47"/>
      <c r="N546" s="53"/>
    </row>
    <row r="547" spans="1:14" ht="21.75" customHeight="1">
      <c r="A547" s="48"/>
      <c r="B547" s="55" t="s">
        <v>74</v>
      </c>
      <c r="C547" s="56">
        <f>work!$F73</f>
        <v>0</v>
      </c>
      <c r="D547" s="57" t="s">
        <v>5</v>
      </c>
      <c r="E547" s="58">
        <f>work!$D73</f>
        <v>0</v>
      </c>
      <c r="F547" s="49"/>
      <c r="G547" s="53"/>
      <c r="H547" s="48"/>
      <c r="I547" s="55" t="s">
        <v>74</v>
      </c>
      <c r="J547" s="56">
        <f>work!$F74</f>
        <v>0</v>
      </c>
      <c r="K547" s="57" t="s">
        <v>5</v>
      </c>
      <c r="L547" s="58">
        <f>work!$D74</f>
        <v>0</v>
      </c>
      <c r="M547" s="49"/>
      <c r="N547" s="53"/>
    </row>
    <row r="548" spans="1:14" ht="18" customHeight="1">
      <c r="A548" s="48"/>
      <c r="B548" s="59" t="s">
        <v>75</v>
      </c>
      <c r="C548" s="60" t="s">
        <v>76</v>
      </c>
      <c r="D548" s="60"/>
      <c r="E548" s="61"/>
      <c r="F548" s="49"/>
      <c r="G548" s="53"/>
      <c r="H548" s="48"/>
      <c r="I548" s="59" t="s">
        <v>75</v>
      </c>
      <c r="J548" s="60" t="s">
        <v>76</v>
      </c>
      <c r="K548" s="60"/>
      <c r="L548" s="61"/>
      <c r="M548" s="49"/>
      <c r="N548" s="53"/>
    </row>
    <row r="549" spans="1:14" ht="13.5" customHeight="1">
      <c r="A549" s="48"/>
      <c r="B549" s="210">
        <f>work!$A73</f>
        <v>0</v>
      </c>
      <c r="C549" s="60">
        <f>work!$C73</f>
        <v>0</v>
      </c>
      <c r="D549" s="60"/>
      <c r="E549" s="61"/>
      <c r="F549" s="49"/>
      <c r="G549" s="53"/>
      <c r="H549" s="48"/>
      <c r="I549" s="210">
        <f>work!$A74</f>
        <v>0</v>
      </c>
      <c r="J549" s="60">
        <f>work!$C74</f>
        <v>0</v>
      </c>
      <c r="K549" s="60"/>
      <c r="L549" s="61"/>
      <c r="M549" s="49"/>
      <c r="N549" s="53"/>
    </row>
    <row r="550" spans="1:14" ht="23.25" customHeight="1">
      <c r="A550" s="48"/>
      <c r="B550" s="210"/>
      <c r="C550" s="62">
        <f>work!$B73</f>
        <v>0</v>
      </c>
      <c r="D550" s="60"/>
      <c r="E550" s="61"/>
      <c r="F550" s="49"/>
      <c r="G550" s="53"/>
      <c r="H550" s="48"/>
      <c r="I550" s="210"/>
      <c r="J550" s="62">
        <f>work!$B74</f>
        <v>0</v>
      </c>
      <c r="K550" s="60"/>
      <c r="L550" s="61"/>
      <c r="M550" s="49"/>
      <c r="N550" s="53"/>
    </row>
    <row r="551" spans="1:14" ht="22.5" customHeight="1">
      <c r="A551" s="48"/>
      <c r="B551" s="59" t="s">
        <v>12</v>
      </c>
      <c r="C551" s="63">
        <f>'大会情報'!$C$5</f>
        <v>0</v>
      </c>
      <c r="D551" s="64" t="s">
        <v>3</v>
      </c>
      <c r="E551" s="65">
        <f>work!$E73</f>
        <v>0</v>
      </c>
      <c r="F551" s="49"/>
      <c r="G551" s="53"/>
      <c r="H551" s="48"/>
      <c r="I551" s="59" t="s">
        <v>12</v>
      </c>
      <c r="J551" s="63">
        <f>'大会情報'!$C$5</f>
        <v>0</v>
      </c>
      <c r="K551" s="64" t="s">
        <v>3</v>
      </c>
      <c r="L551" s="65">
        <f>work!$E74</f>
        <v>0</v>
      </c>
      <c r="M551" s="49"/>
      <c r="N551" s="53"/>
    </row>
    <row r="552" spans="1:14" ht="24.75" customHeight="1" thickBot="1">
      <c r="A552" s="48"/>
      <c r="B552" s="66" t="str">
        <f>"　　（"&amp;'大会情報'!$C$3&amp;"）大会個人票"</f>
        <v>　　（）大会個人票</v>
      </c>
      <c r="C552" s="67"/>
      <c r="D552" s="67"/>
      <c r="E552" s="68"/>
      <c r="F552" s="49"/>
      <c r="G552" s="53"/>
      <c r="H552" s="48"/>
      <c r="I552" s="66" t="str">
        <f>"　　（"&amp;'大会情報'!$C$3&amp;"）大会個人票"</f>
        <v>　　（）大会個人票</v>
      </c>
      <c r="J552" s="67"/>
      <c r="K552" s="67"/>
      <c r="L552" s="68"/>
      <c r="M552" s="49"/>
      <c r="N552" s="53"/>
    </row>
    <row r="553" spans="1:14" ht="3.75" customHeight="1">
      <c r="A553" s="50"/>
      <c r="B553" s="51"/>
      <c r="C553" s="33"/>
      <c r="D553" s="33"/>
      <c r="E553" s="33"/>
      <c r="F553" s="52"/>
      <c r="H553" s="50"/>
      <c r="I553" s="51"/>
      <c r="J553" s="33"/>
      <c r="K553" s="33"/>
      <c r="L553" s="33"/>
      <c r="M553" s="52"/>
      <c r="N553" s="53"/>
    </row>
    <row r="554" spans="2:14" ht="28.5" customHeight="1">
      <c r="B554" s="30"/>
      <c r="I554" s="30"/>
      <c r="N554" s="53"/>
    </row>
    <row r="555" spans="1:14" ht="24" customHeight="1" thickBot="1">
      <c r="A555" s="45"/>
      <c r="B555" s="54" t="s">
        <v>77</v>
      </c>
      <c r="C555" s="46"/>
      <c r="D555" s="46"/>
      <c r="E555" s="46"/>
      <c r="F555" s="47"/>
      <c r="H555" s="45"/>
      <c r="I555" s="54" t="s">
        <v>77</v>
      </c>
      <c r="J555" s="46"/>
      <c r="K555" s="46"/>
      <c r="L555" s="46"/>
      <c r="M555" s="47"/>
      <c r="N555" s="53"/>
    </row>
    <row r="556" spans="1:14" ht="21.75" customHeight="1">
      <c r="A556" s="48"/>
      <c r="B556" s="55" t="s">
        <v>74</v>
      </c>
      <c r="C556" s="56">
        <f>work!$F75</f>
        <v>0</v>
      </c>
      <c r="D556" s="57" t="s">
        <v>5</v>
      </c>
      <c r="E556" s="58">
        <f>work!$D75</f>
        <v>0</v>
      </c>
      <c r="F556" s="49"/>
      <c r="G556" s="53"/>
      <c r="H556" s="48"/>
      <c r="I556" s="55" t="s">
        <v>74</v>
      </c>
      <c r="J556" s="56">
        <f>work!$F76</f>
        <v>0</v>
      </c>
      <c r="K556" s="57" t="s">
        <v>5</v>
      </c>
      <c r="L556" s="58">
        <f>work!$D76</f>
        <v>0</v>
      </c>
      <c r="M556" s="49"/>
      <c r="N556" s="53"/>
    </row>
    <row r="557" spans="1:14" ht="18" customHeight="1">
      <c r="A557" s="48"/>
      <c r="B557" s="59" t="s">
        <v>75</v>
      </c>
      <c r="C557" s="60" t="s">
        <v>76</v>
      </c>
      <c r="D557" s="60"/>
      <c r="E557" s="61"/>
      <c r="F557" s="49"/>
      <c r="G557" s="53"/>
      <c r="H557" s="48"/>
      <c r="I557" s="59" t="s">
        <v>75</v>
      </c>
      <c r="J557" s="60" t="s">
        <v>76</v>
      </c>
      <c r="K557" s="60"/>
      <c r="L557" s="61"/>
      <c r="M557" s="49"/>
      <c r="N557" s="53"/>
    </row>
    <row r="558" spans="1:14" ht="13.5" customHeight="1">
      <c r="A558" s="48"/>
      <c r="B558" s="210">
        <f>work!$A75</f>
        <v>0</v>
      </c>
      <c r="C558" s="60">
        <f>work!$C75</f>
        <v>0</v>
      </c>
      <c r="D558" s="60"/>
      <c r="E558" s="61"/>
      <c r="F558" s="49"/>
      <c r="G558" s="53"/>
      <c r="H558" s="48"/>
      <c r="I558" s="210">
        <f>work!$A76</f>
        <v>0</v>
      </c>
      <c r="J558" s="60">
        <f>work!$C76</f>
        <v>0</v>
      </c>
      <c r="K558" s="60"/>
      <c r="L558" s="61"/>
      <c r="M558" s="49"/>
      <c r="N558" s="53"/>
    </row>
    <row r="559" spans="1:14" ht="23.25" customHeight="1">
      <c r="A559" s="48"/>
      <c r="B559" s="210"/>
      <c r="C559" s="62">
        <f>work!$B75</f>
        <v>0</v>
      </c>
      <c r="D559" s="60"/>
      <c r="E559" s="61"/>
      <c r="F559" s="49"/>
      <c r="G559" s="53"/>
      <c r="H559" s="48"/>
      <c r="I559" s="210"/>
      <c r="J559" s="62">
        <f>work!$B76</f>
        <v>0</v>
      </c>
      <c r="K559" s="60"/>
      <c r="L559" s="61"/>
      <c r="M559" s="49"/>
      <c r="N559" s="53"/>
    </row>
    <row r="560" spans="1:14" ht="22.5" customHeight="1">
      <c r="A560" s="48"/>
      <c r="B560" s="59" t="s">
        <v>12</v>
      </c>
      <c r="C560" s="63">
        <f>'大会情報'!$C$5</f>
        <v>0</v>
      </c>
      <c r="D560" s="64" t="s">
        <v>3</v>
      </c>
      <c r="E560" s="65">
        <f>work!$E75</f>
        <v>0</v>
      </c>
      <c r="F560" s="49"/>
      <c r="G560" s="53"/>
      <c r="H560" s="48"/>
      <c r="I560" s="59" t="s">
        <v>12</v>
      </c>
      <c r="J560" s="63">
        <f>'大会情報'!$C$5</f>
        <v>0</v>
      </c>
      <c r="K560" s="64" t="s">
        <v>3</v>
      </c>
      <c r="L560" s="65">
        <f>work!$E76</f>
        <v>0</v>
      </c>
      <c r="M560" s="49"/>
      <c r="N560" s="53"/>
    </row>
    <row r="561" spans="1:14" ht="24.75" customHeight="1" thickBot="1">
      <c r="A561" s="48"/>
      <c r="B561" s="66" t="str">
        <f>"　　（"&amp;'大会情報'!$C$3&amp;"）大会個人票"</f>
        <v>　　（）大会個人票</v>
      </c>
      <c r="C561" s="67"/>
      <c r="D561" s="67"/>
      <c r="E561" s="68"/>
      <c r="F561" s="49"/>
      <c r="G561" s="53"/>
      <c r="H561" s="48"/>
      <c r="I561" s="66" t="str">
        <f>"　　（"&amp;'大会情報'!$C$3&amp;"）大会個人票"</f>
        <v>　　（）大会個人票</v>
      </c>
      <c r="J561" s="67"/>
      <c r="K561" s="67"/>
      <c r="L561" s="68"/>
      <c r="M561" s="49"/>
      <c r="N561" s="53"/>
    </row>
    <row r="562" spans="1:14" ht="3.75" customHeight="1">
      <c r="A562" s="50"/>
      <c r="B562" s="51"/>
      <c r="C562" s="33"/>
      <c r="D562" s="33"/>
      <c r="E562" s="33"/>
      <c r="F562" s="52"/>
      <c r="H562" s="50"/>
      <c r="I562" s="51"/>
      <c r="J562" s="33"/>
      <c r="K562" s="33"/>
      <c r="L562" s="33"/>
      <c r="M562" s="52"/>
      <c r="N562" s="53"/>
    </row>
    <row r="563" spans="2:14" ht="28.5" customHeight="1">
      <c r="B563" s="30"/>
      <c r="I563" s="30"/>
      <c r="N563" s="53"/>
    </row>
    <row r="564" spans="1:14" ht="24" customHeight="1" thickBot="1">
      <c r="A564" s="45"/>
      <c r="B564" s="54" t="s">
        <v>77</v>
      </c>
      <c r="C564" s="46"/>
      <c r="D564" s="46"/>
      <c r="E564" s="46"/>
      <c r="F564" s="47"/>
      <c r="H564" s="45"/>
      <c r="I564" s="54" t="s">
        <v>77</v>
      </c>
      <c r="J564" s="46"/>
      <c r="K564" s="46"/>
      <c r="L564" s="46"/>
      <c r="M564" s="47"/>
      <c r="N564" s="53"/>
    </row>
    <row r="565" spans="1:14" ht="21.75" customHeight="1">
      <c r="A565" s="48"/>
      <c r="B565" s="55" t="s">
        <v>74</v>
      </c>
      <c r="C565" s="56">
        <f>work!$F77</f>
        <v>0</v>
      </c>
      <c r="D565" s="57" t="s">
        <v>5</v>
      </c>
      <c r="E565" s="58">
        <f>work!$D77</f>
        <v>0</v>
      </c>
      <c r="F565" s="49"/>
      <c r="G565" s="53"/>
      <c r="H565" s="48"/>
      <c r="I565" s="55" t="s">
        <v>74</v>
      </c>
      <c r="J565" s="56">
        <f>work!$F78</f>
        <v>0</v>
      </c>
      <c r="K565" s="57" t="s">
        <v>5</v>
      </c>
      <c r="L565" s="58">
        <f>work!$D78</f>
        <v>0</v>
      </c>
      <c r="M565" s="49"/>
      <c r="N565" s="53"/>
    </row>
    <row r="566" spans="1:14" ht="18" customHeight="1">
      <c r="A566" s="48"/>
      <c r="B566" s="59" t="s">
        <v>75</v>
      </c>
      <c r="C566" s="60" t="s">
        <v>76</v>
      </c>
      <c r="D566" s="60"/>
      <c r="E566" s="61"/>
      <c r="F566" s="49"/>
      <c r="G566" s="53"/>
      <c r="H566" s="48"/>
      <c r="I566" s="59" t="s">
        <v>75</v>
      </c>
      <c r="J566" s="60" t="s">
        <v>76</v>
      </c>
      <c r="K566" s="60"/>
      <c r="L566" s="61"/>
      <c r="M566" s="49"/>
      <c r="N566" s="53"/>
    </row>
    <row r="567" spans="1:14" ht="13.5" customHeight="1">
      <c r="A567" s="48"/>
      <c r="B567" s="210">
        <f>work!$A77</f>
        <v>0</v>
      </c>
      <c r="C567" s="60">
        <f>work!$C77</f>
        <v>0</v>
      </c>
      <c r="D567" s="60"/>
      <c r="E567" s="61"/>
      <c r="F567" s="49"/>
      <c r="G567" s="53"/>
      <c r="H567" s="48"/>
      <c r="I567" s="210">
        <f>work!$A78</f>
        <v>0</v>
      </c>
      <c r="J567" s="60">
        <f>work!$C78</f>
        <v>0</v>
      </c>
      <c r="K567" s="60"/>
      <c r="L567" s="61"/>
      <c r="M567" s="49"/>
      <c r="N567" s="53"/>
    </row>
    <row r="568" spans="1:14" ht="23.25" customHeight="1">
      <c r="A568" s="48"/>
      <c r="B568" s="210"/>
      <c r="C568" s="62">
        <f>work!$B77</f>
        <v>0</v>
      </c>
      <c r="D568" s="60"/>
      <c r="E568" s="61"/>
      <c r="F568" s="49"/>
      <c r="G568" s="53"/>
      <c r="H568" s="48"/>
      <c r="I568" s="210"/>
      <c r="J568" s="62">
        <f>work!$B78</f>
        <v>0</v>
      </c>
      <c r="K568" s="60"/>
      <c r="L568" s="61"/>
      <c r="M568" s="49"/>
      <c r="N568" s="53"/>
    </row>
    <row r="569" spans="1:14" ht="22.5" customHeight="1">
      <c r="A569" s="48"/>
      <c r="B569" s="59" t="s">
        <v>12</v>
      </c>
      <c r="C569" s="63">
        <f>'大会情報'!$C$5</f>
        <v>0</v>
      </c>
      <c r="D569" s="64" t="s">
        <v>3</v>
      </c>
      <c r="E569" s="65">
        <f>work!$E77</f>
        <v>0</v>
      </c>
      <c r="F569" s="49"/>
      <c r="G569" s="53"/>
      <c r="H569" s="48"/>
      <c r="I569" s="59" t="s">
        <v>12</v>
      </c>
      <c r="J569" s="63">
        <f>'大会情報'!$C$5</f>
        <v>0</v>
      </c>
      <c r="K569" s="64" t="s">
        <v>3</v>
      </c>
      <c r="L569" s="65">
        <f>work!$E78</f>
        <v>0</v>
      </c>
      <c r="M569" s="49"/>
      <c r="N569" s="53"/>
    </row>
    <row r="570" spans="1:14" ht="24.75" customHeight="1" thickBot="1">
      <c r="A570" s="48"/>
      <c r="B570" s="66" t="str">
        <f>"　　（"&amp;'大会情報'!$C$3&amp;"）大会個人票"</f>
        <v>　　（）大会個人票</v>
      </c>
      <c r="C570" s="67"/>
      <c r="D570" s="67"/>
      <c r="E570" s="68"/>
      <c r="F570" s="49"/>
      <c r="G570" s="53"/>
      <c r="H570" s="48"/>
      <c r="I570" s="66" t="str">
        <f>"　　（"&amp;'大会情報'!$C$3&amp;"）大会個人票"</f>
        <v>　　（）大会個人票</v>
      </c>
      <c r="J570" s="67"/>
      <c r="K570" s="67"/>
      <c r="L570" s="68"/>
      <c r="M570" s="49"/>
      <c r="N570" s="53"/>
    </row>
    <row r="571" spans="1:14" ht="3.75" customHeight="1">
      <c r="A571" s="50"/>
      <c r="B571" s="51"/>
      <c r="C571" s="33"/>
      <c r="D571" s="33"/>
      <c r="E571" s="33"/>
      <c r="F571" s="52"/>
      <c r="H571" s="50"/>
      <c r="I571" s="51"/>
      <c r="J571" s="33"/>
      <c r="K571" s="33"/>
      <c r="L571" s="33"/>
      <c r="M571" s="52"/>
      <c r="N571" s="53"/>
    </row>
    <row r="572" spans="2:14" ht="15.75" customHeight="1">
      <c r="B572" s="30"/>
      <c r="I572" s="30"/>
      <c r="N572" s="53"/>
    </row>
    <row r="573" spans="2:14" ht="15.75" customHeight="1">
      <c r="B573" s="30"/>
      <c r="I573" s="30"/>
      <c r="N573" s="53"/>
    </row>
    <row r="574" spans="2:14" ht="15.75" customHeight="1">
      <c r="B574" s="30"/>
      <c r="I574" s="30"/>
      <c r="N574" s="53"/>
    </row>
    <row r="575" spans="2:14" ht="15.75" customHeight="1">
      <c r="B575" s="30"/>
      <c r="I575" s="30"/>
      <c r="N575" s="53"/>
    </row>
    <row r="576" spans="2:14" ht="15.75" customHeight="1">
      <c r="B576" s="30"/>
      <c r="I576" s="30"/>
      <c r="N576" s="53"/>
    </row>
    <row r="577" spans="2:14" ht="15.75" customHeight="1">
      <c r="B577" s="30"/>
      <c r="I577" s="30"/>
      <c r="N577" s="53"/>
    </row>
    <row r="578" spans="2:14" ht="15.75" customHeight="1">
      <c r="B578" s="30"/>
      <c r="I578" s="30"/>
      <c r="N578" s="53"/>
    </row>
    <row r="579" spans="2:14" ht="15.75" customHeight="1">
      <c r="B579" s="30"/>
      <c r="I579" s="30"/>
      <c r="N579" s="53"/>
    </row>
    <row r="580" spans="2:14" ht="15.75" customHeight="1">
      <c r="B580" s="30"/>
      <c r="I580" s="30"/>
      <c r="N580" s="53"/>
    </row>
    <row r="581" spans="2:14" ht="15.75" customHeight="1">
      <c r="B581" s="30"/>
      <c r="I581" s="30"/>
      <c r="N581" s="53"/>
    </row>
    <row r="582" spans="2:14" ht="15.75" customHeight="1">
      <c r="B582" s="30"/>
      <c r="I582" s="30"/>
      <c r="N582" s="53"/>
    </row>
    <row r="583" spans="2:14" ht="15.75" customHeight="1">
      <c r="B583" s="30"/>
      <c r="I583" s="30"/>
      <c r="N583" s="53"/>
    </row>
    <row r="584" spans="2:14" ht="75" customHeight="1">
      <c r="B584" s="30"/>
      <c r="I584" s="30"/>
      <c r="N584" s="53"/>
    </row>
    <row r="585" spans="2:14" ht="15.75" customHeight="1">
      <c r="B585" s="30"/>
      <c r="I585" s="30"/>
      <c r="N585" s="53"/>
    </row>
    <row r="586" spans="2:14" ht="15.75" customHeight="1">
      <c r="B586" s="30"/>
      <c r="I586" s="30"/>
      <c r="N586" s="53"/>
    </row>
    <row r="587" spans="2:14" ht="15.75" customHeight="1">
      <c r="B587" s="30"/>
      <c r="I587" s="30"/>
      <c r="N587" s="53"/>
    </row>
    <row r="588" spans="2:14" ht="15.75" customHeight="1">
      <c r="B588" s="30"/>
      <c r="I588" s="30"/>
      <c r="N588" s="53"/>
    </row>
    <row r="589" spans="2:14" ht="15.75" customHeight="1">
      <c r="B589" s="30"/>
      <c r="I589" s="30"/>
      <c r="N589" s="53"/>
    </row>
    <row r="590" spans="2:14" ht="6" customHeight="1">
      <c r="B590" s="30"/>
      <c r="I590" s="30"/>
      <c r="N590" s="53"/>
    </row>
    <row r="591" spans="1:14" ht="24" customHeight="1" thickBot="1">
      <c r="A591" s="45"/>
      <c r="B591" s="54" t="s">
        <v>77</v>
      </c>
      <c r="C591" s="46"/>
      <c r="D591" s="46"/>
      <c r="E591" s="46"/>
      <c r="F591" s="47"/>
      <c r="H591" s="45"/>
      <c r="I591" s="54" t="s">
        <v>77</v>
      </c>
      <c r="J591" s="46"/>
      <c r="K591" s="46"/>
      <c r="L591" s="46"/>
      <c r="M591" s="47"/>
      <c r="N591" s="53"/>
    </row>
    <row r="592" spans="1:14" ht="21.75" customHeight="1">
      <c r="A592" s="48"/>
      <c r="B592" s="55" t="s">
        <v>74</v>
      </c>
      <c r="C592" s="56">
        <f>work!$F79</f>
        <v>0</v>
      </c>
      <c r="D592" s="57" t="s">
        <v>5</v>
      </c>
      <c r="E592" s="58">
        <f>work!$D79</f>
        <v>0</v>
      </c>
      <c r="F592" s="49"/>
      <c r="G592" s="53"/>
      <c r="H592" s="48"/>
      <c r="I592" s="55" t="s">
        <v>74</v>
      </c>
      <c r="J592" s="56">
        <f>work!$F80</f>
        <v>0</v>
      </c>
      <c r="K592" s="57" t="s">
        <v>5</v>
      </c>
      <c r="L592" s="58">
        <f>work!$D80</f>
        <v>0</v>
      </c>
      <c r="M592" s="49"/>
      <c r="N592" s="53"/>
    </row>
    <row r="593" spans="1:14" ht="18" customHeight="1">
      <c r="A593" s="48"/>
      <c r="B593" s="59" t="s">
        <v>75</v>
      </c>
      <c r="C593" s="60" t="s">
        <v>76</v>
      </c>
      <c r="D593" s="60"/>
      <c r="E593" s="61"/>
      <c r="F593" s="49"/>
      <c r="G593" s="53"/>
      <c r="H593" s="48"/>
      <c r="I593" s="59" t="s">
        <v>75</v>
      </c>
      <c r="J593" s="60" t="s">
        <v>76</v>
      </c>
      <c r="K593" s="60"/>
      <c r="L593" s="61"/>
      <c r="M593" s="49"/>
      <c r="N593" s="53"/>
    </row>
    <row r="594" spans="1:14" ht="13.5" customHeight="1">
      <c r="A594" s="48"/>
      <c r="B594" s="210">
        <f>work!$A79</f>
        <v>0</v>
      </c>
      <c r="C594" s="60">
        <f>work!$C79</f>
        <v>0</v>
      </c>
      <c r="D594" s="60"/>
      <c r="E594" s="61"/>
      <c r="F594" s="49"/>
      <c r="G594" s="53"/>
      <c r="H594" s="48"/>
      <c r="I594" s="210">
        <f>work!$A80</f>
        <v>0</v>
      </c>
      <c r="J594" s="60">
        <f>work!$C80</f>
        <v>0</v>
      </c>
      <c r="K594" s="60"/>
      <c r="L594" s="61"/>
      <c r="M594" s="49"/>
      <c r="N594" s="53"/>
    </row>
    <row r="595" spans="1:14" ht="23.25" customHeight="1">
      <c r="A595" s="48"/>
      <c r="B595" s="210"/>
      <c r="C595" s="62">
        <f>work!$B79</f>
        <v>0</v>
      </c>
      <c r="D595" s="60"/>
      <c r="E595" s="61"/>
      <c r="F595" s="49"/>
      <c r="G595" s="53"/>
      <c r="H595" s="48"/>
      <c r="I595" s="210"/>
      <c r="J595" s="62">
        <f>work!$B80</f>
        <v>0</v>
      </c>
      <c r="K595" s="60"/>
      <c r="L595" s="61"/>
      <c r="M595" s="49"/>
      <c r="N595" s="53"/>
    </row>
    <row r="596" spans="1:14" ht="22.5" customHeight="1">
      <c r="A596" s="48"/>
      <c r="B596" s="59" t="s">
        <v>12</v>
      </c>
      <c r="C596" s="63">
        <f>'大会情報'!$C$5</f>
        <v>0</v>
      </c>
      <c r="D596" s="64" t="s">
        <v>3</v>
      </c>
      <c r="E596" s="65">
        <f>work!$E79</f>
        <v>0</v>
      </c>
      <c r="F596" s="49"/>
      <c r="G596" s="53"/>
      <c r="H596" s="48"/>
      <c r="I596" s="59" t="s">
        <v>12</v>
      </c>
      <c r="J596" s="63">
        <f>'大会情報'!$C$5</f>
        <v>0</v>
      </c>
      <c r="K596" s="64" t="s">
        <v>3</v>
      </c>
      <c r="L596" s="65">
        <f>work!$E80</f>
        <v>0</v>
      </c>
      <c r="M596" s="49"/>
      <c r="N596" s="53"/>
    </row>
    <row r="597" spans="1:14" ht="24.75" customHeight="1" thickBot="1">
      <c r="A597" s="48"/>
      <c r="B597" s="66" t="str">
        <f>"　　（"&amp;'大会情報'!$C$3&amp;"）大会個人票"</f>
        <v>　　（）大会個人票</v>
      </c>
      <c r="C597" s="67"/>
      <c r="D597" s="67"/>
      <c r="E597" s="68"/>
      <c r="F597" s="49"/>
      <c r="G597" s="53"/>
      <c r="H597" s="48"/>
      <c r="I597" s="66" t="str">
        <f>"　　（"&amp;'大会情報'!$C$3&amp;"）大会個人票"</f>
        <v>　　（）大会個人票</v>
      </c>
      <c r="J597" s="67"/>
      <c r="K597" s="67"/>
      <c r="L597" s="68"/>
      <c r="M597" s="49"/>
      <c r="N597" s="53"/>
    </row>
    <row r="598" spans="1:14" ht="3.75" customHeight="1">
      <c r="A598" s="50"/>
      <c r="B598" s="51"/>
      <c r="C598" s="33"/>
      <c r="D598" s="33"/>
      <c r="E598" s="33"/>
      <c r="F598" s="52"/>
      <c r="H598" s="50"/>
      <c r="I598" s="51"/>
      <c r="J598" s="33"/>
      <c r="K598" s="33"/>
      <c r="L598" s="33"/>
      <c r="M598" s="52"/>
      <c r="N598" s="53"/>
    </row>
    <row r="599" spans="2:14" ht="28.5" customHeight="1">
      <c r="B599" s="30"/>
      <c r="I599" s="30"/>
      <c r="N599" s="53"/>
    </row>
    <row r="600" spans="1:14" ht="24" customHeight="1" thickBot="1">
      <c r="A600" s="45"/>
      <c r="B600" s="54" t="s">
        <v>77</v>
      </c>
      <c r="C600" s="46"/>
      <c r="D600" s="46"/>
      <c r="E600" s="46"/>
      <c r="F600" s="47"/>
      <c r="H600" s="45"/>
      <c r="I600" s="54" t="s">
        <v>77</v>
      </c>
      <c r="J600" s="46"/>
      <c r="K600" s="46"/>
      <c r="L600" s="46"/>
      <c r="M600" s="47"/>
      <c r="N600" s="53"/>
    </row>
    <row r="601" spans="1:14" ht="21.75" customHeight="1">
      <c r="A601" s="48"/>
      <c r="B601" s="55" t="s">
        <v>74</v>
      </c>
      <c r="C601" s="56">
        <f>work!$F81</f>
        <v>0</v>
      </c>
      <c r="D601" s="57" t="s">
        <v>5</v>
      </c>
      <c r="E601" s="58">
        <f>work!$D81</f>
        <v>0</v>
      </c>
      <c r="F601" s="49"/>
      <c r="G601" s="53"/>
      <c r="H601" s="48"/>
      <c r="I601" s="55" t="s">
        <v>74</v>
      </c>
      <c r="J601" s="56">
        <f>work!$F82</f>
        <v>0</v>
      </c>
      <c r="K601" s="57" t="s">
        <v>5</v>
      </c>
      <c r="L601" s="58">
        <f>work!$D82</f>
        <v>0</v>
      </c>
      <c r="M601" s="49"/>
      <c r="N601" s="53"/>
    </row>
    <row r="602" spans="1:14" ht="18" customHeight="1">
      <c r="A602" s="48"/>
      <c r="B602" s="59" t="s">
        <v>75</v>
      </c>
      <c r="C602" s="60" t="s">
        <v>76</v>
      </c>
      <c r="D602" s="60"/>
      <c r="E602" s="61"/>
      <c r="F602" s="49"/>
      <c r="G602" s="53"/>
      <c r="H602" s="48"/>
      <c r="I602" s="59" t="s">
        <v>75</v>
      </c>
      <c r="J602" s="60" t="s">
        <v>76</v>
      </c>
      <c r="K602" s="60"/>
      <c r="L602" s="61"/>
      <c r="M602" s="49"/>
      <c r="N602" s="53"/>
    </row>
    <row r="603" spans="1:14" ht="13.5" customHeight="1">
      <c r="A603" s="48"/>
      <c r="B603" s="210">
        <f>work!$A81</f>
        <v>0</v>
      </c>
      <c r="C603" s="60">
        <f>work!$C81</f>
        <v>0</v>
      </c>
      <c r="D603" s="60"/>
      <c r="E603" s="61"/>
      <c r="F603" s="49"/>
      <c r="G603" s="53"/>
      <c r="H603" s="48"/>
      <c r="I603" s="210">
        <f>work!$A82</f>
        <v>0</v>
      </c>
      <c r="J603" s="60">
        <f>work!$C82</f>
        <v>0</v>
      </c>
      <c r="K603" s="60"/>
      <c r="L603" s="61"/>
      <c r="M603" s="49"/>
      <c r="N603" s="53"/>
    </row>
    <row r="604" spans="1:14" ht="23.25" customHeight="1">
      <c r="A604" s="48"/>
      <c r="B604" s="210"/>
      <c r="C604" s="62">
        <f>work!$B81</f>
        <v>0</v>
      </c>
      <c r="D604" s="60"/>
      <c r="E604" s="61"/>
      <c r="F604" s="49"/>
      <c r="G604" s="53"/>
      <c r="H604" s="48"/>
      <c r="I604" s="210"/>
      <c r="J604" s="62">
        <f>work!$B82</f>
        <v>0</v>
      </c>
      <c r="K604" s="60"/>
      <c r="L604" s="61"/>
      <c r="M604" s="49"/>
      <c r="N604" s="53"/>
    </row>
    <row r="605" spans="1:14" ht="22.5" customHeight="1">
      <c r="A605" s="48"/>
      <c r="B605" s="59" t="s">
        <v>12</v>
      </c>
      <c r="C605" s="63">
        <f>'大会情報'!$C$5</f>
        <v>0</v>
      </c>
      <c r="D605" s="64" t="s">
        <v>3</v>
      </c>
      <c r="E605" s="65">
        <f>work!$E81</f>
        <v>0</v>
      </c>
      <c r="F605" s="49"/>
      <c r="G605" s="53"/>
      <c r="H605" s="48"/>
      <c r="I605" s="59" t="s">
        <v>12</v>
      </c>
      <c r="J605" s="63">
        <f>'大会情報'!$C$5</f>
        <v>0</v>
      </c>
      <c r="K605" s="64" t="s">
        <v>3</v>
      </c>
      <c r="L605" s="65">
        <f>work!$E82</f>
        <v>0</v>
      </c>
      <c r="M605" s="49"/>
      <c r="N605" s="53"/>
    </row>
    <row r="606" spans="1:14" ht="24.75" customHeight="1" thickBot="1">
      <c r="A606" s="48"/>
      <c r="B606" s="66" t="str">
        <f>"　　（"&amp;'大会情報'!$C$3&amp;"）大会個人票"</f>
        <v>　　（）大会個人票</v>
      </c>
      <c r="C606" s="67"/>
      <c r="D606" s="67"/>
      <c r="E606" s="68"/>
      <c r="F606" s="49"/>
      <c r="G606" s="53"/>
      <c r="H606" s="48"/>
      <c r="I606" s="66" t="str">
        <f>"　　（"&amp;'大会情報'!$C$3&amp;"）大会個人票"</f>
        <v>　　（）大会個人票</v>
      </c>
      <c r="J606" s="67"/>
      <c r="K606" s="67"/>
      <c r="L606" s="68"/>
      <c r="M606" s="49"/>
      <c r="N606" s="53"/>
    </row>
    <row r="607" spans="1:14" ht="3.75" customHeight="1">
      <c r="A607" s="50"/>
      <c r="B607" s="51"/>
      <c r="C607" s="33"/>
      <c r="D607" s="33"/>
      <c r="E607" s="33"/>
      <c r="F607" s="52"/>
      <c r="H607" s="50"/>
      <c r="I607" s="51"/>
      <c r="J607" s="33"/>
      <c r="K607" s="33"/>
      <c r="L607" s="33"/>
      <c r="M607" s="52"/>
      <c r="N607" s="53"/>
    </row>
    <row r="608" spans="2:14" ht="28.5" customHeight="1">
      <c r="B608" s="30"/>
      <c r="I608" s="30"/>
      <c r="N608" s="53"/>
    </row>
    <row r="609" spans="1:14" ht="24" customHeight="1" thickBot="1">
      <c r="A609" s="45"/>
      <c r="B609" s="54" t="s">
        <v>77</v>
      </c>
      <c r="C609" s="46"/>
      <c r="D609" s="46"/>
      <c r="E609" s="46"/>
      <c r="F609" s="47"/>
      <c r="H609" s="45"/>
      <c r="I609" s="54" t="s">
        <v>77</v>
      </c>
      <c r="J609" s="46"/>
      <c r="K609" s="46"/>
      <c r="L609" s="46"/>
      <c r="M609" s="47"/>
      <c r="N609" s="53"/>
    </row>
    <row r="610" spans="1:14" ht="21.75" customHeight="1">
      <c r="A610" s="48"/>
      <c r="B610" s="55" t="s">
        <v>74</v>
      </c>
      <c r="C610" s="56">
        <f>work!$F83</f>
        <v>0</v>
      </c>
      <c r="D610" s="57" t="s">
        <v>5</v>
      </c>
      <c r="E610" s="58">
        <f>work!$D83</f>
        <v>0</v>
      </c>
      <c r="F610" s="49"/>
      <c r="G610" s="53"/>
      <c r="H610" s="48"/>
      <c r="I610" s="55" t="s">
        <v>74</v>
      </c>
      <c r="J610" s="56">
        <f>work!$F84</f>
        <v>0</v>
      </c>
      <c r="K610" s="57" t="s">
        <v>5</v>
      </c>
      <c r="L610" s="58">
        <f>work!$D84</f>
        <v>0</v>
      </c>
      <c r="M610" s="49"/>
      <c r="N610" s="53"/>
    </row>
    <row r="611" spans="1:14" ht="18" customHeight="1">
      <c r="A611" s="48"/>
      <c r="B611" s="59" t="s">
        <v>75</v>
      </c>
      <c r="C611" s="60" t="s">
        <v>76</v>
      </c>
      <c r="D611" s="60"/>
      <c r="E611" s="61"/>
      <c r="F611" s="49"/>
      <c r="G611" s="53"/>
      <c r="H611" s="48"/>
      <c r="I611" s="59" t="s">
        <v>75</v>
      </c>
      <c r="J611" s="60" t="s">
        <v>76</v>
      </c>
      <c r="K611" s="60"/>
      <c r="L611" s="61"/>
      <c r="M611" s="49"/>
      <c r="N611" s="53"/>
    </row>
    <row r="612" spans="1:14" ht="13.5" customHeight="1">
      <c r="A612" s="48"/>
      <c r="B612" s="210">
        <f>work!$A83</f>
        <v>0</v>
      </c>
      <c r="C612" s="60">
        <f>work!$C83</f>
        <v>0</v>
      </c>
      <c r="D612" s="60"/>
      <c r="E612" s="61"/>
      <c r="F612" s="49"/>
      <c r="G612" s="53"/>
      <c r="H612" s="48"/>
      <c r="I612" s="210">
        <f>work!$A84</f>
        <v>0</v>
      </c>
      <c r="J612" s="60">
        <f>work!$C84</f>
        <v>0</v>
      </c>
      <c r="K612" s="60"/>
      <c r="L612" s="61"/>
      <c r="M612" s="49"/>
      <c r="N612" s="53"/>
    </row>
    <row r="613" spans="1:14" ht="23.25" customHeight="1">
      <c r="A613" s="48"/>
      <c r="B613" s="210"/>
      <c r="C613" s="62">
        <f>work!$B83</f>
        <v>0</v>
      </c>
      <c r="D613" s="60"/>
      <c r="E613" s="61"/>
      <c r="F613" s="49"/>
      <c r="G613" s="53"/>
      <c r="H613" s="48"/>
      <c r="I613" s="210"/>
      <c r="J613" s="62">
        <f>work!$B84</f>
        <v>0</v>
      </c>
      <c r="K613" s="60"/>
      <c r="L613" s="61"/>
      <c r="M613" s="49"/>
      <c r="N613" s="53"/>
    </row>
    <row r="614" spans="1:14" ht="22.5" customHeight="1">
      <c r="A614" s="48"/>
      <c r="B614" s="59" t="s">
        <v>12</v>
      </c>
      <c r="C614" s="63">
        <f>'大会情報'!$C$5</f>
        <v>0</v>
      </c>
      <c r="D614" s="64" t="s">
        <v>3</v>
      </c>
      <c r="E614" s="65">
        <f>work!$E83</f>
        <v>0</v>
      </c>
      <c r="F614" s="49"/>
      <c r="G614" s="53"/>
      <c r="H614" s="48"/>
      <c r="I614" s="59" t="s">
        <v>12</v>
      </c>
      <c r="J614" s="63">
        <f>'大会情報'!$C$5</f>
        <v>0</v>
      </c>
      <c r="K614" s="64" t="s">
        <v>3</v>
      </c>
      <c r="L614" s="65">
        <f>work!$E84</f>
        <v>0</v>
      </c>
      <c r="M614" s="49"/>
      <c r="N614" s="53"/>
    </row>
    <row r="615" spans="1:14" ht="24.75" customHeight="1" thickBot="1">
      <c r="A615" s="48"/>
      <c r="B615" s="66" t="str">
        <f>"　　（"&amp;'大会情報'!$C$3&amp;"）大会個人票"</f>
        <v>　　（）大会個人票</v>
      </c>
      <c r="C615" s="67"/>
      <c r="D615" s="67"/>
      <c r="E615" s="68"/>
      <c r="F615" s="49"/>
      <c r="G615" s="53"/>
      <c r="H615" s="48"/>
      <c r="I615" s="66" t="str">
        <f>"　　（"&amp;'大会情報'!$C$3&amp;"）大会個人票"</f>
        <v>　　（）大会個人票</v>
      </c>
      <c r="J615" s="67"/>
      <c r="K615" s="67"/>
      <c r="L615" s="68"/>
      <c r="M615" s="49"/>
      <c r="N615" s="53"/>
    </row>
    <row r="616" spans="1:14" ht="3.75" customHeight="1">
      <c r="A616" s="50"/>
      <c r="B616" s="51"/>
      <c r="C616" s="33"/>
      <c r="D616" s="33"/>
      <c r="E616" s="33"/>
      <c r="F616" s="52"/>
      <c r="H616" s="50"/>
      <c r="I616" s="51"/>
      <c r="J616" s="33"/>
      <c r="K616" s="33"/>
      <c r="L616" s="33"/>
      <c r="M616" s="52"/>
      <c r="N616" s="53"/>
    </row>
    <row r="617" spans="2:14" ht="15.75" customHeight="1">
      <c r="B617" s="30"/>
      <c r="I617" s="30"/>
      <c r="N617" s="53"/>
    </row>
    <row r="618" spans="2:14" ht="15.75" customHeight="1">
      <c r="B618" s="30"/>
      <c r="I618" s="30"/>
      <c r="N618" s="53"/>
    </row>
    <row r="619" spans="2:14" ht="15.75" customHeight="1">
      <c r="B619" s="30"/>
      <c r="I619" s="30"/>
      <c r="N619" s="53"/>
    </row>
    <row r="620" spans="2:14" ht="15.75" customHeight="1">
      <c r="B620" s="30"/>
      <c r="I620" s="30"/>
      <c r="N620" s="53"/>
    </row>
    <row r="621" spans="2:14" ht="15.75" customHeight="1">
      <c r="B621" s="30"/>
      <c r="I621" s="30"/>
      <c r="N621" s="53"/>
    </row>
    <row r="622" spans="2:14" ht="15.75" customHeight="1">
      <c r="B622" s="30"/>
      <c r="I622" s="30"/>
      <c r="N622" s="53"/>
    </row>
    <row r="623" spans="2:14" ht="15.75" customHeight="1">
      <c r="B623" s="30"/>
      <c r="I623" s="30"/>
      <c r="N623" s="53"/>
    </row>
    <row r="624" spans="2:14" ht="15.75" customHeight="1">
      <c r="B624" s="30"/>
      <c r="I624" s="30"/>
      <c r="N624" s="53"/>
    </row>
    <row r="625" spans="2:14" ht="15.75" customHeight="1">
      <c r="B625" s="30"/>
      <c r="I625" s="30"/>
      <c r="N625" s="53"/>
    </row>
    <row r="626" spans="2:14" ht="15.75" customHeight="1">
      <c r="B626" s="30"/>
      <c r="I626" s="30"/>
      <c r="N626" s="53"/>
    </row>
    <row r="627" spans="2:14" ht="15.75" customHeight="1">
      <c r="B627" s="30"/>
      <c r="I627" s="30"/>
      <c r="N627" s="53"/>
    </row>
    <row r="628" spans="2:14" ht="15.75" customHeight="1">
      <c r="B628" s="30"/>
      <c r="I628" s="30"/>
      <c r="N628" s="53"/>
    </row>
    <row r="629" spans="2:14" ht="75" customHeight="1">
      <c r="B629" s="30"/>
      <c r="I629" s="30"/>
      <c r="N629" s="53"/>
    </row>
    <row r="630" spans="2:14" ht="15.75" customHeight="1">
      <c r="B630" s="30"/>
      <c r="I630" s="30"/>
      <c r="N630" s="53"/>
    </row>
    <row r="631" spans="2:14" ht="15.75" customHeight="1">
      <c r="B631" s="30"/>
      <c r="I631" s="30"/>
      <c r="N631" s="53"/>
    </row>
    <row r="632" spans="2:14" ht="15.75" customHeight="1">
      <c r="B632" s="30"/>
      <c r="I632" s="30"/>
      <c r="N632" s="53"/>
    </row>
    <row r="633" spans="2:14" ht="15.75" customHeight="1">
      <c r="B633" s="30"/>
      <c r="I633" s="30"/>
      <c r="N633" s="53"/>
    </row>
    <row r="634" spans="2:14" ht="15.75" customHeight="1">
      <c r="B634" s="30"/>
      <c r="I634" s="30"/>
      <c r="N634" s="53"/>
    </row>
    <row r="635" spans="2:14" ht="6" customHeight="1">
      <c r="B635" s="30"/>
      <c r="I635" s="30"/>
      <c r="N635" s="53"/>
    </row>
    <row r="636" spans="1:14" ht="24" customHeight="1" thickBot="1">
      <c r="A636" s="45"/>
      <c r="B636" s="54" t="s">
        <v>77</v>
      </c>
      <c r="C636" s="46"/>
      <c r="D636" s="46"/>
      <c r="E636" s="46"/>
      <c r="F636" s="47"/>
      <c r="H636" s="45"/>
      <c r="I636" s="54" t="s">
        <v>77</v>
      </c>
      <c r="J636" s="46"/>
      <c r="K636" s="46"/>
      <c r="L636" s="46"/>
      <c r="M636" s="47"/>
      <c r="N636" s="53"/>
    </row>
    <row r="637" spans="1:14" ht="21.75" customHeight="1">
      <c r="A637" s="48"/>
      <c r="B637" s="55" t="s">
        <v>74</v>
      </c>
      <c r="C637" s="56">
        <f>work!$F85</f>
        <v>0</v>
      </c>
      <c r="D637" s="57" t="s">
        <v>5</v>
      </c>
      <c r="E637" s="58">
        <f>work!$D85</f>
        <v>0</v>
      </c>
      <c r="F637" s="49"/>
      <c r="G637" s="53"/>
      <c r="H637" s="48"/>
      <c r="I637" s="55" t="s">
        <v>74</v>
      </c>
      <c r="J637" s="56">
        <f>work!$F86</f>
        <v>0</v>
      </c>
      <c r="K637" s="57" t="s">
        <v>5</v>
      </c>
      <c r="L637" s="58">
        <f>work!$D86</f>
        <v>0</v>
      </c>
      <c r="M637" s="49"/>
      <c r="N637" s="53"/>
    </row>
    <row r="638" spans="1:14" ht="18" customHeight="1">
      <c r="A638" s="48"/>
      <c r="B638" s="59" t="s">
        <v>75</v>
      </c>
      <c r="C638" s="60" t="s">
        <v>76</v>
      </c>
      <c r="D638" s="60"/>
      <c r="E638" s="61"/>
      <c r="F638" s="49"/>
      <c r="G638" s="53"/>
      <c r="H638" s="48"/>
      <c r="I638" s="59" t="s">
        <v>75</v>
      </c>
      <c r="J638" s="60" t="s">
        <v>76</v>
      </c>
      <c r="K638" s="60"/>
      <c r="L638" s="61"/>
      <c r="M638" s="49"/>
      <c r="N638" s="53"/>
    </row>
    <row r="639" spans="1:14" ht="13.5" customHeight="1">
      <c r="A639" s="48"/>
      <c r="B639" s="210">
        <f>work!$A85</f>
        <v>0</v>
      </c>
      <c r="C639" s="60">
        <f>work!$C85</f>
        <v>0</v>
      </c>
      <c r="D639" s="60"/>
      <c r="E639" s="61"/>
      <c r="F639" s="49"/>
      <c r="G639" s="53"/>
      <c r="H639" s="48"/>
      <c r="I639" s="210">
        <f>work!$A86</f>
        <v>0</v>
      </c>
      <c r="J639" s="60">
        <f>work!$C86</f>
        <v>0</v>
      </c>
      <c r="K639" s="60"/>
      <c r="L639" s="61"/>
      <c r="M639" s="49"/>
      <c r="N639" s="53"/>
    </row>
    <row r="640" spans="1:14" ht="23.25" customHeight="1">
      <c r="A640" s="48"/>
      <c r="B640" s="210"/>
      <c r="C640" s="62">
        <f>work!$B85</f>
        <v>0</v>
      </c>
      <c r="D640" s="60"/>
      <c r="E640" s="61"/>
      <c r="F640" s="49"/>
      <c r="G640" s="53"/>
      <c r="H640" s="48"/>
      <c r="I640" s="210"/>
      <c r="J640" s="62">
        <f>work!$B86</f>
        <v>0</v>
      </c>
      <c r="K640" s="60"/>
      <c r="L640" s="61"/>
      <c r="M640" s="49"/>
      <c r="N640" s="53"/>
    </row>
    <row r="641" spans="1:14" ht="22.5" customHeight="1">
      <c r="A641" s="48"/>
      <c r="B641" s="59" t="s">
        <v>12</v>
      </c>
      <c r="C641" s="63">
        <f>'大会情報'!$C$5</f>
        <v>0</v>
      </c>
      <c r="D641" s="64" t="s">
        <v>3</v>
      </c>
      <c r="E641" s="65">
        <f>work!$E85</f>
        <v>0</v>
      </c>
      <c r="F641" s="49"/>
      <c r="G641" s="53"/>
      <c r="H641" s="48"/>
      <c r="I641" s="59" t="s">
        <v>12</v>
      </c>
      <c r="J641" s="63">
        <f>'大会情報'!$C$5</f>
        <v>0</v>
      </c>
      <c r="K641" s="64" t="s">
        <v>3</v>
      </c>
      <c r="L641" s="65">
        <f>work!$E86</f>
        <v>0</v>
      </c>
      <c r="M641" s="49"/>
      <c r="N641" s="53"/>
    </row>
    <row r="642" spans="1:14" ht="24.75" customHeight="1" thickBot="1">
      <c r="A642" s="48"/>
      <c r="B642" s="66" t="str">
        <f>"　　（"&amp;'大会情報'!$C$3&amp;"）大会個人票"</f>
        <v>　　（）大会個人票</v>
      </c>
      <c r="C642" s="67"/>
      <c r="D642" s="67"/>
      <c r="E642" s="68"/>
      <c r="F642" s="49"/>
      <c r="G642" s="53"/>
      <c r="H642" s="48"/>
      <c r="I642" s="66" t="str">
        <f>"　　（"&amp;'大会情報'!$C$3&amp;"）大会個人票"</f>
        <v>　　（）大会個人票</v>
      </c>
      <c r="J642" s="67"/>
      <c r="K642" s="67"/>
      <c r="L642" s="68"/>
      <c r="M642" s="49"/>
      <c r="N642" s="53"/>
    </row>
    <row r="643" spans="1:14" ht="3.75" customHeight="1">
      <c r="A643" s="50"/>
      <c r="B643" s="51"/>
      <c r="C643" s="33"/>
      <c r="D643" s="33"/>
      <c r="E643" s="33"/>
      <c r="F643" s="52"/>
      <c r="H643" s="50"/>
      <c r="I643" s="51"/>
      <c r="J643" s="33"/>
      <c r="K643" s="33"/>
      <c r="L643" s="33"/>
      <c r="M643" s="52"/>
      <c r="N643" s="53"/>
    </row>
    <row r="644" spans="2:14" ht="28.5" customHeight="1">
      <c r="B644" s="30"/>
      <c r="I644" s="30"/>
      <c r="N644" s="53"/>
    </row>
    <row r="645" spans="1:14" ht="24" customHeight="1" thickBot="1">
      <c r="A645" s="45"/>
      <c r="B645" s="54" t="s">
        <v>77</v>
      </c>
      <c r="C645" s="46"/>
      <c r="D645" s="46"/>
      <c r="E645" s="46"/>
      <c r="F645" s="47"/>
      <c r="H645" s="45"/>
      <c r="I645" s="54" t="s">
        <v>77</v>
      </c>
      <c r="J645" s="46"/>
      <c r="K645" s="46"/>
      <c r="L645" s="46"/>
      <c r="M645" s="47"/>
      <c r="N645" s="53"/>
    </row>
    <row r="646" spans="1:14" ht="21.75" customHeight="1">
      <c r="A646" s="48"/>
      <c r="B646" s="55" t="s">
        <v>74</v>
      </c>
      <c r="C646" s="56">
        <f>work!$F87</f>
        <v>0</v>
      </c>
      <c r="D646" s="57" t="s">
        <v>5</v>
      </c>
      <c r="E646" s="58">
        <f>work!$D87</f>
        <v>0</v>
      </c>
      <c r="F646" s="49"/>
      <c r="G646" s="53"/>
      <c r="H646" s="48"/>
      <c r="I646" s="55" t="s">
        <v>74</v>
      </c>
      <c r="J646" s="56">
        <f>work!$F88</f>
        <v>0</v>
      </c>
      <c r="K646" s="57" t="s">
        <v>5</v>
      </c>
      <c r="L646" s="58">
        <f>work!$D88</f>
        <v>0</v>
      </c>
      <c r="M646" s="49"/>
      <c r="N646" s="53"/>
    </row>
    <row r="647" spans="1:14" ht="18" customHeight="1">
      <c r="A647" s="48"/>
      <c r="B647" s="59" t="s">
        <v>75</v>
      </c>
      <c r="C647" s="60" t="s">
        <v>76</v>
      </c>
      <c r="D647" s="60"/>
      <c r="E647" s="61"/>
      <c r="F647" s="49"/>
      <c r="G647" s="53"/>
      <c r="H647" s="48"/>
      <c r="I647" s="59" t="s">
        <v>75</v>
      </c>
      <c r="J647" s="60" t="s">
        <v>76</v>
      </c>
      <c r="K647" s="60"/>
      <c r="L647" s="61"/>
      <c r="M647" s="49"/>
      <c r="N647" s="53"/>
    </row>
    <row r="648" spans="1:14" ht="13.5" customHeight="1">
      <c r="A648" s="48"/>
      <c r="B648" s="210">
        <f>work!$A87</f>
        <v>0</v>
      </c>
      <c r="C648" s="60">
        <f>work!$C87</f>
        <v>0</v>
      </c>
      <c r="D648" s="60"/>
      <c r="E648" s="61"/>
      <c r="F648" s="49"/>
      <c r="G648" s="53"/>
      <c r="H648" s="48"/>
      <c r="I648" s="210">
        <f>work!$A88</f>
        <v>0</v>
      </c>
      <c r="J648" s="60">
        <f>work!$C88</f>
        <v>0</v>
      </c>
      <c r="K648" s="60"/>
      <c r="L648" s="61"/>
      <c r="M648" s="49"/>
      <c r="N648" s="53"/>
    </row>
    <row r="649" spans="1:14" ht="23.25" customHeight="1">
      <c r="A649" s="48"/>
      <c r="B649" s="210"/>
      <c r="C649" s="62">
        <f>work!$B87</f>
        <v>0</v>
      </c>
      <c r="D649" s="60"/>
      <c r="E649" s="61"/>
      <c r="F649" s="49"/>
      <c r="G649" s="53"/>
      <c r="H649" s="48"/>
      <c r="I649" s="210"/>
      <c r="J649" s="62">
        <f>work!$B88</f>
        <v>0</v>
      </c>
      <c r="K649" s="60"/>
      <c r="L649" s="61"/>
      <c r="M649" s="49"/>
      <c r="N649" s="53"/>
    </row>
    <row r="650" spans="1:14" ht="22.5" customHeight="1">
      <c r="A650" s="48"/>
      <c r="B650" s="59" t="s">
        <v>12</v>
      </c>
      <c r="C650" s="63">
        <f>'大会情報'!$C$5</f>
        <v>0</v>
      </c>
      <c r="D650" s="64" t="s">
        <v>3</v>
      </c>
      <c r="E650" s="65">
        <f>work!$E87</f>
        <v>0</v>
      </c>
      <c r="F650" s="49"/>
      <c r="G650" s="53"/>
      <c r="H650" s="48"/>
      <c r="I650" s="59" t="s">
        <v>12</v>
      </c>
      <c r="J650" s="63">
        <f>'大会情報'!$C$5</f>
        <v>0</v>
      </c>
      <c r="K650" s="64" t="s">
        <v>3</v>
      </c>
      <c r="L650" s="65">
        <f>work!$E88</f>
        <v>0</v>
      </c>
      <c r="M650" s="49"/>
      <c r="N650" s="53"/>
    </row>
    <row r="651" spans="1:14" ht="24.75" customHeight="1" thickBot="1">
      <c r="A651" s="48"/>
      <c r="B651" s="66" t="str">
        <f>"　　（"&amp;'大会情報'!$C$3&amp;"）大会個人票"</f>
        <v>　　（）大会個人票</v>
      </c>
      <c r="C651" s="67"/>
      <c r="D651" s="67"/>
      <c r="E651" s="68"/>
      <c r="F651" s="49"/>
      <c r="G651" s="53"/>
      <c r="H651" s="48"/>
      <c r="I651" s="66" t="str">
        <f>"　　（"&amp;'大会情報'!$C$3&amp;"）大会個人票"</f>
        <v>　　（）大会個人票</v>
      </c>
      <c r="J651" s="67"/>
      <c r="K651" s="67"/>
      <c r="L651" s="68"/>
      <c r="M651" s="49"/>
      <c r="N651" s="53"/>
    </row>
    <row r="652" spans="1:14" ht="3.75" customHeight="1">
      <c r="A652" s="50"/>
      <c r="B652" s="51"/>
      <c r="C652" s="33"/>
      <c r="D652" s="33"/>
      <c r="E652" s="33"/>
      <c r="F652" s="52"/>
      <c r="H652" s="50"/>
      <c r="I652" s="51"/>
      <c r="J652" s="33"/>
      <c r="K652" s="33"/>
      <c r="L652" s="33"/>
      <c r="M652" s="52"/>
      <c r="N652" s="53"/>
    </row>
    <row r="653" spans="2:14" ht="28.5" customHeight="1">
      <c r="B653" s="30"/>
      <c r="I653" s="30"/>
      <c r="N653" s="53"/>
    </row>
    <row r="654" spans="1:14" ht="24" customHeight="1" thickBot="1">
      <c r="A654" s="45"/>
      <c r="B654" s="54" t="s">
        <v>77</v>
      </c>
      <c r="C654" s="46"/>
      <c r="D654" s="46"/>
      <c r="E654" s="46"/>
      <c r="F654" s="47"/>
      <c r="H654" s="45"/>
      <c r="I654" s="54" t="s">
        <v>77</v>
      </c>
      <c r="J654" s="46"/>
      <c r="K654" s="46"/>
      <c r="L654" s="46"/>
      <c r="M654" s="47"/>
      <c r="N654" s="53"/>
    </row>
    <row r="655" spans="1:14" ht="21.75" customHeight="1">
      <c r="A655" s="48"/>
      <c r="B655" s="55" t="s">
        <v>74</v>
      </c>
      <c r="C655" s="56">
        <f>work!$F89</f>
        <v>0</v>
      </c>
      <c r="D655" s="57" t="s">
        <v>5</v>
      </c>
      <c r="E655" s="58">
        <f>work!$D89</f>
        <v>0</v>
      </c>
      <c r="F655" s="49"/>
      <c r="G655" s="53"/>
      <c r="H655" s="48"/>
      <c r="I655" s="55" t="s">
        <v>74</v>
      </c>
      <c r="J655" s="56">
        <f>work!$F90</f>
        <v>0</v>
      </c>
      <c r="K655" s="57" t="s">
        <v>5</v>
      </c>
      <c r="L655" s="58">
        <f>work!$D90</f>
        <v>0</v>
      </c>
      <c r="M655" s="49"/>
      <c r="N655" s="53"/>
    </row>
    <row r="656" spans="1:14" ht="18" customHeight="1">
      <c r="A656" s="48"/>
      <c r="B656" s="59" t="s">
        <v>75</v>
      </c>
      <c r="C656" s="60" t="s">
        <v>76</v>
      </c>
      <c r="D656" s="60"/>
      <c r="E656" s="61"/>
      <c r="F656" s="49"/>
      <c r="G656" s="53"/>
      <c r="H656" s="48"/>
      <c r="I656" s="59" t="s">
        <v>75</v>
      </c>
      <c r="J656" s="60" t="s">
        <v>76</v>
      </c>
      <c r="K656" s="60"/>
      <c r="L656" s="61"/>
      <c r="M656" s="49"/>
      <c r="N656" s="53"/>
    </row>
    <row r="657" spans="1:14" ht="13.5" customHeight="1">
      <c r="A657" s="48"/>
      <c r="B657" s="210">
        <f>work!$A89</f>
        <v>0</v>
      </c>
      <c r="C657" s="60">
        <f>work!$C89</f>
        <v>0</v>
      </c>
      <c r="D657" s="60"/>
      <c r="E657" s="61"/>
      <c r="F657" s="49"/>
      <c r="G657" s="53"/>
      <c r="H657" s="48"/>
      <c r="I657" s="210">
        <f>work!$A90</f>
        <v>0</v>
      </c>
      <c r="J657" s="60">
        <f>work!$C90</f>
        <v>0</v>
      </c>
      <c r="K657" s="60"/>
      <c r="L657" s="61"/>
      <c r="M657" s="49"/>
      <c r="N657" s="53"/>
    </row>
    <row r="658" spans="1:14" ht="23.25" customHeight="1">
      <c r="A658" s="48"/>
      <c r="B658" s="210"/>
      <c r="C658" s="62">
        <f>work!$B89</f>
        <v>0</v>
      </c>
      <c r="D658" s="60"/>
      <c r="E658" s="61"/>
      <c r="F658" s="49"/>
      <c r="G658" s="53"/>
      <c r="H658" s="48"/>
      <c r="I658" s="210"/>
      <c r="J658" s="62">
        <f>work!$B90</f>
        <v>0</v>
      </c>
      <c r="K658" s="60"/>
      <c r="L658" s="61"/>
      <c r="M658" s="49"/>
      <c r="N658" s="53"/>
    </row>
    <row r="659" spans="1:14" ht="22.5" customHeight="1">
      <c r="A659" s="48"/>
      <c r="B659" s="59" t="s">
        <v>12</v>
      </c>
      <c r="C659" s="63">
        <f>'大会情報'!$C$5</f>
        <v>0</v>
      </c>
      <c r="D659" s="64" t="s">
        <v>3</v>
      </c>
      <c r="E659" s="65">
        <f>work!$E89</f>
        <v>0</v>
      </c>
      <c r="F659" s="49"/>
      <c r="G659" s="53"/>
      <c r="H659" s="48"/>
      <c r="I659" s="59" t="s">
        <v>12</v>
      </c>
      <c r="J659" s="63">
        <f>'大会情報'!$C$5</f>
        <v>0</v>
      </c>
      <c r="K659" s="64" t="s">
        <v>3</v>
      </c>
      <c r="L659" s="65">
        <f>work!$E90</f>
        <v>0</v>
      </c>
      <c r="M659" s="49"/>
      <c r="N659" s="53"/>
    </row>
    <row r="660" spans="1:14" ht="24.75" customHeight="1" thickBot="1">
      <c r="A660" s="48"/>
      <c r="B660" s="66" t="str">
        <f>"　　（"&amp;'大会情報'!$C$3&amp;"）大会個人票"</f>
        <v>　　（）大会個人票</v>
      </c>
      <c r="C660" s="67"/>
      <c r="D660" s="67"/>
      <c r="E660" s="68"/>
      <c r="F660" s="49"/>
      <c r="G660" s="53"/>
      <c r="H660" s="48"/>
      <c r="I660" s="66" t="str">
        <f>"　　（"&amp;'大会情報'!$C$3&amp;"）大会個人票"</f>
        <v>　　（）大会個人票</v>
      </c>
      <c r="J660" s="67"/>
      <c r="K660" s="67"/>
      <c r="L660" s="68"/>
      <c r="M660" s="49"/>
      <c r="N660" s="53"/>
    </row>
    <row r="661" spans="1:14" ht="3.75" customHeight="1">
      <c r="A661" s="50"/>
      <c r="B661" s="51"/>
      <c r="C661" s="33"/>
      <c r="D661" s="33"/>
      <c r="E661" s="33"/>
      <c r="F661" s="52"/>
      <c r="H661" s="50"/>
      <c r="I661" s="51"/>
      <c r="J661" s="33"/>
      <c r="K661" s="33"/>
      <c r="L661" s="33"/>
      <c r="M661" s="52"/>
      <c r="N661" s="53"/>
    </row>
    <row r="662" spans="2:14" ht="15.75" customHeight="1">
      <c r="B662" s="30"/>
      <c r="I662" s="30"/>
      <c r="N662" s="53"/>
    </row>
    <row r="663" spans="2:14" ht="15.75" customHeight="1">
      <c r="B663" s="30"/>
      <c r="I663" s="30"/>
      <c r="N663" s="53"/>
    </row>
    <row r="664" spans="2:14" ht="15.75" customHeight="1">
      <c r="B664" s="30"/>
      <c r="I664" s="30"/>
      <c r="N664" s="53"/>
    </row>
    <row r="665" spans="2:14" ht="15.75" customHeight="1">
      <c r="B665" s="30"/>
      <c r="I665" s="30"/>
      <c r="N665" s="53"/>
    </row>
    <row r="666" spans="2:14" ht="15.75" customHeight="1">
      <c r="B666" s="30"/>
      <c r="I666" s="30"/>
      <c r="N666" s="53"/>
    </row>
    <row r="667" spans="2:14" ht="15.75" customHeight="1">
      <c r="B667" s="30"/>
      <c r="I667" s="30"/>
      <c r="N667" s="53"/>
    </row>
    <row r="668" spans="2:14" ht="15.75" customHeight="1">
      <c r="B668" s="30"/>
      <c r="I668" s="30"/>
      <c r="N668" s="53"/>
    </row>
    <row r="669" spans="2:14" ht="15.75" customHeight="1">
      <c r="B669" s="30"/>
      <c r="I669" s="30"/>
      <c r="N669" s="53"/>
    </row>
    <row r="670" spans="2:14" ht="15.75" customHeight="1">
      <c r="B670" s="30"/>
      <c r="I670" s="30"/>
      <c r="N670" s="53"/>
    </row>
    <row r="671" spans="2:14" ht="15.75" customHeight="1">
      <c r="B671" s="30"/>
      <c r="I671" s="30"/>
      <c r="N671" s="53"/>
    </row>
    <row r="672" spans="2:14" ht="15.75" customHeight="1">
      <c r="B672" s="30"/>
      <c r="I672" s="30"/>
      <c r="N672" s="53"/>
    </row>
    <row r="673" spans="2:14" ht="15.75" customHeight="1">
      <c r="B673" s="30"/>
      <c r="I673" s="30"/>
      <c r="N673" s="53"/>
    </row>
    <row r="674" spans="2:14" ht="75" customHeight="1">
      <c r="B674" s="30"/>
      <c r="I674" s="30"/>
      <c r="N674" s="53"/>
    </row>
    <row r="675" spans="2:14" ht="15.75" customHeight="1">
      <c r="B675" s="30"/>
      <c r="I675" s="30"/>
      <c r="N675" s="53"/>
    </row>
    <row r="676" spans="2:14" ht="15.75" customHeight="1">
      <c r="B676" s="30"/>
      <c r="I676" s="30"/>
      <c r="N676" s="53"/>
    </row>
    <row r="677" spans="2:14" ht="15.75" customHeight="1">
      <c r="B677" s="30"/>
      <c r="I677" s="30"/>
      <c r="N677" s="53"/>
    </row>
    <row r="678" spans="2:14" ht="15.75" customHeight="1">
      <c r="B678" s="30"/>
      <c r="I678" s="30"/>
      <c r="N678" s="53"/>
    </row>
    <row r="679" spans="2:14" ht="15.75" customHeight="1">
      <c r="B679" s="30"/>
      <c r="I679" s="30"/>
      <c r="N679" s="53"/>
    </row>
    <row r="680" spans="2:14" ht="6" customHeight="1">
      <c r="B680" s="30"/>
      <c r="I680" s="30"/>
      <c r="N680" s="53"/>
    </row>
    <row r="681" spans="1:14" ht="24" customHeight="1" thickBot="1">
      <c r="A681" s="45"/>
      <c r="B681" s="54" t="s">
        <v>77</v>
      </c>
      <c r="C681" s="46"/>
      <c r="D681" s="46"/>
      <c r="E681" s="46"/>
      <c r="F681" s="47"/>
      <c r="H681" s="45"/>
      <c r="I681" s="54" t="s">
        <v>77</v>
      </c>
      <c r="J681" s="46"/>
      <c r="K681" s="46"/>
      <c r="L681" s="46"/>
      <c r="M681" s="47"/>
      <c r="N681" s="53"/>
    </row>
    <row r="682" spans="1:14" ht="21.75" customHeight="1">
      <c r="A682" s="48"/>
      <c r="B682" s="55" t="s">
        <v>74</v>
      </c>
      <c r="C682" s="56">
        <f>work!$F91</f>
        <v>0</v>
      </c>
      <c r="D682" s="57" t="s">
        <v>5</v>
      </c>
      <c r="E682" s="58">
        <f>work!$D91</f>
        <v>0</v>
      </c>
      <c r="F682" s="49"/>
      <c r="G682" s="53"/>
      <c r="H682" s="48"/>
      <c r="I682" s="55" t="s">
        <v>74</v>
      </c>
      <c r="J682" s="56">
        <f>work!$F92</f>
        <v>0</v>
      </c>
      <c r="K682" s="57" t="s">
        <v>5</v>
      </c>
      <c r="L682" s="58">
        <f>work!$D92</f>
        <v>0</v>
      </c>
      <c r="M682" s="49"/>
      <c r="N682" s="53"/>
    </row>
    <row r="683" spans="1:14" ht="18" customHeight="1">
      <c r="A683" s="48"/>
      <c r="B683" s="59" t="s">
        <v>75</v>
      </c>
      <c r="C683" s="60" t="s">
        <v>76</v>
      </c>
      <c r="D683" s="60"/>
      <c r="E683" s="61"/>
      <c r="F683" s="49"/>
      <c r="G683" s="53"/>
      <c r="H683" s="48"/>
      <c r="I683" s="59" t="s">
        <v>75</v>
      </c>
      <c r="J683" s="60" t="s">
        <v>76</v>
      </c>
      <c r="K683" s="60"/>
      <c r="L683" s="61"/>
      <c r="M683" s="49"/>
      <c r="N683" s="53"/>
    </row>
    <row r="684" spans="1:14" ht="13.5" customHeight="1">
      <c r="A684" s="48"/>
      <c r="B684" s="210">
        <f>work!$A91</f>
        <v>0</v>
      </c>
      <c r="C684" s="60">
        <f>work!$C91</f>
        <v>0</v>
      </c>
      <c r="D684" s="60"/>
      <c r="E684" s="61"/>
      <c r="F684" s="49"/>
      <c r="G684" s="53"/>
      <c r="H684" s="48"/>
      <c r="I684" s="210">
        <f>work!$A92</f>
        <v>0</v>
      </c>
      <c r="J684" s="60">
        <f>work!$C92</f>
        <v>0</v>
      </c>
      <c r="K684" s="60"/>
      <c r="L684" s="61"/>
      <c r="M684" s="49"/>
      <c r="N684" s="53"/>
    </row>
    <row r="685" spans="1:14" ht="23.25" customHeight="1">
      <c r="A685" s="48"/>
      <c r="B685" s="210"/>
      <c r="C685" s="62">
        <f>work!$B91</f>
        <v>0</v>
      </c>
      <c r="D685" s="60"/>
      <c r="E685" s="61"/>
      <c r="F685" s="49"/>
      <c r="G685" s="53"/>
      <c r="H685" s="48"/>
      <c r="I685" s="210"/>
      <c r="J685" s="62">
        <f>work!$B92</f>
        <v>0</v>
      </c>
      <c r="K685" s="60"/>
      <c r="L685" s="61"/>
      <c r="M685" s="49"/>
      <c r="N685" s="53"/>
    </row>
    <row r="686" spans="1:14" ht="22.5" customHeight="1">
      <c r="A686" s="48"/>
      <c r="B686" s="59" t="s">
        <v>12</v>
      </c>
      <c r="C686" s="63">
        <f>'大会情報'!$C$5</f>
        <v>0</v>
      </c>
      <c r="D686" s="64" t="s">
        <v>3</v>
      </c>
      <c r="E686" s="65">
        <f>work!$E91</f>
        <v>0</v>
      </c>
      <c r="F686" s="49"/>
      <c r="G686" s="53"/>
      <c r="H686" s="48"/>
      <c r="I686" s="59" t="s">
        <v>12</v>
      </c>
      <c r="J686" s="63">
        <f>'大会情報'!$C$5</f>
        <v>0</v>
      </c>
      <c r="K686" s="64" t="s">
        <v>3</v>
      </c>
      <c r="L686" s="65">
        <f>work!$E92</f>
        <v>0</v>
      </c>
      <c r="M686" s="49"/>
      <c r="N686" s="53"/>
    </row>
    <row r="687" spans="1:14" ht="24.75" customHeight="1" thickBot="1">
      <c r="A687" s="48"/>
      <c r="B687" s="66" t="str">
        <f>"　　（"&amp;'大会情報'!$C$3&amp;"）大会個人票"</f>
        <v>　　（）大会個人票</v>
      </c>
      <c r="C687" s="67"/>
      <c r="D687" s="67"/>
      <c r="E687" s="68"/>
      <c r="F687" s="49"/>
      <c r="G687" s="53"/>
      <c r="H687" s="48"/>
      <c r="I687" s="66" t="str">
        <f>"　　（"&amp;'大会情報'!$C$3&amp;"）大会個人票"</f>
        <v>　　（）大会個人票</v>
      </c>
      <c r="J687" s="67"/>
      <c r="K687" s="67"/>
      <c r="L687" s="68"/>
      <c r="M687" s="49"/>
      <c r="N687" s="53"/>
    </row>
    <row r="688" spans="1:14" ht="3.75" customHeight="1">
      <c r="A688" s="50"/>
      <c r="B688" s="51"/>
      <c r="C688" s="33"/>
      <c r="D688" s="33"/>
      <c r="E688" s="33"/>
      <c r="F688" s="52"/>
      <c r="H688" s="50"/>
      <c r="I688" s="51"/>
      <c r="J688" s="33"/>
      <c r="K688" s="33"/>
      <c r="L688" s="33"/>
      <c r="M688" s="52"/>
      <c r="N688" s="53"/>
    </row>
    <row r="689" spans="2:14" ht="28.5" customHeight="1">
      <c r="B689" s="30"/>
      <c r="I689" s="30"/>
      <c r="N689" s="53"/>
    </row>
    <row r="690" spans="1:14" ht="24" customHeight="1" thickBot="1">
      <c r="A690" s="45"/>
      <c r="B690" s="54" t="s">
        <v>77</v>
      </c>
      <c r="C690" s="46"/>
      <c r="D690" s="46"/>
      <c r="E690" s="46"/>
      <c r="F690" s="47"/>
      <c r="H690" s="45"/>
      <c r="I690" s="54" t="s">
        <v>77</v>
      </c>
      <c r="J690" s="46"/>
      <c r="K690" s="46"/>
      <c r="L690" s="46"/>
      <c r="M690" s="47"/>
      <c r="N690" s="53"/>
    </row>
    <row r="691" spans="1:14" ht="21.75" customHeight="1">
      <c r="A691" s="48"/>
      <c r="B691" s="55" t="s">
        <v>74</v>
      </c>
      <c r="C691" s="56">
        <f>work!$F93</f>
        <v>0</v>
      </c>
      <c r="D691" s="57" t="s">
        <v>5</v>
      </c>
      <c r="E691" s="58">
        <f>work!$D93</f>
        <v>0</v>
      </c>
      <c r="F691" s="49"/>
      <c r="G691" s="53"/>
      <c r="H691" s="48"/>
      <c r="I691" s="55" t="s">
        <v>74</v>
      </c>
      <c r="J691" s="56">
        <f>work!$F94</f>
        <v>0</v>
      </c>
      <c r="K691" s="57" t="s">
        <v>5</v>
      </c>
      <c r="L691" s="58">
        <f>work!$D94</f>
        <v>0</v>
      </c>
      <c r="M691" s="49"/>
      <c r="N691" s="53"/>
    </row>
    <row r="692" spans="1:14" ht="18" customHeight="1">
      <c r="A692" s="48"/>
      <c r="B692" s="59" t="s">
        <v>75</v>
      </c>
      <c r="C692" s="60" t="s">
        <v>76</v>
      </c>
      <c r="D692" s="60"/>
      <c r="E692" s="61"/>
      <c r="F692" s="49"/>
      <c r="G692" s="53"/>
      <c r="H692" s="48"/>
      <c r="I692" s="59" t="s">
        <v>75</v>
      </c>
      <c r="J692" s="60" t="s">
        <v>76</v>
      </c>
      <c r="K692" s="60"/>
      <c r="L692" s="61"/>
      <c r="M692" s="49"/>
      <c r="N692" s="53"/>
    </row>
    <row r="693" spans="1:14" ht="13.5" customHeight="1">
      <c r="A693" s="48"/>
      <c r="B693" s="210">
        <f>work!$A93</f>
        <v>0</v>
      </c>
      <c r="C693" s="60">
        <f>work!$C93</f>
        <v>0</v>
      </c>
      <c r="D693" s="60"/>
      <c r="E693" s="61"/>
      <c r="F693" s="49"/>
      <c r="G693" s="53"/>
      <c r="H693" s="48"/>
      <c r="I693" s="210">
        <f>work!$A94</f>
        <v>0</v>
      </c>
      <c r="J693" s="60">
        <f>work!$C94</f>
        <v>0</v>
      </c>
      <c r="K693" s="60"/>
      <c r="L693" s="61"/>
      <c r="M693" s="49"/>
      <c r="N693" s="53"/>
    </row>
    <row r="694" spans="1:14" ht="23.25" customHeight="1">
      <c r="A694" s="48"/>
      <c r="B694" s="210"/>
      <c r="C694" s="62">
        <f>work!$B93</f>
        <v>0</v>
      </c>
      <c r="D694" s="60"/>
      <c r="E694" s="61"/>
      <c r="F694" s="49"/>
      <c r="G694" s="53"/>
      <c r="H694" s="48"/>
      <c r="I694" s="210"/>
      <c r="J694" s="62">
        <f>work!$B94</f>
        <v>0</v>
      </c>
      <c r="K694" s="60"/>
      <c r="L694" s="61"/>
      <c r="M694" s="49"/>
      <c r="N694" s="53"/>
    </row>
    <row r="695" spans="1:14" ht="22.5" customHeight="1">
      <c r="A695" s="48"/>
      <c r="B695" s="59" t="s">
        <v>12</v>
      </c>
      <c r="C695" s="63">
        <f>'大会情報'!$C$5</f>
        <v>0</v>
      </c>
      <c r="D695" s="64" t="s">
        <v>3</v>
      </c>
      <c r="E695" s="65">
        <f>work!$E93</f>
        <v>0</v>
      </c>
      <c r="F695" s="49"/>
      <c r="G695" s="53"/>
      <c r="H695" s="48"/>
      <c r="I695" s="59" t="s">
        <v>12</v>
      </c>
      <c r="J695" s="63">
        <f>'大会情報'!$C$5</f>
        <v>0</v>
      </c>
      <c r="K695" s="64" t="s">
        <v>3</v>
      </c>
      <c r="L695" s="65">
        <f>work!$E94</f>
        <v>0</v>
      </c>
      <c r="M695" s="49"/>
      <c r="N695" s="53"/>
    </row>
    <row r="696" spans="1:14" ht="24.75" customHeight="1" thickBot="1">
      <c r="A696" s="48"/>
      <c r="B696" s="66" t="str">
        <f>"　　（"&amp;'大会情報'!$C$3&amp;"）大会個人票"</f>
        <v>　　（）大会個人票</v>
      </c>
      <c r="C696" s="67"/>
      <c r="D696" s="67"/>
      <c r="E696" s="68"/>
      <c r="F696" s="49"/>
      <c r="G696" s="53"/>
      <c r="H696" s="48"/>
      <c r="I696" s="66" t="str">
        <f>"　　（"&amp;'大会情報'!$C$3&amp;"）大会個人票"</f>
        <v>　　（）大会個人票</v>
      </c>
      <c r="J696" s="67"/>
      <c r="K696" s="67"/>
      <c r="L696" s="68"/>
      <c r="M696" s="49"/>
      <c r="N696" s="53"/>
    </row>
    <row r="697" spans="1:14" ht="3.75" customHeight="1">
      <c r="A697" s="50"/>
      <c r="B697" s="51"/>
      <c r="C697" s="33"/>
      <c r="D697" s="33"/>
      <c r="E697" s="33"/>
      <c r="F697" s="52"/>
      <c r="H697" s="50"/>
      <c r="I697" s="51"/>
      <c r="J697" s="33"/>
      <c r="K697" s="33"/>
      <c r="L697" s="33"/>
      <c r="M697" s="52"/>
      <c r="N697" s="53"/>
    </row>
    <row r="698" spans="2:14" ht="28.5" customHeight="1">
      <c r="B698" s="30"/>
      <c r="I698" s="30"/>
      <c r="N698" s="53"/>
    </row>
    <row r="699" spans="1:14" ht="24" customHeight="1" thickBot="1">
      <c r="A699" s="45"/>
      <c r="B699" s="54" t="s">
        <v>77</v>
      </c>
      <c r="C699" s="46"/>
      <c r="D699" s="46"/>
      <c r="E699" s="46"/>
      <c r="F699" s="47"/>
      <c r="H699" s="45"/>
      <c r="I699" s="54" t="s">
        <v>77</v>
      </c>
      <c r="J699" s="46"/>
      <c r="K699" s="46"/>
      <c r="L699" s="46"/>
      <c r="M699" s="47"/>
      <c r="N699" s="53"/>
    </row>
    <row r="700" spans="1:14" ht="21.75" customHeight="1">
      <c r="A700" s="48"/>
      <c r="B700" s="55" t="s">
        <v>74</v>
      </c>
      <c r="C700" s="56">
        <f>work!$F95</f>
        <v>0</v>
      </c>
      <c r="D700" s="57" t="s">
        <v>5</v>
      </c>
      <c r="E700" s="58">
        <f>work!$D95</f>
        <v>0</v>
      </c>
      <c r="F700" s="49"/>
      <c r="G700" s="53"/>
      <c r="H700" s="48"/>
      <c r="I700" s="55" t="s">
        <v>74</v>
      </c>
      <c r="J700" s="56">
        <f>work!$F96</f>
        <v>0</v>
      </c>
      <c r="K700" s="57" t="s">
        <v>5</v>
      </c>
      <c r="L700" s="58">
        <f>work!$D96</f>
        <v>0</v>
      </c>
      <c r="M700" s="49"/>
      <c r="N700" s="53"/>
    </row>
    <row r="701" spans="1:14" ht="18" customHeight="1">
      <c r="A701" s="48"/>
      <c r="B701" s="59" t="s">
        <v>75</v>
      </c>
      <c r="C701" s="60" t="s">
        <v>76</v>
      </c>
      <c r="D701" s="60"/>
      <c r="E701" s="61"/>
      <c r="F701" s="49"/>
      <c r="G701" s="53"/>
      <c r="H701" s="48"/>
      <c r="I701" s="59" t="s">
        <v>75</v>
      </c>
      <c r="J701" s="60" t="s">
        <v>76</v>
      </c>
      <c r="K701" s="60"/>
      <c r="L701" s="61"/>
      <c r="M701" s="49"/>
      <c r="N701" s="53"/>
    </row>
    <row r="702" spans="1:14" ht="13.5" customHeight="1">
      <c r="A702" s="48"/>
      <c r="B702" s="210">
        <f>work!$A95</f>
        <v>0</v>
      </c>
      <c r="C702" s="60">
        <f>work!$C95</f>
        <v>0</v>
      </c>
      <c r="D702" s="60"/>
      <c r="E702" s="61"/>
      <c r="F702" s="49"/>
      <c r="G702" s="53"/>
      <c r="H702" s="48"/>
      <c r="I702" s="210">
        <f>work!$A96</f>
        <v>0</v>
      </c>
      <c r="J702" s="60">
        <f>work!$C96</f>
        <v>0</v>
      </c>
      <c r="K702" s="60"/>
      <c r="L702" s="61"/>
      <c r="M702" s="49"/>
      <c r="N702" s="53"/>
    </row>
    <row r="703" spans="1:14" ht="23.25" customHeight="1">
      <c r="A703" s="48"/>
      <c r="B703" s="210"/>
      <c r="C703" s="62">
        <f>work!$B95</f>
        <v>0</v>
      </c>
      <c r="D703" s="60"/>
      <c r="E703" s="61"/>
      <c r="F703" s="49"/>
      <c r="G703" s="53"/>
      <c r="H703" s="48"/>
      <c r="I703" s="210"/>
      <c r="J703" s="62">
        <f>work!$B96</f>
        <v>0</v>
      </c>
      <c r="K703" s="60"/>
      <c r="L703" s="61"/>
      <c r="M703" s="49"/>
      <c r="N703" s="53"/>
    </row>
    <row r="704" spans="1:14" ht="22.5" customHeight="1">
      <c r="A704" s="48"/>
      <c r="B704" s="59" t="s">
        <v>12</v>
      </c>
      <c r="C704" s="63">
        <f>'大会情報'!$C$5</f>
        <v>0</v>
      </c>
      <c r="D704" s="64" t="s">
        <v>3</v>
      </c>
      <c r="E704" s="65">
        <f>work!$E95</f>
        <v>0</v>
      </c>
      <c r="F704" s="49"/>
      <c r="G704" s="53"/>
      <c r="H704" s="48"/>
      <c r="I704" s="59" t="s">
        <v>12</v>
      </c>
      <c r="J704" s="63">
        <f>'大会情報'!$C$5</f>
        <v>0</v>
      </c>
      <c r="K704" s="64" t="s">
        <v>3</v>
      </c>
      <c r="L704" s="65">
        <f>work!$E96</f>
        <v>0</v>
      </c>
      <c r="M704" s="49"/>
      <c r="N704" s="53"/>
    </row>
    <row r="705" spans="1:14" ht="24.75" customHeight="1" thickBot="1">
      <c r="A705" s="48"/>
      <c r="B705" s="66" t="str">
        <f>"　　（"&amp;'大会情報'!$C$3&amp;"）大会個人票"</f>
        <v>　　（）大会個人票</v>
      </c>
      <c r="C705" s="67"/>
      <c r="D705" s="67"/>
      <c r="E705" s="68"/>
      <c r="F705" s="49"/>
      <c r="G705" s="53"/>
      <c r="H705" s="48"/>
      <c r="I705" s="66" t="str">
        <f>"　　（"&amp;'大会情報'!$C$3&amp;"）大会個人票"</f>
        <v>　　（）大会個人票</v>
      </c>
      <c r="J705" s="67"/>
      <c r="K705" s="67"/>
      <c r="L705" s="68"/>
      <c r="M705" s="49"/>
      <c r="N705" s="53"/>
    </row>
    <row r="706" spans="1:14" ht="3.75" customHeight="1">
      <c r="A706" s="50"/>
      <c r="B706" s="51"/>
      <c r="C706" s="33"/>
      <c r="D706" s="33"/>
      <c r="E706" s="33"/>
      <c r="F706" s="52"/>
      <c r="H706" s="50"/>
      <c r="I706" s="51"/>
      <c r="J706" s="33"/>
      <c r="K706" s="33"/>
      <c r="L706" s="33"/>
      <c r="M706" s="52"/>
      <c r="N706" s="53"/>
    </row>
    <row r="707" spans="2:14" ht="15.75" customHeight="1">
      <c r="B707" s="30"/>
      <c r="I707" s="30"/>
      <c r="N707" s="53"/>
    </row>
    <row r="708" spans="2:14" ht="15.75" customHeight="1">
      <c r="B708" s="30"/>
      <c r="I708" s="30"/>
      <c r="N708" s="53"/>
    </row>
    <row r="709" spans="2:14" ht="15.75" customHeight="1">
      <c r="B709" s="30"/>
      <c r="I709" s="30"/>
      <c r="N709" s="53"/>
    </row>
    <row r="710" spans="2:14" ht="15.75" customHeight="1">
      <c r="B710" s="30"/>
      <c r="I710" s="30"/>
      <c r="N710" s="53"/>
    </row>
    <row r="711" spans="2:14" ht="15.75" customHeight="1">
      <c r="B711" s="30"/>
      <c r="I711" s="30"/>
      <c r="N711" s="53"/>
    </row>
    <row r="712" spans="2:14" ht="15.75" customHeight="1">
      <c r="B712" s="30"/>
      <c r="I712" s="30"/>
      <c r="N712" s="53"/>
    </row>
    <row r="713" spans="2:14" ht="15.75" customHeight="1">
      <c r="B713" s="30"/>
      <c r="I713" s="30"/>
      <c r="N713" s="53"/>
    </row>
    <row r="714" spans="2:14" ht="15.75" customHeight="1">
      <c r="B714" s="30"/>
      <c r="I714" s="30"/>
      <c r="N714" s="53"/>
    </row>
    <row r="715" spans="2:14" ht="15.75" customHeight="1">
      <c r="B715" s="30"/>
      <c r="I715" s="30"/>
      <c r="N715" s="53"/>
    </row>
    <row r="716" spans="2:14" ht="15.75" customHeight="1">
      <c r="B716" s="30"/>
      <c r="I716" s="30"/>
      <c r="N716" s="53"/>
    </row>
    <row r="717" spans="2:14" ht="15.75" customHeight="1">
      <c r="B717" s="30"/>
      <c r="I717" s="30"/>
      <c r="N717" s="53"/>
    </row>
    <row r="718" spans="2:14" ht="15.75" customHeight="1">
      <c r="B718" s="30"/>
      <c r="I718" s="30"/>
      <c r="N718" s="53"/>
    </row>
    <row r="719" spans="2:14" ht="75" customHeight="1">
      <c r="B719" s="30"/>
      <c r="I719" s="30"/>
      <c r="N719" s="53"/>
    </row>
    <row r="720" spans="2:14" ht="15.75" customHeight="1">
      <c r="B720" s="30"/>
      <c r="I720" s="30"/>
      <c r="N720" s="53"/>
    </row>
    <row r="721" spans="2:14" ht="15.75" customHeight="1">
      <c r="B721" s="30"/>
      <c r="I721" s="30"/>
      <c r="N721" s="53"/>
    </row>
    <row r="722" spans="2:14" ht="15.75" customHeight="1">
      <c r="B722" s="30"/>
      <c r="I722" s="30"/>
      <c r="N722" s="53"/>
    </row>
    <row r="723" spans="2:14" ht="15.75" customHeight="1">
      <c r="B723" s="30"/>
      <c r="I723" s="30"/>
      <c r="N723" s="53"/>
    </row>
    <row r="724" spans="2:14" ht="15.75" customHeight="1">
      <c r="B724" s="30"/>
      <c r="I724" s="30"/>
      <c r="N724" s="53"/>
    </row>
    <row r="725" spans="2:14" ht="6" customHeight="1">
      <c r="B725" s="30"/>
      <c r="I725" s="30"/>
      <c r="N725" s="53"/>
    </row>
    <row r="726" spans="1:14" ht="24" customHeight="1" thickBot="1">
      <c r="A726" s="45"/>
      <c r="B726" s="54" t="s">
        <v>77</v>
      </c>
      <c r="C726" s="46"/>
      <c r="D726" s="46"/>
      <c r="E726" s="46"/>
      <c r="F726" s="47"/>
      <c r="H726" s="45"/>
      <c r="I726" s="54" t="s">
        <v>77</v>
      </c>
      <c r="J726" s="46"/>
      <c r="K726" s="46"/>
      <c r="L726" s="46"/>
      <c r="M726" s="47"/>
      <c r="N726" s="53"/>
    </row>
    <row r="727" spans="1:14" ht="21.75" customHeight="1">
      <c r="A727" s="48"/>
      <c r="B727" s="55" t="s">
        <v>74</v>
      </c>
      <c r="C727" s="56">
        <f>work!$F97</f>
        <v>0</v>
      </c>
      <c r="D727" s="57" t="s">
        <v>5</v>
      </c>
      <c r="E727" s="58">
        <f>work!$D97</f>
        <v>0</v>
      </c>
      <c r="F727" s="49"/>
      <c r="G727" s="53"/>
      <c r="H727" s="48"/>
      <c r="I727" s="55" t="s">
        <v>74</v>
      </c>
      <c r="J727" s="56">
        <f>work!$F98</f>
        <v>0</v>
      </c>
      <c r="K727" s="57" t="s">
        <v>5</v>
      </c>
      <c r="L727" s="58">
        <f>work!$D98</f>
        <v>0</v>
      </c>
      <c r="M727" s="49"/>
      <c r="N727" s="53"/>
    </row>
    <row r="728" spans="1:14" ht="18" customHeight="1">
      <c r="A728" s="48"/>
      <c r="B728" s="59" t="s">
        <v>75</v>
      </c>
      <c r="C728" s="60" t="s">
        <v>76</v>
      </c>
      <c r="D728" s="60"/>
      <c r="E728" s="61"/>
      <c r="F728" s="49"/>
      <c r="G728" s="53"/>
      <c r="H728" s="48"/>
      <c r="I728" s="59" t="s">
        <v>75</v>
      </c>
      <c r="J728" s="60" t="s">
        <v>76</v>
      </c>
      <c r="K728" s="60"/>
      <c r="L728" s="61"/>
      <c r="M728" s="49"/>
      <c r="N728" s="53"/>
    </row>
    <row r="729" spans="1:14" ht="13.5" customHeight="1">
      <c r="A729" s="48"/>
      <c r="B729" s="210">
        <f>work!$A97</f>
        <v>0</v>
      </c>
      <c r="C729" s="60">
        <f>work!$C97</f>
        <v>0</v>
      </c>
      <c r="D729" s="60"/>
      <c r="E729" s="61"/>
      <c r="F729" s="49"/>
      <c r="G729" s="53"/>
      <c r="H729" s="48"/>
      <c r="I729" s="210">
        <f>work!$A98</f>
        <v>0</v>
      </c>
      <c r="J729" s="60">
        <f>work!$C98</f>
        <v>0</v>
      </c>
      <c r="K729" s="60"/>
      <c r="L729" s="61"/>
      <c r="M729" s="49"/>
      <c r="N729" s="53"/>
    </row>
    <row r="730" spans="1:14" ht="23.25" customHeight="1">
      <c r="A730" s="48"/>
      <c r="B730" s="210"/>
      <c r="C730" s="62">
        <f>work!$B97</f>
        <v>0</v>
      </c>
      <c r="D730" s="60"/>
      <c r="E730" s="61"/>
      <c r="F730" s="49"/>
      <c r="G730" s="53"/>
      <c r="H730" s="48"/>
      <c r="I730" s="210"/>
      <c r="J730" s="62">
        <f>work!$B98</f>
        <v>0</v>
      </c>
      <c r="K730" s="60"/>
      <c r="L730" s="61"/>
      <c r="M730" s="49"/>
      <c r="N730" s="53"/>
    </row>
    <row r="731" spans="1:14" ht="22.5" customHeight="1">
      <c r="A731" s="48"/>
      <c r="B731" s="59" t="s">
        <v>12</v>
      </c>
      <c r="C731" s="63">
        <f>'大会情報'!$C$5</f>
        <v>0</v>
      </c>
      <c r="D731" s="64" t="s">
        <v>3</v>
      </c>
      <c r="E731" s="65">
        <f>work!$E97</f>
        <v>0</v>
      </c>
      <c r="F731" s="49"/>
      <c r="G731" s="53"/>
      <c r="H731" s="48"/>
      <c r="I731" s="59" t="s">
        <v>12</v>
      </c>
      <c r="J731" s="63">
        <f>'大会情報'!$C$5</f>
        <v>0</v>
      </c>
      <c r="K731" s="64" t="s">
        <v>3</v>
      </c>
      <c r="L731" s="65">
        <f>work!$E98</f>
        <v>0</v>
      </c>
      <c r="M731" s="49"/>
      <c r="N731" s="53"/>
    </row>
    <row r="732" spans="1:14" ht="24.75" customHeight="1" thickBot="1">
      <c r="A732" s="48"/>
      <c r="B732" s="66" t="str">
        <f>"　　（"&amp;'大会情報'!$C$3&amp;"）大会個人票"</f>
        <v>　　（）大会個人票</v>
      </c>
      <c r="C732" s="67"/>
      <c r="D732" s="67"/>
      <c r="E732" s="68"/>
      <c r="F732" s="49"/>
      <c r="G732" s="53"/>
      <c r="H732" s="48"/>
      <c r="I732" s="66" t="str">
        <f>"　　（"&amp;'大会情報'!$C$3&amp;"）大会個人票"</f>
        <v>　　（）大会個人票</v>
      </c>
      <c r="J732" s="67"/>
      <c r="K732" s="67"/>
      <c r="L732" s="68"/>
      <c r="M732" s="49"/>
      <c r="N732" s="53"/>
    </row>
    <row r="733" spans="1:14" ht="3.75" customHeight="1">
      <c r="A733" s="50"/>
      <c r="B733" s="51"/>
      <c r="C733" s="33"/>
      <c r="D733" s="33"/>
      <c r="E733" s="33"/>
      <c r="F733" s="52"/>
      <c r="H733" s="50"/>
      <c r="I733" s="51"/>
      <c r="J733" s="33"/>
      <c r="K733" s="33"/>
      <c r="L733" s="33"/>
      <c r="M733" s="52"/>
      <c r="N733" s="53"/>
    </row>
    <row r="734" spans="2:14" ht="28.5" customHeight="1">
      <c r="B734" s="30"/>
      <c r="I734" s="30"/>
      <c r="N734" s="53"/>
    </row>
    <row r="735" spans="1:14" ht="24" customHeight="1" thickBot="1">
      <c r="A735" s="45"/>
      <c r="B735" s="54" t="s">
        <v>77</v>
      </c>
      <c r="C735" s="46"/>
      <c r="D735" s="46"/>
      <c r="E735" s="46"/>
      <c r="F735" s="47"/>
      <c r="H735" s="45"/>
      <c r="I735" s="54" t="s">
        <v>77</v>
      </c>
      <c r="J735" s="46"/>
      <c r="K735" s="46"/>
      <c r="L735" s="46"/>
      <c r="M735" s="47"/>
      <c r="N735" s="53"/>
    </row>
    <row r="736" spans="1:14" ht="21.75" customHeight="1">
      <c r="A736" s="48"/>
      <c r="B736" s="55" t="s">
        <v>74</v>
      </c>
      <c r="C736" s="56">
        <f>work!$F99</f>
        <v>0</v>
      </c>
      <c r="D736" s="57" t="s">
        <v>5</v>
      </c>
      <c r="E736" s="58">
        <f>work!$D99</f>
        <v>0</v>
      </c>
      <c r="F736" s="49"/>
      <c r="G736" s="53"/>
      <c r="H736" s="48"/>
      <c r="I736" s="55" t="s">
        <v>74</v>
      </c>
      <c r="J736" s="56">
        <f>work!$F100</f>
        <v>0</v>
      </c>
      <c r="K736" s="57" t="s">
        <v>5</v>
      </c>
      <c r="L736" s="58">
        <f>work!$D100</f>
        <v>0</v>
      </c>
      <c r="M736" s="49"/>
      <c r="N736" s="53"/>
    </row>
    <row r="737" spans="1:14" ht="18" customHeight="1">
      <c r="A737" s="48"/>
      <c r="B737" s="59" t="s">
        <v>75</v>
      </c>
      <c r="C737" s="60" t="s">
        <v>76</v>
      </c>
      <c r="D737" s="60"/>
      <c r="E737" s="61"/>
      <c r="F737" s="49"/>
      <c r="G737" s="53"/>
      <c r="H737" s="48"/>
      <c r="I737" s="59" t="s">
        <v>75</v>
      </c>
      <c r="J737" s="60" t="s">
        <v>76</v>
      </c>
      <c r="K737" s="60"/>
      <c r="L737" s="61"/>
      <c r="M737" s="49"/>
      <c r="N737" s="53"/>
    </row>
    <row r="738" spans="1:14" ht="13.5" customHeight="1">
      <c r="A738" s="48"/>
      <c r="B738" s="210">
        <f>work!$A99</f>
        <v>0</v>
      </c>
      <c r="C738" s="60">
        <f>work!$C99</f>
        <v>0</v>
      </c>
      <c r="D738" s="60"/>
      <c r="E738" s="61"/>
      <c r="F738" s="49"/>
      <c r="G738" s="53"/>
      <c r="H738" s="48"/>
      <c r="I738" s="210">
        <f>work!$A100</f>
        <v>0</v>
      </c>
      <c r="J738" s="60">
        <f>work!$C100</f>
        <v>0</v>
      </c>
      <c r="K738" s="60"/>
      <c r="L738" s="61"/>
      <c r="M738" s="49"/>
      <c r="N738" s="53"/>
    </row>
    <row r="739" spans="1:14" ht="23.25" customHeight="1">
      <c r="A739" s="48"/>
      <c r="B739" s="210"/>
      <c r="C739" s="62">
        <f>work!$B99</f>
        <v>0</v>
      </c>
      <c r="D739" s="60"/>
      <c r="E739" s="61"/>
      <c r="F739" s="49"/>
      <c r="G739" s="53"/>
      <c r="H739" s="48"/>
      <c r="I739" s="210"/>
      <c r="J739" s="62">
        <f>work!$B100</f>
        <v>0</v>
      </c>
      <c r="K739" s="60"/>
      <c r="L739" s="61"/>
      <c r="M739" s="49"/>
      <c r="N739" s="53"/>
    </row>
    <row r="740" spans="1:14" ht="22.5" customHeight="1">
      <c r="A740" s="48"/>
      <c r="B740" s="59" t="s">
        <v>12</v>
      </c>
      <c r="C740" s="63">
        <f>'大会情報'!$C$5</f>
        <v>0</v>
      </c>
      <c r="D740" s="64" t="s">
        <v>3</v>
      </c>
      <c r="E740" s="65">
        <f>work!$E99</f>
        <v>0</v>
      </c>
      <c r="F740" s="49"/>
      <c r="G740" s="53"/>
      <c r="H740" s="48"/>
      <c r="I740" s="59" t="s">
        <v>12</v>
      </c>
      <c r="J740" s="63">
        <f>'大会情報'!$C$5</f>
        <v>0</v>
      </c>
      <c r="K740" s="64" t="s">
        <v>3</v>
      </c>
      <c r="L740" s="65">
        <f>work!$E100</f>
        <v>0</v>
      </c>
      <c r="M740" s="49"/>
      <c r="N740" s="53"/>
    </row>
    <row r="741" spans="1:14" ht="24.75" customHeight="1" thickBot="1">
      <c r="A741" s="48"/>
      <c r="B741" s="66" t="str">
        <f>"　　（"&amp;'大会情報'!$C$3&amp;"）大会個人票"</f>
        <v>　　（）大会個人票</v>
      </c>
      <c r="C741" s="67"/>
      <c r="D741" s="67"/>
      <c r="E741" s="68"/>
      <c r="F741" s="49"/>
      <c r="G741" s="53"/>
      <c r="H741" s="48"/>
      <c r="I741" s="66" t="str">
        <f>"　　（"&amp;'大会情報'!$C$3&amp;"）大会個人票"</f>
        <v>　　（）大会個人票</v>
      </c>
      <c r="J741" s="67"/>
      <c r="K741" s="67"/>
      <c r="L741" s="68"/>
      <c r="M741" s="49"/>
      <c r="N741" s="53"/>
    </row>
    <row r="742" spans="1:14" ht="3.75" customHeight="1">
      <c r="A742" s="50"/>
      <c r="B742" s="51"/>
      <c r="C742" s="33"/>
      <c r="D742" s="33"/>
      <c r="E742" s="33"/>
      <c r="F742" s="52"/>
      <c r="H742" s="50"/>
      <c r="I742" s="51"/>
      <c r="J742" s="33"/>
      <c r="K742" s="33"/>
      <c r="L742" s="33"/>
      <c r="M742" s="52"/>
      <c r="N742" s="53"/>
    </row>
    <row r="743" spans="2:14" ht="28.5" customHeight="1">
      <c r="B743" s="30"/>
      <c r="I743" s="30"/>
      <c r="N743" s="53"/>
    </row>
    <row r="744" spans="1:14" ht="24" customHeight="1" thickBot="1">
      <c r="A744" s="45"/>
      <c r="B744" s="54" t="s">
        <v>77</v>
      </c>
      <c r="C744" s="46"/>
      <c r="D744" s="46"/>
      <c r="E744" s="46"/>
      <c r="F744" s="47"/>
      <c r="H744" s="45"/>
      <c r="I744" s="54" t="s">
        <v>77</v>
      </c>
      <c r="J744" s="46"/>
      <c r="K744" s="46"/>
      <c r="L744" s="46"/>
      <c r="M744" s="47"/>
      <c r="N744" s="53"/>
    </row>
    <row r="745" spans="1:14" ht="21.75" customHeight="1">
      <c r="A745" s="48"/>
      <c r="B745" s="55" t="s">
        <v>74</v>
      </c>
      <c r="C745" s="56">
        <f>work!$F101</f>
        <v>0</v>
      </c>
      <c r="D745" s="57" t="s">
        <v>5</v>
      </c>
      <c r="E745" s="58">
        <f>work!$D101</f>
        <v>0</v>
      </c>
      <c r="F745" s="49"/>
      <c r="G745" s="53"/>
      <c r="H745" s="48"/>
      <c r="I745" s="55" t="s">
        <v>74</v>
      </c>
      <c r="J745" s="56">
        <f>work!$F102</f>
        <v>0</v>
      </c>
      <c r="K745" s="57" t="s">
        <v>5</v>
      </c>
      <c r="L745" s="58">
        <f>work!$D102</f>
        <v>0</v>
      </c>
      <c r="M745" s="49"/>
      <c r="N745" s="53"/>
    </row>
    <row r="746" spans="1:14" ht="18" customHeight="1">
      <c r="A746" s="48"/>
      <c r="B746" s="59" t="s">
        <v>75</v>
      </c>
      <c r="C746" s="60" t="s">
        <v>76</v>
      </c>
      <c r="D746" s="60"/>
      <c r="E746" s="61"/>
      <c r="F746" s="49"/>
      <c r="G746" s="53"/>
      <c r="H746" s="48"/>
      <c r="I746" s="59" t="s">
        <v>75</v>
      </c>
      <c r="J746" s="60" t="s">
        <v>76</v>
      </c>
      <c r="K746" s="60"/>
      <c r="L746" s="61"/>
      <c r="M746" s="49"/>
      <c r="N746" s="53"/>
    </row>
    <row r="747" spans="1:14" ht="13.5" customHeight="1">
      <c r="A747" s="48"/>
      <c r="B747" s="210">
        <f>work!$A101</f>
        <v>0</v>
      </c>
      <c r="C747" s="60">
        <f>work!$C101</f>
        <v>0</v>
      </c>
      <c r="D747" s="60"/>
      <c r="E747" s="61"/>
      <c r="F747" s="49"/>
      <c r="G747" s="53"/>
      <c r="H747" s="48"/>
      <c r="I747" s="210">
        <f>work!$A102</f>
        <v>0</v>
      </c>
      <c r="J747" s="60">
        <f>work!$C102</f>
        <v>0</v>
      </c>
      <c r="K747" s="60"/>
      <c r="L747" s="61"/>
      <c r="M747" s="49"/>
      <c r="N747" s="53"/>
    </row>
    <row r="748" spans="1:14" ht="23.25" customHeight="1">
      <c r="A748" s="48"/>
      <c r="B748" s="210"/>
      <c r="C748" s="62">
        <f>work!$B101</f>
        <v>0</v>
      </c>
      <c r="D748" s="60"/>
      <c r="E748" s="61"/>
      <c r="F748" s="49"/>
      <c r="G748" s="53"/>
      <c r="H748" s="48"/>
      <c r="I748" s="210"/>
      <c r="J748" s="62">
        <f>work!$B102</f>
        <v>0</v>
      </c>
      <c r="K748" s="60"/>
      <c r="L748" s="61"/>
      <c r="M748" s="49"/>
      <c r="N748" s="53"/>
    </row>
    <row r="749" spans="1:14" ht="22.5" customHeight="1">
      <c r="A749" s="48"/>
      <c r="B749" s="59" t="s">
        <v>12</v>
      </c>
      <c r="C749" s="63">
        <f>'大会情報'!$C$5</f>
        <v>0</v>
      </c>
      <c r="D749" s="64" t="s">
        <v>3</v>
      </c>
      <c r="E749" s="65">
        <f>work!$E101</f>
        <v>0</v>
      </c>
      <c r="F749" s="49"/>
      <c r="G749" s="53"/>
      <c r="H749" s="48"/>
      <c r="I749" s="59" t="s">
        <v>12</v>
      </c>
      <c r="J749" s="63">
        <f>'大会情報'!$C$5</f>
        <v>0</v>
      </c>
      <c r="K749" s="64" t="s">
        <v>3</v>
      </c>
      <c r="L749" s="65">
        <f>work!$E102</f>
        <v>0</v>
      </c>
      <c r="M749" s="49"/>
      <c r="N749" s="53"/>
    </row>
    <row r="750" spans="1:14" ht="24.75" customHeight="1" thickBot="1">
      <c r="A750" s="48"/>
      <c r="B750" s="66" t="str">
        <f>"　　（"&amp;'大会情報'!$C$3&amp;"）大会個人票"</f>
        <v>　　（）大会個人票</v>
      </c>
      <c r="C750" s="67"/>
      <c r="D750" s="67"/>
      <c r="E750" s="68"/>
      <c r="F750" s="49"/>
      <c r="G750" s="53"/>
      <c r="H750" s="48"/>
      <c r="I750" s="66" t="str">
        <f>"　　（"&amp;'大会情報'!$C$3&amp;"）大会個人票"</f>
        <v>　　（）大会個人票</v>
      </c>
      <c r="J750" s="67"/>
      <c r="K750" s="67"/>
      <c r="L750" s="68"/>
      <c r="M750" s="49"/>
      <c r="N750" s="53"/>
    </row>
    <row r="751" spans="1:14" ht="3.75" customHeight="1">
      <c r="A751" s="50"/>
      <c r="B751" s="51"/>
      <c r="C751" s="33"/>
      <c r="D751" s="33"/>
      <c r="E751" s="33"/>
      <c r="F751" s="52"/>
      <c r="H751" s="50"/>
      <c r="I751" s="51"/>
      <c r="J751" s="33"/>
      <c r="K751" s="33"/>
      <c r="L751" s="33"/>
      <c r="M751" s="52"/>
      <c r="N751" s="53"/>
    </row>
    <row r="752" spans="2:14" ht="15.75" customHeight="1">
      <c r="B752" s="30"/>
      <c r="I752" s="30"/>
      <c r="N752" s="53"/>
    </row>
    <row r="753" spans="2:14" ht="15.75" customHeight="1">
      <c r="B753" s="30"/>
      <c r="I753" s="30"/>
      <c r="N753" s="53"/>
    </row>
    <row r="754" spans="2:14" ht="15.75" customHeight="1">
      <c r="B754" s="30"/>
      <c r="I754" s="30"/>
      <c r="N754" s="53"/>
    </row>
    <row r="755" spans="2:14" ht="15.75" customHeight="1">
      <c r="B755" s="30"/>
      <c r="I755" s="30"/>
      <c r="N755" s="53"/>
    </row>
    <row r="756" spans="2:14" ht="15.75" customHeight="1">
      <c r="B756" s="30"/>
      <c r="I756" s="30"/>
      <c r="N756" s="53"/>
    </row>
    <row r="757" spans="2:14" ht="15.75" customHeight="1">
      <c r="B757" s="30"/>
      <c r="I757" s="30"/>
      <c r="N757" s="53"/>
    </row>
    <row r="758" spans="2:14" ht="15.75" customHeight="1">
      <c r="B758" s="30"/>
      <c r="I758" s="30"/>
      <c r="N758" s="53"/>
    </row>
    <row r="759" spans="2:14" ht="15.75" customHeight="1">
      <c r="B759" s="30"/>
      <c r="I759" s="30"/>
      <c r="N759" s="53"/>
    </row>
    <row r="760" spans="2:14" ht="15.75" customHeight="1">
      <c r="B760" s="30"/>
      <c r="I760" s="30"/>
      <c r="N760" s="53"/>
    </row>
    <row r="761" spans="2:14" ht="15.75" customHeight="1">
      <c r="B761" s="30"/>
      <c r="I761" s="30"/>
      <c r="N761" s="53"/>
    </row>
    <row r="762" spans="2:14" ht="15.75" customHeight="1">
      <c r="B762" s="30"/>
      <c r="I762" s="30"/>
      <c r="N762" s="53"/>
    </row>
    <row r="763" spans="2:14" ht="15.75" customHeight="1">
      <c r="B763" s="30"/>
      <c r="I763" s="30"/>
      <c r="N763" s="53"/>
    </row>
    <row r="764" spans="2:14" ht="75" customHeight="1">
      <c r="B764" s="30"/>
      <c r="I764" s="30"/>
      <c r="N764" s="53"/>
    </row>
    <row r="765" spans="2:14" ht="15.75" customHeight="1">
      <c r="B765" s="30"/>
      <c r="I765" s="30"/>
      <c r="N765" s="53"/>
    </row>
    <row r="766" spans="2:14" ht="15.75" customHeight="1">
      <c r="B766" s="30"/>
      <c r="I766" s="30"/>
      <c r="N766" s="53"/>
    </row>
    <row r="767" spans="2:14" ht="15.75" customHeight="1">
      <c r="B767" s="30"/>
      <c r="I767" s="30"/>
      <c r="N767" s="53"/>
    </row>
    <row r="768" spans="2:14" ht="15.75" customHeight="1">
      <c r="B768" s="30"/>
      <c r="I768" s="30"/>
      <c r="N768" s="53"/>
    </row>
    <row r="769" spans="2:14" ht="15.75" customHeight="1">
      <c r="B769" s="30"/>
      <c r="I769" s="30"/>
      <c r="N769" s="53"/>
    </row>
    <row r="770" spans="2:14" ht="6" customHeight="1">
      <c r="B770" s="30"/>
      <c r="I770" s="30"/>
      <c r="N770" s="53"/>
    </row>
    <row r="771" spans="1:14" ht="24" customHeight="1" thickBot="1">
      <c r="A771" s="45"/>
      <c r="B771" s="54" t="s">
        <v>77</v>
      </c>
      <c r="C771" s="46"/>
      <c r="D771" s="46"/>
      <c r="E771" s="46"/>
      <c r="F771" s="47"/>
      <c r="H771" s="45"/>
      <c r="I771" s="54" t="s">
        <v>77</v>
      </c>
      <c r="J771" s="46"/>
      <c r="K771" s="46"/>
      <c r="L771" s="46"/>
      <c r="M771" s="47"/>
      <c r="N771" s="53"/>
    </row>
    <row r="772" spans="1:14" ht="21.75" customHeight="1">
      <c r="A772" s="48"/>
      <c r="B772" s="55" t="s">
        <v>74</v>
      </c>
      <c r="C772" s="56">
        <f>work!$F103</f>
        <v>0</v>
      </c>
      <c r="D772" s="57" t="s">
        <v>5</v>
      </c>
      <c r="E772" s="58">
        <f>work!$D103</f>
        <v>0</v>
      </c>
      <c r="F772" s="49"/>
      <c r="G772" s="53"/>
      <c r="H772" s="48"/>
      <c r="I772" s="55" t="s">
        <v>74</v>
      </c>
      <c r="J772" s="56">
        <f>work!$F104</f>
        <v>0</v>
      </c>
      <c r="K772" s="57" t="s">
        <v>5</v>
      </c>
      <c r="L772" s="58">
        <f>work!$D104</f>
        <v>0</v>
      </c>
      <c r="M772" s="49"/>
      <c r="N772" s="53"/>
    </row>
    <row r="773" spans="1:14" ht="18" customHeight="1">
      <c r="A773" s="48"/>
      <c r="B773" s="59" t="s">
        <v>75</v>
      </c>
      <c r="C773" s="60" t="s">
        <v>76</v>
      </c>
      <c r="D773" s="60"/>
      <c r="E773" s="61"/>
      <c r="F773" s="49"/>
      <c r="G773" s="53"/>
      <c r="H773" s="48"/>
      <c r="I773" s="59" t="s">
        <v>75</v>
      </c>
      <c r="J773" s="60" t="s">
        <v>76</v>
      </c>
      <c r="K773" s="60"/>
      <c r="L773" s="61"/>
      <c r="M773" s="49"/>
      <c r="N773" s="53"/>
    </row>
    <row r="774" spans="1:14" ht="13.5" customHeight="1">
      <c r="A774" s="48"/>
      <c r="B774" s="210">
        <f>work!$A103</f>
        <v>0</v>
      </c>
      <c r="C774" s="60">
        <f>work!$C103</f>
        <v>0</v>
      </c>
      <c r="D774" s="60"/>
      <c r="E774" s="61"/>
      <c r="F774" s="49"/>
      <c r="G774" s="53"/>
      <c r="H774" s="48"/>
      <c r="I774" s="210">
        <f>work!$A104</f>
        <v>0</v>
      </c>
      <c r="J774" s="60">
        <f>work!$C104</f>
        <v>0</v>
      </c>
      <c r="K774" s="60"/>
      <c r="L774" s="61"/>
      <c r="M774" s="49"/>
      <c r="N774" s="53"/>
    </row>
    <row r="775" spans="1:14" ht="23.25" customHeight="1">
      <c r="A775" s="48"/>
      <c r="B775" s="210"/>
      <c r="C775" s="62">
        <f>work!$B103</f>
        <v>0</v>
      </c>
      <c r="D775" s="60"/>
      <c r="E775" s="61"/>
      <c r="F775" s="49"/>
      <c r="G775" s="53"/>
      <c r="H775" s="48"/>
      <c r="I775" s="210"/>
      <c r="J775" s="62">
        <f>work!$B104</f>
        <v>0</v>
      </c>
      <c r="K775" s="60"/>
      <c r="L775" s="61"/>
      <c r="M775" s="49"/>
      <c r="N775" s="53"/>
    </row>
    <row r="776" spans="1:14" ht="22.5" customHeight="1">
      <c r="A776" s="48"/>
      <c r="B776" s="59" t="s">
        <v>12</v>
      </c>
      <c r="C776" s="63">
        <f>'大会情報'!$C$5</f>
        <v>0</v>
      </c>
      <c r="D776" s="64" t="s">
        <v>3</v>
      </c>
      <c r="E776" s="65">
        <f>work!$E103</f>
        <v>0</v>
      </c>
      <c r="F776" s="49"/>
      <c r="G776" s="53"/>
      <c r="H776" s="48"/>
      <c r="I776" s="59" t="s">
        <v>12</v>
      </c>
      <c r="J776" s="63">
        <f>'大会情報'!$C$5</f>
        <v>0</v>
      </c>
      <c r="K776" s="64" t="s">
        <v>3</v>
      </c>
      <c r="L776" s="65">
        <f>work!$E104</f>
        <v>0</v>
      </c>
      <c r="M776" s="49"/>
      <c r="N776" s="53"/>
    </row>
    <row r="777" spans="1:14" ht="24.75" customHeight="1" thickBot="1">
      <c r="A777" s="48"/>
      <c r="B777" s="66" t="str">
        <f>"　　（"&amp;'大会情報'!$C$3&amp;"）大会個人票"</f>
        <v>　　（）大会個人票</v>
      </c>
      <c r="C777" s="67"/>
      <c r="D777" s="67"/>
      <c r="E777" s="68"/>
      <c r="F777" s="49"/>
      <c r="G777" s="53"/>
      <c r="H777" s="48"/>
      <c r="I777" s="66" t="str">
        <f>"　　（"&amp;'大会情報'!$C$3&amp;"）大会個人票"</f>
        <v>　　（）大会個人票</v>
      </c>
      <c r="J777" s="67"/>
      <c r="K777" s="67"/>
      <c r="L777" s="68"/>
      <c r="M777" s="49"/>
      <c r="N777" s="53"/>
    </row>
    <row r="778" spans="1:14" ht="3.75" customHeight="1">
      <c r="A778" s="50"/>
      <c r="B778" s="51"/>
      <c r="C778" s="33"/>
      <c r="D778" s="33"/>
      <c r="E778" s="33"/>
      <c r="F778" s="52"/>
      <c r="H778" s="50"/>
      <c r="I778" s="51"/>
      <c r="J778" s="33"/>
      <c r="K778" s="33"/>
      <c r="L778" s="33"/>
      <c r="M778" s="52"/>
      <c r="N778" s="53"/>
    </row>
    <row r="779" spans="2:14" ht="28.5" customHeight="1">
      <c r="B779" s="30"/>
      <c r="I779" s="30"/>
      <c r="N779" s="53"/>
    </row>
    <row r="780" spans="1:14" ht="24" customHeight="1" thickBot="1">
      <c r="A780" s="45"/>
      <c r="B780" s="54" t="s">
        <v>77</v>
      </c>
      <c r="C780" s="46"/>
      <c r="D780" s="46"/>
      <c r="E780" s="46"/>
      <c r="F780" s="47"/>
      <c r="H780" s="45"/>
      <c r="I780" s="54" t="s">
        <v>77</v>
      </c>
      <c r="J780" s="46"/>
      <c r="K780" s="46"/>
      <c r="L780" s="46"/>
      <c r="M780" s="47"/>
      <c r="N780" s="53"/>
    </row>
    <row r="781" spans="1:14" ht="21.75" customHeight="1">
      <c r="A781" s="48"/>
      <c r="B781" s="55" t="s">
        <v>74</v>
      </c>
      <c r="C781" s="56">
        <f>work!$F105</f>
        <v>0</v>
      </c>
      <c r="D781" s="57" t="s">
        <v>5</v>
      </c>
      <c r="E781" s="58">
        <f>work!$D105</f>
        <v>0</v>
      </c>
      <c r="F781" s="49"/>
      <c r="G781" s="53"/>
      <c r="H781" s="48"/>
      <c r="I781" s="55" t="s">
        <v>74</v>
      </c>
      <c r="J781" s="56">
        <f>work!$F106</f>
        <v>0</v>
      </c>
      <c r="K781" s="57" t="s">
        <v>5</v>
      </c>
      <c r="L781" s="58">
        <f>work!$D106</f>
        <v>0</v>
      </c>
      <c r="M781" s="49"/>
      <c r="N781" s="53"/>
    </row>
    <row r="782" spans="1:14" ht="18" customHeight="1">
      <c r="A782" s="48"/>
      <c r="B782" s="59" t="s">
        <v>75</v>
      </c>
      <c r="C782" s="60" t="s">
        <v>76</v>
      </c>
      <c r="D782" s="60"/>
      <c r="E782" s="61"/>
      <c r="F782" s="49"/>
      <c r="G782" s="53"/>
      <c r="H782" s="48"/>
      <c r="I782" s="59" t="s">
        <v>75</v>
      </c>
      <c r="J782" s="60" t="s">
        <v>76</v>
      </c>
      <c r="K782" s="60"/>
      <c r="L782" s="61"/>
      <c r="M782" s="49"/>
      <c r="N782" s="53"/>
    </row>
    <row r="783" spans="1:14" ht="13.5" customHeight="1">
      <c r="A783" s="48"/>
      <c r="B783" s="210">
        <f>work!$A105</f>
        <v>0</v>
      </c>
      <c r="C783" s="60">
        <f>work!$C105</f>
        <v>0</v>
      </c>
      <c r="D783" s="60"/>
      <c r="E783" s="61"/>
      <c r="F783" s="49"/>
      <c r="G783" s="53"/>
      <c r="H783" s="48"/>
      <c r="I783" s="210">
        <f>work!$A106</f>
        <v>0</v>
      </c>
      <c r="J783" s="60">
        <f>work!$C106</f>
        <v>0</v>
      </c>
      <c r="K783" s="60"/>
      <c r="L783" s="61"/>
      <c r="M783" s="49"/>
      <c r="N783" s="53"/>
    </row>
    <row r="784" spans="1:14" ht="23.25" customHeight="1">
      <c r="A784" s="48"/>
      <c r="B784" s="210"/>
      <c r="C784" s="62">
        <f>work!$B105</f>
        <v>0</v>
      </c>
      <c r="D784" s="60"/>
      <c r="E784" s="61"/>
      <c r="F784" s="49"/>
      <c r="G784" s="53"/>
      <c r="H784" s="48"/>
      <c r="I784" s="210"/>
      <c r="J784" s="62">
        <f>work!$B106</f>
        <v>0</v>
      </c>
      <c r="K784" s="60"/>
      <c r="L784" s="61"/>
      <c r="M784" s="49"/>
      <c r="N784" s="53"/>
    </row>
    <row r="785" spans="1:14" ht="22.5" customHeight="1">
      <c r="A785" s="48"/>
      <c r="B785" s="59" t="s">
        <v>12</v>
      </c>
      <c r="C785" s="63">
        <f>'大会情報'!$C$5</f>
        <v>0</v>
      </c>
      <c r="D785" s="64" t="s">
        <v>3</v>
      </c>
      <c r="E785" s="65">
        <f>work!$E105</f>
        <v>0</v>
      </c>
      <c r="F785" s="49"/>
      <c r="G785" s="53"/>
      <c r="H785" s="48"/>
      <c r="I785" s="59" t="s">
        <v>12</v>
      </c>
      <c r="J785" s="63">
        <f>'大会情報'!$C$5</f>
        <v>0</v>
      </c>
      <c r="K785" s="64" t="s">
        <v>3</v>
      </c>
      <c r="L785" s="65">
        <f>work!$E106</f>
        <v>0</v>
      </c>
      <c r="M785" s="49"/>
      <c r="N785" s="53"/>
    </row>
    <row r="786" spans="1:14" ht="24.75" customHeight="1" thickBot="1">
      <c r="A786" s="48"/>
      <c r="B786" s="66" t="str">
        <f>"　　（"&amp;'大会情報'!$C$3&amp;"）大会個人票"</f>
        <v>　　（）大会個人票</v>
      </c>
      <c r="C786" s="67"/>
      <c r="D786" s="67"/>
      <c r="E786" s="68"/>
      <c r="F786" s="49"/>
      <c r="G786" s="53"/>
      <c r="H786" s="48"/>
      <c r="I786" s="66" t="str">
        <f>"　　（"&amp;'大会情報'!$C$3&amp;"）大会個人票"</f>
        <v>　　（）大会個人票</v>
      </c>
      <c r="J786" s="67"/>
      <c r="K786" s="67"/>
      <c r="L786" s="68"/>
      <c r="M786" s="49"/>
      <c r="N786" s="53"/>
    </row>
    <row r="787" spans="1:14" ht="3.75" customHeight="1">
      <c r="A787" s="50"/>
      <c r="B787" s="51"/>
      <c r="C787" s="33"/>
      <c r="D787" s="33"/>
      <c r="E787" s="33"/>
      <c r="F787" s="52"/>
      <c r="H787" s="50"/>
      <c r="I787" s="51"/>
      <c r="J787" s="33"/>
      <c r="K787" s="33"/>
      <c r="L787" s="33"/>
      <c r="M787" s="52"/>
      <c r="N787" s="53"/>
    </row>
    <row r="788" spans="2:14" ht="28.5" customHeight="1">
      <c r="B788" s="30"/>
      <c r="I788" s="30"/>
      <c r="N788" s="53"/>
    </row>
    <row r="789" spans="1:14" ht="24" customHeight="1" thickBot="1">
      <c r="A789" s="45"/>
      <c r="B789" s="54" t="s">
        <v>77</v>
      </c>
      <c r="C789" s="46"/>
      <c r="D789" s="46"/>
      <c r="E789" s="46"/>
      <c r="F789" s="47"/>
      <c r="H789" s="45"/>
      <c r="I789" s="54" t="s">
        <v>77</v>
      </c>
      <c r="J789" s="46"/>
      <c r="K789" s="46"/>
      <c r="L789" s="46"/>
      <c r="M789" s="47"/>
      <c r="N789" s="53"/>
    </row>
    <row r="790" spans="1:14" ht="21.75" customHeight="1">
      <c r="A790" s="48"/>
      <c r="B790" s="55" t="s">
        <v>74</v>
      </c>
      <c r="C790" s="56">
        <f>work!$F107</f>
        <v>0</v>
      </c>
      <c r="D790" s="57" t="s">
        <v>5</v>
      </c>
      <c r="E790" s="58">
        <f>work!$D107</f>
        <v>0</v>
      </c>
      <c r="F790" s="49"/>
      <c r="G790" s="53"/>
      <c r="H790" s="48"/>
      <c r="I790" s="55" t="s">
        <v>74</v>
      </c>
      <c r="J790" s="56">
        <f>work!$F108</f>
        <v>0</v>
      </c>
      <c r="K790" s="57" t="s">
        <v>5</v>
      </c>
      <c r="L790" s="58">
        <f>work!$D108</f>
        <v>0</v>
      </c>
      <c r="M790" s="49"/>
      <c r="N790" s="53"/>
    </row>
    <row r="791" spans="1:14" ht="18" customHeight="1">
      <c r="A791" s="48"/>
      <c r="B791" s="59" t="s">
        <v>75</v>
      </c>
      <c r="C791" s="60" t="s">
        <v>76</v>
      </c>
      <c r="D791" s="60"/>
      <c r="E791" s="61"/>
      <c r="F791" s="49"/>
      <c r="G791" s="53"/>
      <c r="H791" s="48"/>
      <c r="I791" s="59" t="s">
        <v>75</v>
      </c>
      <c r="J791" s="60" t="s">
        <v>76</v>
      </c>
      <c r="K791" s="60"/>
      <c r="L791" s="61"/>
      <c r="M791" s="49"/>
      <c r="N791" s="53"/>
    </row>
    <row r="792" spans="1:14" ht="13.5" customHeight="1">
      <c r="A792" s="48"/>
      <c r="B792" s="210">
        <f>work!$A107</f>
        <v>0</v>
      </c>
      <c r="C792" s="60">
        <f>work!$C107</f>
        <v>0</v>
      </c>
      <c r="D792" s="60"/>
      <c r="E792" s="61"/>
      <c r="F792" s="49"/>
      <c r="G792" s="53"/>
      <c r="H792" s="48"/>
      <c r="I792" s="210">
        <f>work!$A108</f>
        <v>0</v>
      </c>
      <c r="J792" s="60">
        <f>work!$C108</f>
        <v>0</v>
      </c>
      <c r="K792" s="60"/>
      <c r="L792" s="61"/>
      <c r="M792" s="49"/>
      <c r="N792" s="53"/>
    </row>
    <row r="793" spans="1:14" ht="23.25" customHeight="1">
      <c r="A793" s="48"/>
      <c r="B793" s="210"/>
      <c r="C793" s="62">
        <f>work!$B107</f>
        <v>0</v>
      </c>
      <c r="D793" s="60"/>
      <c r="E793" s="61"/>
      <c r="F793" s="49"/>
      <c r="G793" s="53"/>
      <c r="H793" s="48"/>
      <c r="I793" s="210"/>
      <c r="J793" s="62">
        <f>work!$B108</f>
        <v>0</v>
      </c>
      <c r="K793" s="60"/>
      <c r="L793" s="61"/>
      <c r="M793" s="49"/>
      <c r="N793" s="53"/>
    </row>
    <row r="794" spans="1:14" ht="22.5" customHeight="1">
      <c r="A794" s="48"/>
      <c r="B794" s="59" t="s">
        <v>12</v>
      </c>
      <c r="C794" s="63">
        <f>'大会情報'!$C$5</f>
        <v>0</v>
      </c>
      <c r="D794" s="64" t="s">
        <v>3</v>
      </c>
      <c r="E794" s="65">
        <f>work!$E107</f>
        <v>0</v>
      </c>
      <c r="F794" s="49"/>
      <c r="G794" s="53"/>
      <c r="H794" s="48"/>
      <c r="I794" s="59" t="s">
        <v>12</v>
      </c>
      <c r="J794" s="63">
        <f>'大会情報'!$C$5</f>
        <v>0</v>
      </c>
      <c r="K794" s="64" t="s">
        <v>3</v>
      </c>
      <c r="L794" s="65">
        <f>work!$E108</f>
        <v>0</v>
      </c>
      <c r="M794" s="49"/>
      <c r="N794" s="53"/>
    </row>
    <row r="795" spans="1:14" ht="24.75" customHeight="1" thickBot="1">
      <c r="A795" s="48"/>
      <c r="B795" s="66" t="str">
        <f>"　　（"&amp;'大会情報'!$C$3&amp;"）大会個人票"</f>
        <v>　　（）大会個人票</v>
      </c>
      <c r="C795" s="67"/>
      <c r="D795" s="67"/>
      <c r="E795" s="68"/>
      <c r="F795" s="49"/>
      <c r="G795" s="53"/>
      <c r="H795" s="48"/>
      <c r="I795" s="66" t="str">
        <f>"　　（"&amp;'大会情報'!$C$3&amp;"）大会個人票"</f>
        <v>　　（）大会個人票</v>
      </c>
      <c r="J795" s="67"/>
      <c r="K795" s="67"/>
      <c r="L795" s="68"/>
      <c r="M795" s="49"/>
      <c r="N795" s="53"/>
    </row>
    <row r="796" spans="1:14" ht="3.75" customHeight="1">
      <c r="A796" s="50"/>
      <c r="B796" s="51"/>
      <c r="C796" s="33"/>
      <c r="D796" s="33"/>
      <c r="E796" s="33"/>
      <c r="F796" s="52"/>
      <c r="H796" s="50"/>
      <c r="I796" s="51"/>
      <c r="J796" s="33"/>
      <c r="K796" s="33"/>
      <c r="L796" s="33"/>
      <c r="M796" s="52"/>
      <c r="N796" s="53"/>
    </row>
    <row r="797" spans="2:14" ht="15.75" customHeight="1">
      <c r="B797" s="30"/>
      <c r="I797" s="30"/>
      <c r="N797" s="53"/>
    </row>
    <row r="798" spans="2:14" ht="15.75" customHeight="1">
      <c r="B798" s="30"/>
      <c r="I798" s="30"/>
      <c r="N798" s="53"/>
    </row>
    <row r="799" spans="2:14" ht="15.75" customHeight="1">
      <c r="B799" s="30"/>
      <c r="I799" s="30"/>
      <c r="N799" s="53"/>
    </row>
    <row r="800" spans="2:14" ht="15.75" customHeight="1">
      <c r="B800" s="30"/>
      <c r="I800" s="30"/>
      <c r="N800" s="53"/>
    </row>
    <row r="801" spans="2:14" ht="15.75" customHeight="1">
      <c r="B801" s="30"/>
      <c r="I801" s="30"/>
      <c r="N801" s="53"/>
    </row>
    <row r="802" spans="2:14" ht="15.75" customHeight="1">
      <c r="B802" s="30"/>
      <c r="I802" s="30"/>
      <c r="N802" s="53"/>
    </row>
    <row r="803" spans="2:14" ht="15.75" customHeight="1">
      <c r="B803" s="30"/>
      <c r="I803" s="30"/>
      <c r="N803" s="53"/>
    </row>
    <row r="804" spans="2:14" ht="15.75" customHeight="1">
      <c r="B804" s="30"/>
      <c r="I804" s="30"/>
      <c r="N804" s="53"/>
    </row>
    <row r="805" spans="2:14" ht="15.75" customHeight="1">
      <c r="B805" s="30"/>
      <c r="I805" s="30"/>
      <c r="N805" s="53"/>
    </row>
    <row r="806" spans="2:14" ht="15.75" customHeight="1">
      <c r="B806" s="30"/>
      <c r="I806" s="30"/>
      <c r="N806" s="53"/>
    </row>
    <row r="807" spans="2:14" ht="15.75" customHeight="1">
      <c r="B807" s="30"/>
      <c r="I807" s="30"/>
      <c r="N807" s="53"/>
    </row>
    <row r="808" spans="2:14" ht="15.75" customHeight="1">
      <c r="B808" s="30"/>
      <c r="I808" s="30"/>
      <c r="N808" s="53"/>
    </row>
    <row r="809" spans="2:14" ht="75" customHeight="1">
      <c r="B809" s="30"/>
      <c r="I809" s="30"/>
      <c r="N809" s="53"/>
    </row>
    <row r="810" spans="2:14" ht="15.75" customHeight="1">
      <c r="B810" s="30"/>
      <c r="I810" s="30"/>
      <c r="N810" s="53"/>
    </row>
    <row r="811" spans="2:14" ht="15.75" customHeight="1">
      <c r="B811" s="30"/>
      <c r="I811" s="30"/>
      <c r="N811" s="53"/>
    </row>
    <row r="812" spans="2:14" ht="15.75" customHeight="1">
      <c r="B812" s="30"/>
      <c r="I812" s="30"/>
      <c r="N812" s="53"/>
    </row>
    <row r="813" spans="2:14" ht="15.75" customHeight="1">
      <c r="B813" s="30"/>
      <c r="I813" s="30"/>
      <c r="N813" s="53"/>
    </row>
    <row r="814" spans="2:14" ht="15.75" customHeight="1">
      <c r="B814" s="30"/>
      <c r="I814" s="30"/>
      <c r="N814" s="53"/>
    </row>
    <row r="815" spans="2:14" ht="6" customHeight="1">
      <c r="B815" s="30"/>
      <c r="I815" s="30"/>
      <c r="N815" s="53"/>
    </row>
    <row r="816" spans="1:14" ht="24" customHeight="1" thickBot="1">
      <c r="A816" s="45"/>
      <c r="B816" s="54" t="s">
        <v>77</v>
      </c>
      <c r="C816" s="46"/>
      <c r="D816" s="46"/>
      <c r="E816" s="46"/>
      <c r="F816" s="47"/>
      <c r="H816" s="45"/>
      <c r="I816" s="54" t="s">
        <v>77</v>
      </c>
      <c r="J816" s="46"/>
      <c r="K816" s="46"/>
      <c r="L816" s="46"/>
      <c r="M816" s="47"/>
      <c r="N816" s="53"/>
    </row>
    <row r="817" spans="1:14" ht="21.75" customHeight="1">
      <c r="A817" s="48"/>
      <c r="B817" s="55" t="s">
        <v>74</v>
      </c>
      <c r="C817" s="56">
        <f>work!$F109</f>
        <v>0</v>
      </c>
      <c r="D817" s="57" t="s">
        <v>5</v>
      </c>
      <c r="E817" s="58">
        <f>work!$D109</f>
        <v>0</v>
      </c>
      <c r="F817" s="49"/>
      <c r="G817" s="53"/>
      <c r="H817" s="48"/>
      <c r="I817" s="55" t="s">
        <v>74</v>
      </c>
      <c r="J817" s="56">
        <f>work!$F110</f>
        <v>0</v>
      </c>
      <c r="K817" s="57" t="s">
        <v>5</v>
      </c>
      <c r="L817" s="58">
        <f>work!$D110</f>
        <v>0</v>
      </c>
      <c r="M817" s="49"/>
      <c r="N817" s="53"/>
    </row>
    <row r="818" spans="1:14" ht="18" customHeight="1">
      <c r="A818" s="48"/>
      <c r="B818" s="59" t="s">
        <v>75</v>
      </c>
      <c r="C818" s="60" t="s">
        <v>76</v>
      </c>
      <c r="D818" s="60"/>
      <c r="E818" s="61"/>
      <c r="F818" s="49"/>
      <c r="G818" s="53"/>
      <c r="H818" s="48"/>
      <c r="I818" s="59" t="s">
        <v>75</v>
      </c>
      <c r="J818" s="60" t="s">
        <v>76</v>
      </c>
      <c r="K818" s="60"/>
      <c r="L818" s="61"/>
      <c r="M818" s="49"/>
      <c r="N818" s="53"/>
    </row>
    <row r="819" spans="1:14" ht="13.5" customHeight="1">
      <c r="A819" s="48"/>
      <c r="B819" s="210">
        <f>work!$A109</f>
        <v>0</v>
      </c>
      <c r="C819" s="60">
        <f>work!$C109</f>
        <v>0</v>
      </c>
      <c r="D819" s="60"/>
      <c r="E819" s="61"/>
      <c r="F819" s="49"/>
      <c r="G819" s="53"/>
      <c r="H819" s="48"/>
      <c r="I819" s="210">
        <f>work!$A110</f>
        <v>0</v>
      </c>
      <c r="J819" s="60">
        <f>work!$C110</f>
        <v>0</v>
      </c>
      <c r="K819" s="60"/>
      <c r="L819" s="61"/>
      <c r="M819" s="49"/>
      <c r="N819" s="53"/>
    </row>
    <row r="820" spans="1:14" ht="23.25" customHeight="1">
      <c r="A820" s="48"/>
      <c r="B820" s="210"/>
      <c r="C820" s="62">
        <f>work!$B109</f>
        <v>0</v>
      </c>
      <c r="D820" s="60"/>
      <c r="E820" s="61"/>
      <c r="F820" s="49"/>
      <c r="G820" s="53"/>
      <c r="H820" s="48"/>
      <c r="I820" s="210"/>
      <c r="J820" s="62">
        <f>work!$B110</f>
        <v>0</v>
      </c>
      <c r="K820" s="60"/>
      <c r="L820" s="61"/>
      <c r="M820" s="49"/>
      <c r="N820" s="53"/>
    </row>
    <row r="821" spans="1:14" ht="22.5" customHeight="1">
      <c r="A821" s="48"/>
      <c r="B821" s="59" t="s">
        <v>12</v>
      </c>
      <c r="C821" s="63">
        <f>'大会情報'!$C$5</f>
        <v>0</v>
      </c>
      <c r="D821" s="64" t="s">
        <v>3</v>
      </c>
      <c r="E821" s="65">
        <f>work!$E109</f>
        <v>0</v>
      </c>
      <c r="F821" s="49"/>
      <c r="G821" s="53"/>
      <c r="H821" s="48"/>
      <c r="I821" s="59" t="s">
        <v>12</v>
      </c>
      <c r="J821" s="63">
        <f>'大会情報'!$C$5</f>
        <v>0</v>
      </c>
      <c r="K821" s="64" t="s">
        <v>3</v>
      </c>
      <c r="L821" s="65">
        <f>work!$E110</f>
        <v>0</v>
      </c>
      <c r="M821" s="49"/>
      <c r="N821" s="53"/>
    </row>
    <row r="822" spans="1:14" ht="24.75" customHeight="1" thickBot="1">
      <c r="A822" s="48"/>
      <c r="B822" s="66" t="str">
        <f>"　　（"&amp;'大会情報'!$C$3&amp;"）大会個人票"</f>
        <v>　　（）大会個人票</v>
      </c>
      <c r="C822" s="67"/>
      <c r="D822" s="67"/>
      <c r="E822" s="68"/>
      <c r="F822" s="49"/>
      <c r="G822" s="53"/>
      <c r="H822" s="48"/>
      <c r="I822" s="66" t="str">
        <f>"　　（"&amp;'大会情報'!$C$3&amp;"）大会個人票"</f>
        <v>　　（）大会個人票</v>
      </c>
      <c r="J822" s="67"/>
      <c r="K822" s="67"/>
      <c r="L822" s="68"/>
      <c r="M822" s="49"/>
      <c r="N822" s="53"/>
    </row>
    <row r="823" spans="1:14" ht="3.75" customHeight="1">
      <c r="A823" s="50"/>
      <c r="B823" s="51"/>
      <c r="C823" s="33"/>
      <c r="D823" s="33"/>
      <c r="E823" s="33"/>
      <c r="F823" s="52"/>
      <c r="H823" s="50"/>
      <c r="I823" s="51"/>
      <c r="J823" s="33"/>
      <c r="K823" s="33"/>
      <c r="L823" s="33"/>
      <c r="M823" s="52"/>
      <c r="N823" s="53"/>
    </row>
    <row r="824" spans="2:14" ht="28.5" customHeight="1">
      <c r="B824" s="30"/>
      <c r="I824" s="30"/>
      <c r="N824" s="53"/>
    </row>
    <row r="825" spans="1:14" ht="24" customHeight="1" thickBot="1">
      <c r="A825" s="45"/>
      <c r="B825" s="54" t="s">
        <v>77</v>
      </c>
      <c r="C825" s="46"/>
      <c r="D825" s="46"/>
      <c r="E825" s="46"/>
      <c r="F825" s="47"/>
      <c r="H825" s="45"/>
      <c r="I825" s="54" t="s">
        <v>77</v>
      </c>
      <c r="J825" s="46"/>
      <c r="K825" s="46"/>
      <c r="L825" s="46"/>
      <c r="M825" s="47"/>
      <c r="N825" s="53"/>
    </row>
    <row r="826" spans="1:14" ht="21.75" customHeight="1">
      <c r="A826" s="48"/>
      <c r="B826" s="55" t="s">
        <v>74</v>
      </c>
      <c r="C826" s="56">
        <f>work!$F111</f>
        <v>0</v>
      </c>
      <c r="D826" s="57" t="s">
        <v>5</v>
      </c>
      <c r="E826" s="58">
        <f>work!$D111</f>
        <v>0</v>
      </c>
      <c r="F826" s="49"/>
      <c r="G826" s="53"/>
      <c r="H826" s="48"/>
      <c r="I826" s="55" t="s">
        <v>74</v>
      </c>
      <c r="J826" s="56">
        <f>work!$F112</f>
        <v>0</v>
      </c>
      <c r="K826" s="57" t="s">
        <v>5</v>
      </c>
      <c r="L826" s="58">
        <f>work!$D112</f>
        <v>0</v>
      </c>
      <c r="M826" s="49"/>
      <c r="N826" s="53"/>
    </row>
    <row r="827" spans="1:14" ht="18" customHeight="1">
      <c r="A827" s="48"/>
      <c r="B827" s="59" t="s">
        <v>75</v>
      </c>
      <c r="C827" s="60" t="s">
        <v>76</v>
      </c>
      <c r="D827" s="60"/>
      <c r="E827" s="61"/>
      <c r="F827" s="49"/>
      <c r="G827" s="53"/>
      <c r="H827" s="48"/>
      <c r="I827" s="59" t="s">
        <v>75</v>
      </c>
      <c r="J827" s="60" t="s">
        <v>76</v>
      </c>
      <c r="K827" s="60"/>
      <c r="L827" s="61"/>
      <c r="M827" s="49"/>
      <c r="N827" s="53"/>
    </row>
    <row r="828" spans="1:14" ht="13.5" customHeight="1">
      <c r="A828" s="48"/>
      <c r="B828" s="210">
        <f>work!$A111</f>
        <v>0</v>
      </c>
      <c r="C828" s="60">
        <f>work!$C111</f>
        <v>0</v>
      </c>
      <c r="D828" s="60"/>
      <c r="E828" s="61"/>
      <c r="F828" s="49"/>
      <c r="G828" s="53"/>
      <c r="H828" s="48"/>
      <c r="I828" s="210">
        <f>work!$A112</f>
        <v>0</v>
      </c>
      <c r="J828" s="60">
        <f>work!$C112</f>
        <v>0</v>
      </c>
      <c r="K828" s="60"/>
      <c r="L828" s="61"/>
      <c r="M828" s="49"/>
      <c r="N828" s="53"/>
    </row>
    <row r="829" spans="1:14" ht="23.25" customHeight="1">
      <c r="A829" s="48"/>
      <c r="B829" s="210"/>
      <c r="C829" s="62">
        <f>work!$B111</f>
        <v>0</v>
      </c>
      <c r="D829" s="60"/>
      <c r="E829" s="61"/>
      <c r="F829" s="49"/>
      <c r="G829" s="53"/>
      <c r="H829" s="48"/>
      <c r="I829" s="210"/>
      <c r="J829" s="62">
        <f>work!$B112</f>
        <v>0</v>
      </c>
      <c r="K829" s="60"/>
      <c r="L829" s="61"/>
      <c r="M829" s="49"/>
      <c r="N829" s="53"/>
    </row>
    <row r="830" spans="1:14" ht="22.5" customHeight="1">
      <c r="A830" s="48"/>
      <c r="B830" s="59" t="s">
        <v>12</v>
      </c>
      <c r="C830" s="63">
        <f>'大会情報'!$C$5</f>
        <v>0</v>
      </c>
      <c r="D830" s="64" t="s">
        <v>3</v>
      </c>
      <c r="E830" s="65">
        <f>work!$E111</f>
        <v>0</v>
      </c>
      <c r="F830" s="49"/>
      <c r="G830" s="53"/>
      <c r="H830" s="48"/>
      <c r="I830" s="59" t="s">
        <v>12</v>
      </c>
      <c r="J830" s="63">
        <f>'大会情報'!$C$5</f>
        <v>0</v>
      </c>
      <c r="K830" s="64" t="s">
        <v>3</v>
      </c>
      <c r="L830" s="65">
        <f>work!$E112</f>
        <v>0</v>
      </c>
      <c r="M830" s="49"/>
      <c r="N830" s="53"/>
    </row>
    <row r="831" spans="1:14" ht="24.75" customHeight="1" thickBot="1">
      <c r="A831" s="48"/>
      <c r="B831" s="66" t="str">
        <f>"　　（"&amp;'大会情報'!$C$3&amp;"）大会個人票"</f>
        <v>　　（）大会個人票</v>
      </c>
      <c r="C831" s="67"/>
      <c r="D831" s="67"/>
      <c r="E831" s="68"/>
      <c r="F831" s="49"/>
      <c r="G831" s="53"/>
      <c r="H831" s="48"/>
      <c r="I831" s="66" t="str">
        <f>"　　（"&amp;'大会情報'!$C$3&amp;"）大会個人票"</f>
        <v>　　（）大会個人票</v>
      </c>
      <c r="J831" s="67"/>
      <c r="K831" s="67"/>
      <c r="L831" s="68"/>
      <c r="M831" s="49"/>
      <c r="N831" s="53"/>
    </row>
    <row r="832" spans="1:14" ht="3.75" customHeight="1">
      <c r="A832" s="50"/>
      <c r="B832" s="51"/>
      <c r="C832" s="33"/>
      <c r="D832" s="33"/>
      <c r="E832" s="33"/>
      <c r="F832" s="52"/>
      <c r="H832" s="50"/>
      <c r="I832" s="51"/>
      <c r="J832" s="33"/>
      <c r="K832" s="33"/>
      <c r="L832" s="33"/>
      <c r="M832" s="52"/>
      <c r="N832" s="53"/>
    </row>
    <row r="833" spans="2:14" ht="28.5" customHeight="1">
      <c r="B833" s="30"/>
      <c r="I833" s="30"/>
      <c r="N833" s="53"/>
    </row>
    <row r="834" spans="1:14" ht="24" customHeight="1" thickBot="1">
      <c r="A834" s="45"/>
      <c r="B834" s="54" t="s">
        <v>77</v>
      </c>
      <c r="C834" s="46"/>
      <c r="D834" s="46"/>
      <c r="E834" s="46"/>
      <c r="F834" s="47"/>
      <c r="H834" s="45"/>
      <c r="I834" s="54" t="s">
        <v>77</v>
      </c>
      <c r="J834" s="46"/>
      <c r="K834" s="46"/>
      <c r="L834" s="46"/>
      <c r="M834" s="47"/>
      <c r="N834" s="53"/>
    </row>
    <row r="835" spans="1:14" ht="21.75" customHeight="1">
      <c r="A835" s="48"/>
      <c r="B835" s="55" t="s">
        <v>74</v>
      </c>
      <c r="C835" s="56">
        <f>work!$F113</f>
        <v>0</v>
      </c>
      <c r="D835" s="57" t="s">
        <v>5</v>
      </c>
      <c r="E835" s="58">
        <f>work!$D113</f>
        <v>0</v>
      </c>
      <c r="F835" s="49"/>
      <c r="G835" s="53"/>
      <c r="H835" s="48"/>
      <c r="I835" s="55" t="s">
        <v>74</v>
      </c>
      <c r="J835" s="56">
        <f>work!$F114</f>
        <v>0</v>
      </c>
      <c r="K835" s="57" t="s">
        <v>5</v>
      </c>
      <c r="L835" s="58">
        <f>work!$D114</f>
        <v>0</v>
      </c>
      <c r="M835" s="49"/>
      <c r="N835" s="53"/>
    </row>
    <row r="836" spans="1:14" ht="18" customHeight="1">
      <c r="A836" s="48"/>
      <c r="B836" s="59" t="s">
        <v>75</v>
      </c>
      <c r="C836" s="60" t="s">
        <v>76</v>
      </c>
      <c r="D836" s="60"/>
      <c r="E836" s="61"/>
      <c r="F836" s="49"/>
      <c r="G836" s="53"/>
      <c r="H836" s="48"/>
      <c r="I836" s="59" t="s">
        <v>75</v>
      </c>
      <c r="J836" s="60" t="s">
        <v>76</v>
      </c>
      <c r="K836" s="60"/>
      <c r="L836" s="61"/>
      <c r="M836" s="49"/>
      <c r="N836" s="53"/>
    </row>
    <row r="837" spans="1:14" ht="13.5" customHeight="1">
      <c r="A837" s="48"/>
      <c r="B837" s="210">
        <f>work!$A113</f>
        <v>0</v>
      </c>
      <c r="C837" s="60">
        <f>work!$C113</f>
        <v>0</v>
      </c>
      <c r="D837" s="60"/>
      <c r="E837" s="61"/>
      <c r="F837" s="49"/>
      <c r="G837" s="53"/>
      <c r="H837" s="48"/>
      <c r="I837" s="210">
        <f>work!$A114</f>
        <v>0</v>
      </c>
      <c r="J837" s="60">
        <f>work!$C114</f>
        <v>0</v>
      </c>
      <c r="K837" s="60"/>
      <c r="L837" s="61"/>
      <c r="M837" s="49"/>
      <c r="N837" s="53"/>
    </row>
    <row r="838" spans="1:14" ht="23.25" customHeight="1">
      <c r="A838" s="48"/>
      <c r="B838" s="210"/>
      <c r="C838" s="62">
        <f>work!$B113</f>
        <v>0</v>
      </c>
      <c r="D838" s="60"/>
      <c r="E838" s="61"/>
      <c r="F838" s="49"/>
      <c r="G838" s="53"/>
      <c r="H838" s="48"/>
      <c r="I838" s="210"/>
      <c r="J838" s="62">
        <f>work!$B114</f>
        <v>0</v>
      </c>
      <c r="K838" s="60"/>
      <c r="L838" s="61"/>
      <c r="M838" s="49"/>
      <c r="N838" s="53"/>
    </row>
    <row r="839" spans="1:14" ht="22.5" customHeight="1">
      <c r="A839" s="48"/>
      <c r="B839" s="59" t="s">
        <v>12</v>
      </c>
      <c r="C839" s="63">
        <f>'大会情報'!$C$5</f>
        <v>0</v>
      </c>
      <c r="D839" s="64" t="s">
        <v>3</v>
      </c>
      <c r="E839" s="65">
        <f>work!$E113</f>
        <v>0</v>
      </c>
      <c r="F839" s="49"/>
      <c r="G839" s="53"/>
      <c r="H839" s="48"/>
      <c r="I839" s="59" t="s">
        <v>12</v>
      </c>
      <c r="J839" s="63">
        <f>'大会情報'!$C$5</f>
        <v>0</v>
      </c>
      <c r="K839" s="64" t="s">
        <v>3</v>
      </c>
      <c r="L839" s="65">
        <f>work!$E114</f>
        <v>0</v>
      </c>
      <c r="M839" s="49"/>
      <c r="N839" s="53"/>
    </row>
    <row r="840" spans="1:14" ht="24.75" customHeight="1" thickBot="1">
      <c r="A840" s="48"/>
      <c r="B840" s="66" t="str">
        <f>"　　（"&amp;'大会情報'!$C$3&amp;"）大会個人票"</f>
        <v>　　（）大会個人票</v>
      </c>
      <c r="C840" s="67"/>
      <c r="D840" s="67"/>
      <c r="E840" s="68"/>
      <c r="F840" s="49"/>
      <c r="G840" s="53"/>
      <c r="H840" s="48"/>
      <c r="I840" s="66" t="str">
        <f>"　　（"&amp;'大会情報'!$C$3&amp;"）大会個人票"</f>
        <v>　　（）大会個人票</v>
      </c>
      <c r="J840" s="67"/>
      <c r="K840" s="67"/>
      <c r="L840" s="68"/>
      <c r="M840" s="49"/>
      <c r="N840" s="53"/>
    </row>
    <row r="841" spans="1:14" ht="3.75" customHeight="1">
      <c r="A841" s="50"/>
      <c r="B841" s="51"/>
      <c r="C841" s="33"/>
      <c r="D841" s="33"/>
      <c r="E841" s="33"/>
      <c r="F841" s="52"/>
      <c r="H841" s="50"/>
      <c r="I841" s="51"/>
      <c r="J841" s="33"/>
      <c r="K841" s="33"/>
      <c r="L841" s="33"/>
      <c r="M841" s="52"/>
      <c r="N841" s="53"/>
    </row>
    <row r="842" spans="2:14" ht="15.75" customHeight="1">
      <c r="B842" s="30"/>
      <c r="I842" s="30"/>
      <c r="N842" s="53"/>
    </row>
    <row r="843" spans="2:14" ht="15.75" customHeight="1">
      <c r="B843" s="30"/>
      <c r="I843" s="30"/>
      <c r="N843" s="53"/>
    </row>
    <row r="844" spans="2:14" ht="15.75" customHeight="1">
      <c r="B844" s="30"/>
      <c r="I844" s="30"/>
      <c r="N844" s="53"/>
    </row>
    <row r="845" spans="2:14" ht="15.75" customHeight="1">
      <c r="B845" s="30"/>
      <c r="I845" s="30"/>
      <c r="N845" s="53"/>
    </row>
    <row r="846" spans="2:14" ht="15.75" customHeight="1">
      <c r="B846" s="30"/>
      <c r="I846" s="30"/>
      <c r="N846" s="53"/>
    </row>
    <row r="847" spans="2:14" ht="15.75" customHeight="1">
      <c r="B847" s="30"/>
      <c r="I847" s="30"/>
      <c r="N847" s="53"/>
    </row>
    <row r="848" spans="2:14" ht="15.75" customHeight="1">
      <c r="B848" s="30"/>
      <c r="I848" s="30"/>
      <c r="N848" s="53"/>
    </row>
    <row r="849" spans="2:14" ht="15.75" customHeight="1">
      <c r="B849" s="30"/>
      <c r="I849" s="30"/>
      <c r="N849" s="53"/>
    </row>
    <row r="850" spans="2:14" ht="15.75" customHeight="1">
      <c r="B850" s="30"/>
      <c r="I850" s="30"/>
      <c r="N850" s="53"/>
    </row>
    <row r="851" spans="2:14" ht="15.75" customHeight="1">
      <c r="B851" s="30"/>
      <c r="I851" s="30"/>
      <c r="N851" s="53"/>
    </row>
    <row r="852" spans="2:14" ht="15.75" customHeight="1">
      <c r="B852" s="30"/>
      <c r="I852" s="30"/>
      <c r="N852" s="53"/>
    </row>
    <row r="853" spans="2:14" ht="15.75" customHeight="1">
      <c r="B853" s="30"/>
      <c r="I853" s="30"/>
      <c r="N853" s="53"/>
    </row>
    <row r="854" spans="2:14" ht="75" customHeight="1">
      <c r="B854" s="30"/>
      <c r="I854" s="30"/>
      <c r="N854" s="53"/>
    </row>
    <row r="855" spans="2:14" ht="15.75" customHeight="1">
      <c r="B855" s="30"/>
      <c r="I855" s="30"/>
      <c r="N855" s="53"/>
    </row>
    <row r="856" spans="2:14" ht="15.75" customHeight="1">
      <c r="B856" s="30"/>
      <c r="I856" s="30"/>
      <c r="N856" s="53"/>
    </row>
    <row r="857" spans="2:14" ht="15.75" customHeight="1">
      <c r="B857" s="30"/>
      <c r="I857" s="30"/>
      <c r="N857" s="53"/>
    </row>
    <row r="858" spans="2:14" ht="15.75" customHeight="1">
      <c r="B858" s="30"/>
      <c r="I858" s="30"/>
      <c r="N858" s="53"/>
    </row>
    <row r="859" spans="2:14" ht="15.75" customHeight="1">
      <c r="B859" s="30"/>
      <c r="I859" s="30"/>
      <c r="N859" s="53"/>
    </row>
    <row r="860" spans="2:14" ht="6" customHeight="1">
      <c r="B860" s="30"/>
      <c r="I860" s="30"/>
      <c r="N860" s="53"/>
    </row>
    <row r="861" spans="1:14" ht="24" customHeight="1" thickBot="1">
      <c r="A861" s="45"/>
      <c r="B861" s="54" t="s">
        <v>77</v>
      </c>
      <c r="C861" s="46"/>
      <c r="D861" s="46"/>
      <c r="E861" s="46"/>
      <c r="F861" s="47"/>
      <c r="H861" s="45"/>
      <c r="I861" s="54" t="s">
        <v>77</v>
      </c>
      <c r="J861" s="46"/>
      <c r="K861" s="46"/>
      <c r="L861" s="46"/>
      <c r="M861" s="47"/>
      <c r="N861" s="53"/>
    </row>
    <row r="862" spans="1:14" ht="21.75" customHeight="1">
      <c r="A862" s="48"/>
      <c r="B862" s="55" t="s">
        <v>74</v>
      </c>
      <c r="C862" s="56">
        <f>work!$F115</f>
        <v>0</v>
      </c>
      <c r="D862" s="57" t="s">
        <v>5</v>
      </c>
      <c r="E862" s="58">
        <f>work!$D115</f>
        <v>0</v>
      </c>
      <c r="F862" s="49"/>
      <c r="G862" s="53"/>
      <c r="H862" s="48"/>
      <c r="I862" s="55" t="s">
        <v>74</v>
      </c>
      <c r="J862" s="56">
        <f>work!$F116</f>
        <v>0</v>
      </c>
      <c r="K862" s="57" t="s">
        <v>5</v>
      </c>
      <c r="L862" s="58">
        <f>work!$D116</f>
        <v>0</v>
      </c>
      <c r="M862" s="49"/>
      <c r="N862" s="53"/>
    </row>
    <row r="863" spans="1:14" ht="18" customHeight="1">
      <c r="A863" s="48"/>
      <c r="B863" s="59" t="s">
        <v>75</v>
      </c>
      <c r="C863" s="60" t="s">
        <v>76</v>
      </c>
      <c r="D863" s="60"/>
      <c r="E863" s="61"/>
      <c r="F863" s="49"/>
      <c r="G863" s="53"/>
      <c r="H863" s="48"/>
      <c r="I863" s="59" t="s">
        <v>75</v>
      </c>
      <c r="J863" s="60" t="s">
        <v>76</v>
      </c>
      <c r="K863" s="60"/>
      <c r="L863" s="61"/>
      <c r="M863" s="49"/>
      <c r="N863" s="53"/>
    </row>
    <row r="864" spans="1:14" ht="13.5" customHeight="1">
      <c r="A864" s="48"/>
      <c r="B864" s="210">
        <f>work!$A115</f>
        <v>0</v>
      </c>
      <c r="C864" s="60">
        <f>work!$C115</f>
        <v>0</v>
      </c>
      <c r="D864" s="60"/>
      <c r="E864" s="61"/>
      <c r="F864" s="49"/>
      <c r="G864" s="53"/>
      <c r="H864" s="48"/>
      <c r="I864" s="210">
        <f>work!$A116</f>
        <v>0</v>
      </c>
      <c r="J864" s="60">
        <f>work!$C116</f>
        <v>0</v>
      </c>
      <c r="K864" s="60"/>
      <c r="L864" s="61"/>
      <c r="M864" s="49"/>
      <c r="N864" s="53"/>
    </row>
    <row r="865" spans="1:14" ht="23.25" customHeight="1">
      <c r="A865" s="48"/>
      <c r="B865" s="210"/>
      <c r="C865" s="62">
        <f>work!$B115</f>
        <v>0</v>
      </c>
      <c r="D865" s="60"/>
      <c r="E865" s="61"/>
      <c r="F865" s="49"/>
      <c r="G865" s="53"/>
      <c r="H865" s="48"/>
      <c r="I865" s="210"/>
      <c r="J865" s="62">
        <f>work!$B116</f>
        <v>0</v>
      </c>
      <c r="K865" s="60"/>
      <c r="L865" s="61"/>
      <c r="M865" s="49"/>
      <c r="N865" s="53"/>
    </row>
    <row r="866" spans="1:14" ht="22.5" customHeight="1">
      <c r="A866" s="48"/>
      <c r="B866" s="59" t="s">
        <v>12</v>
      </c>
      <c r="C866" s="63">
        <f>'大会情報'!$C$5</f>
        <v>0</v>
      </c>
      <c r="D866" s="64" t="s">
        <v>3</v>
      </c>
      <c r="E866" s="65">
        <f>work!$E115</f>
        <v>0</v>
      </c>
      <c r="F866" s="49"/>
      <c r="G866" s="53"/>
      <c r="H866" s="48"/>
      <c r="I866" s="59" t="s">
        <v>12</v>
      </c>
      <c r="J866" s="63">
        <f>'大会情報'!$C$5</f>
        <v>0</v>
      </c>
      <c r="K866" s="64" t="s">
        <v>3</v>
      </c>
      <c r="L866" s="65">
        <f>work!$E116</f>
        <v>0</v>
      </c>
      <c r="M866" s="49"/>
      <c r="N866" s="53"/>
    </row>
    <row r="867" spans="1:14" ht="24.75" customHeight="1" thickBot="1">
      <c r="A867" s="48"/>
      <c r="B867" s="66" t="str">
        <f>"　　（"&amp;'大会情報'!$C$3&amp;"）大会個人票"</f>
        <v>　　（）大会個人票</v>
      </c>
      <c r="C867" s="67"/>
      <c r="D867" s="67"/>
      <c r="E867" s="68"/>
      <c r="F867" s="49"/>
      <c r="G867" s="53"/>
      <c r="H867" s="48"/>
      <c r="I867" s="66" t="str">
        <f>"　　（"&amp;'大会情報'!$C$3&amp;"）大会個人票"</f>
        <v>　　（）大会個人票</v>
      </c>
      <c r="J867" s="67"/>
      <c r="K867" s="67"/>
      <c r="L867" s="68"/>
      <c r="M867" s="49"/>
      <c r="N867" s="53"/>
    </row>
    <row r="868" spans="1:14" ht="3.75" customHeight="1">
      <c r="A868" s="50"/>
      <c r="B868" s="51"/>
      <c r="C868" s="33"/>
      <c r="D868" s="33"/>
      <c r="E868" s="33"/>
      <c r="F868" s="52"/>
      <c r="H868" s="50"/>
      <c r="I868" s="51"/>
      <c r="J868" s="33"/>
      <c r="K868" s="33"/>
      <c r="L868" s="33"/>
      <c r="M868" s="52"/>
      <c r="N868" s="53"/>
    </row>
    <row r="869" spans="2:14" ht="28.5" customHeight="1">
      <c r="B869" s="30"/>
      <c r="I869" s="30"/>
      <c r="N869" s="53"/>
    </row>
    <row r="870" spans="1:14" ht="24" customHeight="1" thickBot="1">
      <c r="A870" s="45"/>
      <c r="B870" s="54" t="s">
        <v>77</v>
      </c>
      <c r="C870" s="46"/>
      <c r="D870" s="46"/>
      <c r="E870" s="46"/>
      <c r="F870" s="47"/>
      <c r="H870" s="45"/>
      <c r="I870" s="54" t="s">
        <v>77</v>
      </c>
      <c r="J870" s="46"/>
      <c r="K870" s="46"/>
      <c r="L870" s="46"/>
      <c r="M870" s="47"/>
      <c r="N870" s="53"/>
    </row>
    <row r="871" spans="1:14" ht="21.75" customHeight="1">
      <c r="A871" s="48"/>
      <c r="B871" s="55" t="s">
        <v>74</v>
      </c>
      <c r="C871" s="56">
        <f>work!$F117</f>
        <v>0</v>
      </c>
      <c r="D871" s="57" t="s">
        <v>5</v>
      </c>
      <c r="E871" s="58">
        <f>work!$D117</f>
        <v>0</v>
      </c>
      <c r="F871" s="49"/>
      <c r="G871" s="53"/>
      <c r="H871" s="48"/>
      <c r="I871" s="55" t="s">
        <v>74</v>
      </c>
      <c r="J871" s="56">
        <f>work!$F118</f>
        <v>0</v>
      </c>
      <c r="K871" s="57" t="s">
        <v>5</v>
      </c>
      <c r="L871" s="58">
        <f>work!$D118</f>
        <v>0</v>
      </c>
      <c r="M871" s="49"/>
      <c r="N871" s="53"/>
    </row>
    <row r="872" spans="1:14" ht="18" customHeight="1">
      <c r="A872" s="48"/>
      <c r="B872" s="59" t="s">
        <v>75</v>
      </c>
      <c r="C872" s="60" t="s">
        <v>76</v>
      </c>
      <c r="D872" s="60"/>
      <c r="E872" s="61"/>
      <c r="F872" s="49"/>
      <c r="G872" s="53"/>
      <c r="H872" s="48"/>
      <c r="I872" s="59" t="s">
        <v>75</v>
      </c>
      <c r="J872" s="60" t="s">
        <v>76</v>
      </c>
      <c r="K872" s="60"/>
      <c r="L872" s="61"/>
      <c r="M872" s="49"/>
      <c r="N872" s="53"/>
    </row>
    <row r="873" spans="1:14" ht="13.5" customHeight="1">
      <c r="A873" s="48"/>
      <c r="B873" s="210">
        <f>work!$A117</f>
        <v>0</v>
      </c>
      <c r="C873" s="60">
        <f>work!$C117</f>
        <v>0</v>
      </c>
      <c r="D873" s="60"/>
      <c r="E873" s="61"/>
      <c r="F873" s="49"/>
      <c r="G873" s="53"/>
      <c r="H873" s="48"/>
      <c r="I873" s="210">
        <f>work!$A118</f>
        <v>0</v>
      </c>
      <c r="J873" s="60">
        <f>work!$C118</f>
        <v>0</v>
      </c>
      <c r="K873" s="60"/>
      <c r="L873" s="61"/>
      <c r="M873" s="49"/>
      <c r="N873" s="53"/>
    </row>
    <row r="874" spans="1:14" ht="23.25" customHeight="1">
      <c r="A874" s="48"/>
      <c r="B874" s="210"/>
      <c r="C874" s="62">
        <f>work!$B117</f>
        <v>0</v>
      </c>
      <c r="D874" s="60"/>
      <c r="E874" s="61"/>
      <c r="F874" s="49"/>
      <c r="G874" s="53"/>
      <c r="H874" s="48"/>
      <c r="I874" s="210"/>
      <c r="J874" s="62">
        <f>work!$B118</f>
        <v>0</v>
      </c>
      <c r="K874" s="60"/>
      <c r="L874" s="61"/>
      <c r="M874" s="49"/>
      <c r="N874" s="53"/>
    </row>
    <row r="875" spans="1:14" ht="22.5" customHeight="1">
      <c r="A875" s="48"/>
      <c r="B875" s="59" t="s">
        <v>12</v>
      </c>
      <c r="C875" s="63">
        <f>'大会情報'!$C$5</f>
        <v>0</v>
      </c>
      <c r="D875" s="64" t="s">
        <v>3</v>
      </c>
      <c r="E875" s="65">
        <f>work!$E117</f>
        <v>0</v>
      </c>
      <c r="F875" s="49"/>
      <c r="G875" s="53"/>
      <c r="H875" s="48"/>
      <c r="I875" s="59" t="s">
        <v>12</v>
      </c>
      <c r="J875" s="63">
        <f>'大会情報'!$C$5</f>
        <v>0</v>
      </c>
      <c r="K875" s="64" t="s">
        <v>3</v>
      </c>
      <c r="L875" s="65">
        <f>work!$E118</f>
        <v>0</v>
      </c>
      <c r="M875" s="49"/>
      <c r="N875" s="53"/>
    </row>
    <row r="876" spans="1:14" ht="24.75" customHeight="1" thickBot="1">
      <c r="A876" s="48"/>
      <c r="B876" s="66" t="str">
        <f>"　　（"&amp;'大会情報'!$C$3&amp;"）大会個人票"</f>
        <v>　　（）大会個人票</v>
      </c>
      <c r="C876" s="67"/>
      <c r="D876" s="67"/>
      <c r="E876" s="68"/>
      <c r="F876" s="49"/>
      <c r="G876" s="53"/>
      <c r="H876" s="48"/>
      <c r="I876" s="66" t="str">
        <f>"　　（"&amp;'大会情報'!$C$3&amp;"）大会個人票"</f>
        <v>　　（）大会個人票</v>
      </c>
      <c r="J876" s="67"/>
      <c r="K876" s="67"/>
      <c r="L876" s="68"/>
      <c r="M876" s="49"/>
      <c r="N876" s="53"/>
    </row>
    <row r="877" spans="1:14" ht="3.75" customHeight="1">
      <c r="A877" s="50"/>
      <c r="B877" s="51"/>
      <c r="C877" s="33"/>
      <c r="D877" s="33"/>
      <c r="E877" s="33"/>
      <c r="F877" s="52"/>
      <c r="H877" s="50"/>
      <c r="I877" s="51"/>
      <c r="J877" s="33"/>
      <c r="K877" s="33"/>
      <c r="L877" s="33"/>
      <c r="M877" s="52"/>
      <c r="N877" s="53"/>
    </row>
    <row r="878" spans="2:14" ht="28.5" customHeight="1">
      <c r="B878" s="30"/>
      <c r="I878" s="30"/>
      <c r="N878" s="53"/>
    </row>
    <row r="879" spans="1:14" ht="24" customHeight="1" thickBot="1">
      <c r="A879" s="45"/>
      <c r="B879" s="54" t="s">
        <v>77</v>
      </c>
      <c r="C879" s="46"/>
      <c r="D879" s="46"/>
      <c r="E879" s="46"/>
      <c r="F879" s="47"/>
      <c r="H879" s="45"/>
      <c r="I879" s="54" t="s">
        <v>77</v>
      </c>
      <c r="J879" s="46"/>
      <c r="K879" s="46"/>
      <c r="L879" s="46"/>
      <c r="M879" s="47"/>
      <c r="N879" s="53"/>
    </row>
    <row r="880" spans="1:14" ht="21.75" customHeight="1">
      <c r="A880" s="48"/>
      <c r="B880" s="55" t="s">
        <v>74</v>
      </c>
      <c r="C880" s="56">
        <f>work!$F119</f>
        <v>0</v>
      </c>
      <c r="D880" s="57" t="s">
        <v>5</v>
      </c>
      <c r="E880" s="58">
        <f>work!$D119</f>
        <v>0</v>
      </c>
      <c r="F880" s="49"/>
      <c r="G880" s="53"/>
      <c r="H880" s="48"/>
      <c r="I880" s="55" t="s">
        <v>74</v>
      </c>
      <c r="J880" s="56">
        <f>work!$F120</f>
        <v>0</v>
      </c>
      <c r="K880" s="57" t="s">
        <v>5</v>
      </c>
      <c r="L880" s="58">
        <f>work!$D120</f>
        <v>0</v>
      </c>
      <c r="M880" s="49"/>
      <c r="N880" s="53"/>
    </row>
    <row r="881" spans="1:14" ht="18" customHeight="1">
      <c r="A881" s="48"/>
      <c r="B881" s="59" t="s">
        <v>75</v>
      </c>
      <c r="C881" s="60" t="s">
        <v>76</v>
      </c>
      <c r="D881" s="60"/>
      <c r="E881" s="61"/>
      <c r="F881" s="49"/>
      <c r="G881" s="53"/>
      <c r="H881" s="48"/>
      <c r="I881" s="59" t="s">
        <v>75</v>
      </c>
      <c r="J881" s="60" t="s">
        <v>76</v>
      </c>
      <c r="K881" s="60"/>
      <c r="L881" s="61"/>
      <c r="M881" s="49"/>
      <c r="N881" s="53"/>
    </row>
    <row r="882" spans="1:14" ht="13.5" customHeight="1">
      <c r="A882" s="48"/>
      <c r="B882" s="210">
        <f>work!$A119</f>
        <v>0</v>
      </c>
      <c r="C882" s="60">
        <f>work!$C119</f>
        <v>0</v>
      </c>
      <c r="D882" s="60"/>
      <c r="E882" s="61"/>
      <c r="F882" s="49"/>
      <c r="G882" s="53"/>
      <c r="H882" s="48"/>
      <c r="I882" s="210">
        <f>work!$A120</f>
        <v>0</v>
      </c>
      <c r="J882" s="60">
        <f>work!$C120</f>
        <v>0</v>
      </c>
      <c r="K882" s="60"/>
      <c r="L882" s="61"/>
      <c r="M882" s="49"/>
      <c r="N882" s="53"/>
    </row>
    <row r="883" spans="1:14" ht="23.25" customHeight="1">
      <c r="A883" s="48"/>
      <c r="B883" s="210"/>
      <c r="C883" s="62">
        <f>work!$B119</f>
        <v>0</v>
      </c>
      <c r="D883" s="60"/>
      <c r="E883" s="61"/>
      <c r="F883" s="49"/>
      <c r="G883" s="53"/>
      <c r="H883" s="48"/>
      <c r="I883" s="210"/>
      <c r="J883" s="62">
        <f>work!$B120</f>
        <v>0</v>
      </c>
      <c r="K883" s="60"/>
      <c r="L883" s="61"/>
      <c r="M883" s="49"/>
      <c r="N883" s="53"/>
    </row>
    <row r="884" spans="1:14" ht="22.5" customHeight="1">
      <c r="A884" s="48"/>
      <c r="B884" s="59" t="s">
        <v>12</v>
      </c>
      <c r="C884" s="63">
        <f>'大会情報'!$C$5</f>
        <v>0</v>
      </c>
      <c r="D884" s="64" t="s">
        <v>3</v>
      </c>
      <c r="E884" s="65">
        <f>work!$E119</f>
        <v>0</v>
      </c>
      <c r="F884" s="49"/>
      <c r="G884" s="53"/>
      <c r="H884" s="48"/>
      <c r="I884" s="59" t="s">
        <v>12</v>
      </c>
      <c r="J884" s="63">
        <f>'大会情報'!$C$5</f>
        <v>0</v>
      </c>
      <c r="K884" s="64" t="s">
        <v>3</v>
      </c>
      <c r="L884" s="65">
        <f>work!$E120</f>
        <v>0</v>
      </c>
      <c r="M884" s="49"/>
      <c r="N884" s="53"/>
    </row>
    <row r="885" spans="1:14" ht="24.75" customHeight="1" thickBot="1">
      <c r="A885" s="48"/>
      <c r="B885" s="66" t="str">
        <f>"　　（"&amp;'大会情報'!$C$3&amp;"）大会個人票"</f>
        <v>　　（）大会個人票</v>
      </c>
      <c r="C885" s="67"/>
      <c r="D885" s="67"/>
      <c r="E885" s="68"/>
      <c r="F885" s="49"/>
      <c r="G885" s="53"/>
      <c r="H885" s="48"/>
      <c r="I885" s="66" t="str">
        <f>"　　（"&amp;'大会情報'!$C$3&amp;"）大会個人票"</f>
        <v>　　（）大会個人票</v>
      </c>
      <c r="J885" s="67"/>
      <c r="K885" s="67"/>
      <c r="L885" s="68"/>
      <c r="M885" s="49"/>
      <c r="N885" s="53"/>
    </row>
    <row r="886" spans="1:14" ht="3.75" customHeight="1">
      <c r="A886" s="50"/>
      <c r="B886" s="51"/>
      <c r="C886" s="33"/>
      <c r="D886" s="33"/>
      <c r="E886" s="33"/>
      <c r="F886" s="52"/>
      <c r="H886" s="50"/>
      <c r="I886" s="51"/>
      <c r="J886" s="33"/>
      <c r="K886" s="33"/>
      <c r="L886" s="33"/>
      <c r="M886" s="52"/>
      <c r="N886" s="53"/>
    </row>
  </sheetData>
  <sheetProtection/>
  <mergeCells count="328">
    <mergeCell ref="L37:L38"/>
    <mergeCell ref="I39:I40"/>
    <mergeCell ref="L39:L40"/>
    <mergeCell ref="I41:I42"/>
    <mergeCell ref="L41:L42"/>
    <mergeCell ref="I37:I38"/>
    <mergeCell ref="L31:L32"/>
    <mergeCell ref="I33:I34"/>
    <mergeCell ref="L33:L34"/>
    <mergeCell ref="I35:I36"/>
    <mergeCell ref="L35:L36"/>
    <mergeCell ref="A31:A42"/>
    <mergeCell ref="B31:B32"/>
    <mergeCell ref="B33:B34"/>
    <mergeCell ref="B35:B36"/>
    <mergeCell ref="B37:B38"/>
    <mergeCell ref="E33:E34"/>
    <mergeCell ref="H31:H42"/>
    <mergeCell ref="I374:I375"/>
    <mergeCell ref="I76:I77"/>
    <mergeCell ref="I80:I81"/>
    <mergeCell ref="I84:I85"/>
    <mergeCell ref="I166:I167"/>
    <mergeCell ref="I170:I171"/>
    <mergeCell ref="I174:I175"/>
    <mergeCell ref="I203:I204"/>
    <mergeCell ref="B374:B375"/>
    <mergeCell ref="I365:I366"/>
    <mergeCell ref="B365:B366"/>
    <mergeCell ref="I414:I415"/>
    <mergeCell ref="B414:B415"/>
    <mergeCell ref="I383:I384"/>
    <mergeCell ref="B383:B384"/>
    <mergeCell ref="B338:B339"/>
    <mergeCell ref="I338:I339"/>
    <mergeCell ref="B293:B294"/>
    <mergeCell ref="I293:I294"/>
    <mergeCell ref="B320:B321"/>
    <mergeCell ref="I320:I321"/>
    <mergeCell ref="I301:I302"/>
    <mergeCell ref="I305:I306"/>
    <mergeCell ref="B311:B312"/>
    <mergeCell ref="I311:I312"/>
    <mergeCell ref="B275:B276"/>
    <mergeCell ref="I275:I276"/>
    <mergeCell ref="B284:B285"/>
    <mergeCell ref="I284:I285"/>
    <mergeCell ref="I329:I330"/>
    <mergeCell ref="B329:B330"/>
    <mergeCell ref="B185:B186"/>
    <mergeCell ref="I185:I186"/>
    <mergeCell ref="B194:B195"/>
    <mergeCell ref="I194:I195"/>
    <mergeCell ref="B230:B231"/>
    <mergeCell ref="I230:I231"/>
    <mergeCell ref="B203:B204"/>
    <mergeCell ref="B149:B150"/>
    <mergeCell ref="I149:I150"/>
    <mergeCell ref="B158:B159"/>
    <mergeCell ref="I158:I159"/>
    <mergeCell ref="B113:B114"/>
    <mergeCell ref="I113:I114"/>
    <mergeCell ref="B140:B141"/>
    <mergeCell ref="I140:I141"/>
    <mergeCell ref="I121:I122"/>
    <mergeCell ref="I125:I126"/>
    <mergeCell ref="B131:B132"/>
    <mergeCell ref="E131:E132"/>
    <mergeCell ref="I131:I132"/>
    <mergeCell ref="B95:B96"/>
    <mergeCell ref="I95:I96"/>
    <mergeCell ref="B104:B105"/>
    <mergeCell ref="I104:I105"/>
    <mergeCell ref="I127:I128"/>
    <mergeCell ref="B59:B60"/>
    <mergeCell ref="I59:I60"/>
    <mergeCell ref="B68:B69"/>
    <mergeCell ref="I68:I69"/>
    <mergeCell ref="B23:B24"/>
    <mergeCell ref="I23:I24"/>
    <mergeCell ref="B50:B51"/>
    <mergeCell ref="I50:I51"/>
    <mergeCell ref="E35:E36"/>
    <mergeCell ref="E37:E38"/>
    <mergeCell ref="E39:E40"/>
    <mergeCell ref="E41:E42"/>
    <mergeCell ref="I31:I32"/>
    <mergeCell ref="E31:E32"/>
    <mergeCell ref="B5:B6"/>
    <mergeCell ref="I5:I6"/>
    <mergeCell ref="B14:B15"/>
    <mergeCell ref="I14:I15"/>
    <mergeCell ref="B39:B40"/>
    <mergeCell ref="B41:B42"/>
    <mergeCell ref="B423:B424"/>
    <mergeCell ref="I423:I424"/>
    <mergeCell ref="I346:I347"/>
    <mergeCell ref="B352:B353"/>
    <mergeCell ref="E352:E353"/>
    <mergeCell ref="B239:B240"/>
    <mergeCell ref="I239:I240"/>
    <mergeCell ref="B248:B249"/>
    <mergeCell ref="I248:I249"/>
    <mergeCell ref="I352:I353"/>
    <mergeCell ref="B432:B433"/>
    <mergeCell ref="I432:I433"/>
    <mergeCell ref="I260:I261"/>
    <mergeCell ref="B266:B267"/>
    <mergeCell ref="E266:E267"/>
    <mergeCell ref="I266:I267"/>
    <mergeCell ref="E307:E308"/>
    <mergeCell ref="I307:I308"/>
    <mergeCell ref="B354:B355"/>
    <mergeCell ref="E354:E355"/>
    <mergeCell ref="B459:B460"/>
    <mergeCell ref="I459:I460"/>
    <mergeCell ref="B468:B469"/>
    <mergeCell ref="I468:I469"/>
    <mergeCell ref="B477:B478"/>
    <mergeCell ref="I477:I478"/>
    <mergeCell ref="B504:B505"/>
    <mergeCell ref="I504:I505"/>
    <mergeCell ref="B513:B514"/>
    <mergeCell ref="I513:I514"/>
    <mergeCell ref="B522:B523"/>
    <mergeCell ref="I522:I523"/>
    <mergeCell ref="B549:B550"/>
    <mergeCell ref="I549:I550"/>
    <mergeCell ref="B558:B559"/>
    <mergeCell ref="I558:I559"/>
    <mergeCell ref="B567:B568"/>
    <mergeCell ref="I567:I568"/>
    <mergeCell ref="B594:B595"/>
    <mergeCell ref="I594:I595"/>
    <mergeCell ref="B603:B604"/>
    <mergeCell ref="I603:I604"/>
    <mergeCell ref="B612:B613"/>
    <mergeCell ref="I612:I613"/>
    <mergeCell ref="B639:B640"/>
    <mergeCell ref="I639:I640"/>
    <mergeCell ref="B648:B649"/>
    <mergeCell ref="I648:I649"/>
    <mergeCell ref="B657:B658"/>
    <mergeCell ref="I657:I658"/>
    <mergeCell ref="B684:B685"/>
    <mergeCell ref="I684:I685"/>
    <mergeCell ref="B693:B694"/>
    <mergeCell ref="I693:I694"/>
    <mergeCell ref="B702:B703"/>
    <mergeCell ref="I702:I703"/>
    <mergeCell ref="B729:B730"/>
    <mergeCell ref="I729:I730"/>
    <mergeCell ref="B738:B739"/>
    <mergeCell ref="I738:I739"/>
    <mergeCell ref="B747:B748"/>
    <mergeCell ref="I747:I748"/>
    <mergeCell ref="B774:B775"/>
    <mergeCell ref="I774:I775"/>
    <mergeCell ref="B783:B784"/>
    <mergeCell ref="I783:I784"/>
    <mergeCell ref="B792:B793"/>
    <mergeCell ref="I792:I793"/>
    <mergeCell ref="B819:B820"/>
    <mergeCell ref="I819:I820"/>
    <mergeCell ref="B828:B829"/>
    <mergeCell ref="I828:I829"/>
    <mergeCell ref="B837:B838"/>
    <mergeCell ref="I837:I838"/>
    <mergeCell ref="B864:B865"/>
    <mergeCell ref="I864:I865"/>
    <mergeCell ref="B873:B874"/>
    <mergeCell ref="I873:I874"/>
    <mergeCell ref="B882:B883"/>
    <mergeCell ref="I882:I883"/>
    <mergeCell ref="A76:A87"/>
    <mergeCell ref="B76:B77"/>
    <mergeCell ref="E76:E77"/>
    <mergeCell ref="H76:H87"/>
    <mergeCell ref="B80:B81"/>
    <mergeCell ref="E80:E81"/>
    <mergeCell ref="B84:B85"/>
    <mergeCell ref="E84:E85"/>
    <mergeCell ref="B82:B83"/>
    <mergeCell ref="E82:E83"/>
    <mergeCell ref="L76:L77"/>
    <mergeCell ref="B78:B79"/>
    <mergeCell ref="E78:E79"/>
    <mergeCell ref="I78:I79"/>
    <mergeCell ref="L78:L79"/>
    <mergeCell ref="L80:L81"/>
    <mergeCell ref="L82:L83"/>
    <mergeCell ref="L84:L85"/>
    <mergeCell ref="B86:B87"/>
    <mergeCell ref="E86:E87"/>
    <mergeCell ref="I86:I87"/>
    <mergeCell ref="L86:L87"/>
    <mergeCell ref="I82:I83"/>
    <mergeCell ref="A121:A132"/>
    <mergeCell ref="B121:B122"/>
    <mergeCell ref="E121:E122"/>
    <mergeCell ref="H121:H132"/>
    <mergeCell ref="B125:B126"/>
    <mergeCell ref="E125:E126"/>
    <mergeCell ref="B129:B130"/>
    <mergeCell ref="E129:E130"/>
    <mergeCell ref="B127:B128"/>
    <mergeCell ref="E127:E128"/>
    <mergeCell ref="L121:L122"/>
    <mergeCell ref="B123:B124"/>
    <mergeCell ref="E123:E124"/>
    <mergeCell ref="I123:I124"/>
    <mergeCell ref="L123:L124"/>
    <mergeCell ref="L125:L126"/>
    <mergeCell ref="L127:L128"/>
    <mergeCell ref="L129:L130"/>
    <mergeCell ref="L131:L132"/>
    <mergeCell ref="I129:I130"/>
    <mergeCell ref="A166:A177"/>
    <mergeCell ref="B166:B167"/>
    <mergeCell ref="E166:E167"/>
    <mergeCell ref="H166:H177"/>
    <mergeCell ref="B170:B171"/>
    <mergeCell ref="E170:E171"/>
    <mergeCell ref="E172:E173"/>
    <mergeCell ref="L166:L167"/>
    <mergeCell ref="B168:B169"/>
    <mergeCell ref="E168:E169"/>
    <mergeCell ref="I168:I169"/>
    <mergeCell ref="L168:L169"/>
    <mergeCell ref="L170:L171"/>
    <mergeCell ref="I172:I173"/>
    <mergeCell ref="L172:L173"/>
    <mergeCell ref="B172:B173"/>
    <mergeCell ref="L174:L175"/>
    <mergeCell ref="B176:B177"/>
    <mergeCell ref="E176:E177"/>
    <mergeCell ref="I176:I177"/>
    <mergeCell ref="L176:L177"/>
    <mergeCell ref="B174:B175"/>
    <mergeCell ref="E174:E175"/>
    <mergeCell ref="A211:A222"/>
    <mergeCell ref="B211:B212"/>
    <mergeCell ref="E211:E212"/>
    <mergeCell ref="H211:H222"/>
    <mergeCell ref="B215:B216"/>
    <mergeCell ref="E215:E216"/>
    <mergeCell ref="B219:B220"/>
    <mergeCell ref="E219:E220"/>
    <mergeCell ref="B217:B218"/>
    <mergeCell ref="E217:E218"/>
    <mergeCell ref="L211:L212"/>
    <mergeCell ref="B213:B214"/>
    <mergeCell ref="E213:E214"/>
    <mergeCell ref="I213:I214"/>
    <mergeCell ref="L213:L214"/>
    <mergeCell ref="L215:L216"/>
    <mergeCell ref="I211:I212"/>
    <mergeCell ref="I215:I216"/>
    <mergeCell ref="L217:L218"/>
    <mergeCell ref="L219:L220"/>
    <mergeCell ref="B221:B222"/>
    <mergeCell ref="E221:E222"/>
    <mergeCell ref="I221:I222"/>
    <mergeCell ref="L221:L222"/>
    <mergeCell ref="I219:I220"/>
    <mergeCell ref="I217:I218"/>
    <mergeCell ref="A256:A267"/>
    <mergeCell ref="B256:B257"/>
    <mergeCell ref="E256:E257"/>
    <mergeCell ref="H256:H267"/>
    <mergeCell ref="B260:B261"/>
    <mergeCell ref="E260:E261"/>
    <mergeCell ref="B264:B265"/>
    <mergeCell ref="E264:E265"/>
    <mergeCell ref="B262:B263"/>
    <mergeCell ref="E262:E263"/>
    <mergeCell ref="L256:L257"/>
    <mergeCell ref="B258:B259"/>
    <mergeCell ref="E258:E259"/>
    <mergeCell ref="I258:I259"/>
    <mergeCell ref="L258:L259"/>
    <mergeCell ref="I256:I257"/>
    <mergeCell ref="L260:L261"/>
    <mergeCell ref="I262:I263"/>
    <mergeCell ref="L262:L263"/>
    <mergeCell ref="I264:I265"/>
    <mergeCell ref="L264:L265"/>
    <mergeCell ref="L266:L267"/>
    <mergeCell ref="A301:A312"/>
    <mergeCell ref="B301:B302"/>
    <mergeCell ref="E301:E302"/>
    <mergeCell ref="H301:H312"/>
    <mergeCell ref="B305:B306"/>
    <mergeCell ref="E305:E306"/>
    <mergeCell ref="B309:B310"/>
    <mergeCell ref="E309:E310"/>
    <mergeCell ref="B307:B308"/>
    <mergeCell ref="E311:E312"/>
    <mergeCell ref="L301:L302"/>
    <mergeCell ref="B303:B304"/>
    <mergeCell ref="E303:E304"/>
    <mergeCell ref="I303:I304"/>
    <mergeCell ref="L303:L304"/>
    <mergeCell ref="L305:L306"/>
    <mergeCell ref="L307:L308"/>
    <mergeCell ref="L309:L310"/>
    <mergeCell ref="L311:L312"/>
    <mergeCell ref="I309:I310"/>
    <mergeCell ref="A346:A357"/>
    <mergeCell ref="B346:B347"/>
    <mergeCell ref="E346:E347"/>
    <mergeCell ref="H346:H357"/>
    <mergeCell ref="B350:B351"/>
    <mergeCell ref="E350:E351"/>
    <mergeCell ref="L346:L347"/>
    <mergeCell ref="B348:B349"/>
    <mergeCell ref="E348:E349"/>
    <mergeCell ref="I348:I349"/>
    <mergeCell ref="L348:L349"/>
    <mergeCell ref="I350:I351"/>
    <mergeCell ref="L350:L351"/>
    <mergeCell ref="L352:L353"/>
    <mergeCell ref="I354:I355"/>
    <mergeCell ref="L354:L355"/>
    <mergeCell ref="B356:B357"/>
    <mergeCell ref="E356:E357"/>
    <mergeCell ref="I356:I357"/>
    <mergeCell ref="L356:L357"/>
  </mergeCells>
  <conditionalFormatting sqref="C7 C884 J7 C16 J875 J16 C25 J25 C52 J52 C61 J61 C70 J70 C97 J97 C106 J106 C115 J115 C142 J142 C151 J151 C160 J160 C187 J187 C196 J196 C205 J205 C232 J232 C241 J241 C250 J250 C277 J277 C286 J286 J331 J295 C322 J322 C331 C340 J367 J340 C367 C376 J385 J376 C385 C416 J416 C425 J434 J425 C434 C461 J470 J461 J479 C470 C479 C506 J515 J506 C515 C524 J524 C551 J560 J551 C560 C569 J596 J569 J605 C596 C605 C614 J641 J614 C641 C650 J659 J650 C659 C686 J695 J686 C695 C704 J731 J704 C731 C740 J749 J740 C749 C776 J785 J776 C785 C794 J821 J794 C821 C830 J839 J830 C839 C866 J866 J884 C875 C295">
    <cfRule type="expression" priority="1" dxfId="69" stopIfTrue="1">
      <formula>E3="女"</formula>
    </cfRule>
  </conditionalFormatting>
  <conditionalFormatting sqref="B8:B10 B17:B19 I876:I878 I17:I19 I62:I64 B107:B109 B98:B100 B143:B145 B152:B154 B197:B199 B233:B235 I242:I244 I251:I255 B332:B334 B368:B370 I332:I334 B386:B410 I426:I428 I417:I419 B462:B464 B471:B473 I480:I500 I507:I509 I561:I563 I597:I599 B606:B608 I651:I653 B651:B653 I687:I689 B660:B680 I741:I743 I777:I779 B777:B779 B822:B824 I8:I10 I867:I869 B867:B869 B43:B46 B885:B886 I53:I55 B53:B55 I43:I46 B62:B64 I98:I100 I107:I109 I71:I75 I143:I145 I152:I154 I116:I120 I188:I190 B188:B190 I197:I199 I161:I165 I233:I235 B242:B244 I206:I210 B278:B280 I287:I289 I278:I280 I323:I325 B287:B289 B323:B325 I296:I300 I377:I379 I368:I370 B377:B379 B426:B428 I386:I410 I435:I455 B417:B419 B435:B455 I462:I464 B480:B500 I471:I473 B507:B509 B516:B518 B552:B554 I516:I518 B525:B545 I341:I345 I552:I554 B561:B563 B597:B599 I606:I608 B570:B590 I642:I644 B642:B644 B615:B635 B687:B689 I696:I698 B696:B698 I732:I734 B732:B734 B741:B743 B705:B725 I786:I788 B786:B788 B750:B770 B831:B833 I822:I824 B795:B815 I885:I886 I831:I833 B876:B878 B26:B30 I26:I30 B88:B91 I88:I91 B71:B75 B133:B136 I133:I136 B116:B120 B178:B181 I178:I181 B161:B165 B223:B226 I223:I226 B206:B210 B268:B271 I268:I271 B251:B255 B313:B316 I313:I316 B296:B300 B358:B361 I358:I361 B341:B345 I525:I545 I570:I590 I615:I635 I660:I680 I705:I725 I750:I770 I795:I815 I840:I860 B840:B860">
    <cfRule type="expression" priority="2" dxfId="69" stopIfTrue="1">
      <formula>E3="女"</formula>
    </cfRule>
  </conditionalFormatting>
  <conditionalFormatting sqref="J871 J3 J12 C21 J21 C3 C12 C871 C48 J48 J57 C57 C66 J66 J93 C93 C102 J102 J111 C111 C138 J138 J147 C147 C156 J156 J183 C183 C192 J192 J201 C201 C228 J228 J237 C237 C246 J246 J273 C273 C282 J282 J291 J327 C318 J318 C336 C327 J363 J336 C372 C363 J381 J372 C412 C381 J412 C421 J421 J430 C430 C457 J457 J466 J475 C466 C502 C475 J511 J502 C520 C511 J520 C547 J547 J556 C556 C565 J565 J592 J601 C592 C610 C601 J637 J610 C646 C637 J655 J646 C682 C655 J691 J682 C700 C691 J727 J700 C736 C727 J745 J736 C772 C745 J781 J772 C790 C781 J817 J790 C826 C817 J835 J826 C862 C835 J862 J880 C880 C291">
    <cfRule type="expression" priority="3" dxfId="69" stopIfTrue="1">
      <formula>E3="女"</formula>
    </cfRule>
    <cfRule type="cellIs" priority="4" dxfId="70" operator="equal" stopIfTrue="1">
      <formula>0</formula>
    </cfRule>
  </conditionalFormatting>
  <conditionalFormatting sqref="B23:B24 B5:B6 B882:B883 I5:I6 B14:B15 I14:I15 I873:I874 I23:I24 B50:B51 I50:I51 I59:I60 B59:B60 B68:B69 I68:I69 I95:I96 B95:B96 B104:B105 I104:I105 I113:I114 B113:B114 B140:B141 I140:I141 B149:B150 I149:I150 B158:B159 I158:I159 I185:I186 B185:B186 B194:B195 I194:I195 B203:B204 I203:I204 B230:B231 I230:I231 I239:I240 B239:B240 B248:B249 I248:I249 B275:B276 I275:I276 B284:B285 I284:I285 I293:I294 I329:I330 B320:B321 I320:I321 B329:B330 B338:B339 I365:I366 I338:I339 B374:B375 B365:B366 I383:I384 I374:I375 B383:B384 B414:B415 I414:I415 B423:B424 I423:I424 I432:I433 B432:B433 B459:B460 I468:I469 I459:I460 I477:I478 B468:B469 B504:B505 B477:B478 I513:I514 I504:I505 B513:B514 B522:B523 I522:I523 B549:B550 I549:I550 I558:I559 B558:B559 B567:B568 I594:I595 I567:I568 I603:I604 B594:B595 B612:B613 B603:B604 I639:I640 I612:I613 B639:B640 B648:B649 I657:I658 I648:I649 B684:B685 B657:B658 I693:I694 I684:I685 B693:B694 B702:B703 I729:I730 I702:I703 B738:B739 B729:B730 I747:I748 I738:I739 B747:B748 B774:B775 I783:I784 I774:I775 B792:B793 B783:B784 I819:I820 I792:I793 B819:B820 B828:B829 I837:I838 I828:I829 B864:B865 B837:B838 I864:I865 I882:I883 B873:B874 B293:B294">
    <cfRule type="expression" priority="5" dxfId="69" stopIfTrue="1">
      <formula>E3="女"</formula>
    </cfRule>
    <cfRule type="cellIs" priority="6" dxfId="70" operator="equal" stopIfTrue="1">
      <formula>0</formula>
    </cfRule>
  </conditionalFormatting>
  <conditionalFormatting sqref="C23 C5 C873 J5 C14 J873 J14 J23 C50 J50 J59 C59 C68 J68 J95 C95 C104 J104 J113 C113 C140 J140 J149 C149 C158 J158 J185 C185 C194 J194 J203 C203 C230 J230 J239 C239 C248 J248 J275 C275 C284 J284 J293 J329 C320 J320 C338 C329 J365 J338 C374 C365 J383 J374 C414 C383 J414 C423 J423 J432 C432 C459 J459 J468 J477 C468 C504 C477 J513 J504 C522 C513 J522 C549 J549 J558 C558 C567 J567 J594 J603 C594 C612 C603 J639 J612 C648 C639 J657 J648 C684 C657 J693 J684 C702 C693 J729 J702 C738 C729 J747 J738 C774 C747 J783 J774 C792 C783 J819 J792 C828 C819 J837 J828 C864 C837 J864 J882 C882 C293">
    <cfRule type="expression" priority="7" dxfId="69" stopIfTrue="1">
      <formula>E3="女"</formula>
    </cfRule>
    <cfRule type="cellIs" priority="8" dxfId="70" operator="equal" stopIfTrue="1">
      <formula>0</formula>
    </cfRule>
  </conditionalFormatting>
  <conditionalFormatting sqref="J874 C6 C883 J6 C15 J15 J24 C24 C51 J51 J60 C60 J69 C69 C96 J96 J105 C105 C114 J114 J141 C141 C150 J150 J159 C159 C186 J186 J195 C195 C204 J204 J231 C231 C240 J240 J249 C249 C276 J276 J285 C285 J330 J294 J321 C321 C330 C339 J339 J366 C366 C375 J375 J384 C384 C415 C424 J415 J433 J424 C460 C433 J469 J460 C469 J478 C478 C505 J505 J514 C514 C523 C550 J523 J559 J550 C568 C559 J595 J568 C595 J604 C604 C613 J613 J640 C640 C649 J649 J658 C658 C685 J685 J694 C694 C703 J703 J730 C730 C739 J739 J748 C748 C775 J775 J784 C784 C793 J793 J820 C820 C829 J829 J838 C838 C865 J883 J865 C874 C294">
    <cfRule type="expression" priority="9" dxfId="69" stopIfTrue="1">
      <formula>E3="女"</formula>
    </cfRule>
    <cfRule type="cellIs" priority="10" dxfId="70" operator="equal" stopIfTrue="1">
      <formula>0</formula>
    </cfRule>
  </conditionalFormatting>
  <conditionalFormatting sqref="E25 E7 L7 L875 L25 L16 E16 E884 E52 E61 L61 L52 L70 E70 E97 L97 E106 L106 L115 E115 E142 L142 E151 L151 E160 L160 L187 E187 E196 L196 E205 L205 E232 L232 L241 E241 E250 L250 E277 L277 E286 L286 L295 L331 E322 L322 E331 E340 L367 L340 E376 E367 L385 L376 E385 E416 L416 E425 L425 L434 E434 E461 L470 L461 L479 E470 E506 E479 L515 L506 E515 E524 L524 E551 L551 L560 E560 E569 L596 L569 L605 E596 E614 E605 L641 L614 E641 E650 L659 L650 E686 E659 L695 L686 E695 E704 L731 L704 E740 E731 L749 L740 E749 E776 L785 L776 E794 E785 L821 L794 E821 E830 L839 L830 E866 E839 L866 L884 E875 E295">
    <cfRule type="expression" priority="11" dxfId="69" stopIfTrue="1">
      <formula>E3="女"</formula>
    </cfRule>
    <cfRule type="cellIs" priority="12" dxfId="70" operator="equal" stopIfTrue="1">
      <formula>0</formula>
    </cfRule>
  </conditionalFormatting>
  <conditionalFormatting sqref="B31:B42 C31 E31:E42 C33 C35 C37 C39 C41 B76:B87 C76 E76:E87 C78 C80 C82 C84 C86 B121:B132 C121 E121:E132 C123 C125 C127 C129 C131 B166:B177 C166 E166:E177 C168 C170 C172 C174 C176 B211:B222 C211 E211:E222 C213 C215 C217 C219 C221 B256:B267 C256 E256:E267 C258 C260 C262 C264 C266 B301:B312 C301 E301:E312 C303 C305 C307 C309 C311 B346:B357 C346 E346:E357 C348 C350 C352 C354 C356">
    <cfRule type="expression" priority="13" dxfId="69" stopIfTrue="1">
      <formula>$G32="女"</formula>
    </cfRule>
    <cfRule type="expression" priority="14" dxfId="70" stopIfTrue="1">
      <formula>$G32=0</formula>
    </cfRule>
  </conditionalFormatting>
  <conditionalFormatting sqref="C32 C34 C36 C38 C40 C42 C77 C79 C81 C83 C85 C87 C122 C124 C126 C128 C130 C132 C167 C169 C171 C173 C175 C177 C212 C214 C216 C218 C220 C222 C257 C259 C261 C263 C265 C267 C302 C304 C306 C308 C310 C312 C347 C349 C351 C353 C355 C357">
    <cfRule type="expression" priority="15" dxfId="69" stopIfTrue="1">
      <formula>$G32="女"</formula>
    </cfRule>
    <cfRule type="expression" priority="16" dxfId="70" stopIfTrue="1">
      <formula>$G32=0</formula>
    </cfRule>
  </conditionalFormatting>
  <conditionalFormatting sqref="I31:I42 J31 J33 J35 J37 J39 J41 L31:L42 I76:I87 J76 J78 J80 J82 J84 J86 L76:L87 I121:I132 J121 J123 J125 J127 J129 J131 L121:L132 I166:I177 J166 J168 J170 J172 J174 J176 L166:L177 I211:I222 J211 J213 J215 J217 J219 J221 L211:L222 I256:I267 J256 J258 J260 J262 J264 J266 L256:L267 I301:I312 J301 J303 J305 J307 J309 J311 L301:L312 I346:I357 J346 J348 J350 J352 J354 J356 L346:L357">
    <cfRule type="expression" priority="17" dxfId="69" stopIfTrue="1">
      <formula>$N32="女"</formula>
    </cfRule>
    <cfRule type="expression" priority="18" dxfId="70" stopIfTrue="1">
      <formula>$N32=0</formula>
    </cfRule>
  </conditionalFormatting>
  <conditionalFormatting sqref="J32 J34 J36 J38 J40 J42 J77 J79 J81 J83 J85 J87 J122 J124 J126 J128 J130 J132 J167 J169 J171 J173 J175 J177 J212 J214 J216 J218 J220 J222 J257 J259 J261 J263 J265 J267 J302 J304 J306 J308 J310 J312 J347 J349 J351 J353 J355 J357">
    <cfRule type="expression" priority="19" dxfId="69" stopIfTrue="1">
      <formula>$N32="女"</formula>
    </cfRule>
    <cfRule type="expression" priority="20" dxfId="70" stopIfTrue="1">
      <formula>$N32=0</formula>
    </cfRule>
  </conditionalFormatting>
  <printOptions/>
  <pageMargins left="0.1968503937007874" right="0.3937007874015748" top="0.11811023622047245" bottom="0.3937007874015748" header="0.5118110236220472" footer="0.5118110236220472"/>
  <pageSetup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7"/>
  <dimension ref="A1:R300"/>
  <sheetViews>
    <sheetView zoomScale="75" zoomScaleNormal="75" zoomScalePageLayoutView="0" workbookViewId="0" topLeftCell="A1">
      <selection activeCell="V22" sqref="V22"/>
    </sheetView>
  </sheetViews>
  <sheetFormatPr defaultColWidth="9.00390625" defaultRowHeight="13.5"/>
  <cols>
    <col min="1" max="1" width="3.375" style="0" customWidth="1"/>
    <col min="2" max="2" width="2.00390625" style="0" customWidth="1"/>
    <col min="3" max="3" width="7.25390625" style="0" customWidth="1"/>
    <col min="4" max="4" width="6.00390625" style="0" customWidth="1"/>
    <col min="5" max="5" width="3.25390625" style="0" customWidth="1"/>
    <col min="6" max="6" width="5.375" style="0" customWidth="1"/>
    <col min="7" max="7" width="3.50390625" style="0" customWidth="1"/>
    <col min="8" max="8" width="4.625" style="0" customWidth="1"/>
    <col min="9" max="9" width="5.50390625" style="0" customWidth="1"/>
    <col min="10" max="10" width="3.375" style="0" customWidth="1"/>
    <col min="11" max="11" width="2.00390625" style="0" customWidth="1"/>
    <col min="12" max="12" width="7.25390625" style="0" customWidth="1"/>
    <col min="13" max="13" width="6.00390625" style="0" customWidth="1"/>
    <col min="14" max="14" width="3.25390625" style="0" customWidth="1"/>
    <col min="15" max="15" width="5.375" style="0" customWidth="1"/>
    <col min="16" max="16" width="3.50390625" style="0" customWidth="1"/>
    <col min="17" max="17" width="4.625" style="0" customWidth="1"/>
    <col min="18" max="18" width="5.50390625" style="0" customWidth="1"/>
  </cols>
  <sheetData>
    <row r="1" spans="1:18" ht="15.75" customHeight="1">
      <c r="A1" s="18" t="s">
        <v>4</v>
      </c>
      <c r="B1" s="157">
        <f>work!$F1</f>
        <v>0</v>
      </c>
      <c r="C1" s="157"/>
      <c r="D1" s="1"/>
      <c r="E1" s="227"/>
      <c r="F1" s="227"/>
      <c r="G1" s="1"/>
      <c r="H1" s="10">
        <f>work!$D1</f>
        <v>0</v>
      </c>
      <c r="J1" s="18" t="s">
        <v>4</v>
      </c>
      <c r="K1" s="157">
        <f>work!$F2</f>
        <v>0</v>
      </c>
      <c r="L1" s="157"/>
      <c r="M1" s="1"/>
      <c r="N1" s="227"/>
      <c r="O1" s="227"/>
      <c r="P1" s="1"/>
      <c r="Q1" s="10">
        <f>work!$D2</f>
        <v>0</v>
      </c>
      <c r="R1" s="95"/>
    </row>
    <row r="2" spans="1:17" ht="14.25" customHeight="1">
      <c r="A2" s="211" t="s">
        <v>16</v>
      </c>
      <c r="B2" s="212"/>
      <c r="C2" s="220" t="s">
        <v>13</v>
      </c>
      <c r="D2" s="221"/>
      <c r="E2" s="222"/>
      <c r="F2" s="220" t="s">
        <v>12</v>
      </c>
      <c r="G2" s="222"/>
      <c r="H2" s="1" t="s">
        <v>3</v>
      </c>
      <c r="J2" s="211" t="s">
        <v>16</v>
      </c>
      <c r="K2" s="212"/>
      <c r="L2" s="220" t="s">
        <v>13</v>
      </c>
      <c r="M2" s="221"/>
      <c r="N2" s="222"/>
      <c r="O2" s="220" t="s">
        <v>12</v>
      </c>
      <c r="P2" s="222"/>
      <c r="Q2" s="1" t="s">
        <v>3</v>
      </c>
    </row>
    <row r="3" spans="1:17" ht="17.25" customHeight="1">
      <c r="A3" s="157">
        <f>work!$A1</f>
        <v>0</v>
      </c>
      <c r="B3" s="157"/>
      <c r="C3" s="223">
        <f>work!$B1</f>
        <v>0</v>
      </c>
      <c r="D3" s="213"/>
      <c r="E3" s="224"/>
      <c r="F3" s="225">
        <f>'大会情報'!$C$5</f>
        <v>0</v>
      </c>
      <c r="G3" s="226"/>
      <c r="H3" s="5">
        <f>work!$E1</f>
        <v>0</v>
      </c>
      <c r="J3" s="157">
        <f>work!$A2</f>
        <v>0</v>
      </c>
      <c r="K3" s="157"/>
      <c r="L3" s="223">
        <f>work!$B2</f>
        <v>0</v>
      </c>
      <c r="M3" s="213"/>
      <c r="N3" s="224"/>
      <c r="O3" s="225">
        <f>'大会情報'!$C$5</f>
        <v>0</v>
      </c>
      <c r="P3" s="226"/>
      <c r="Q3" s="5">
        <f>work!$E2</f>
        <v>0</v>
      </c>
    </row>
    <row r="4" ht="8.25" customHeight="1"/>
    <row r="5" spans="1:18" ht="15.75" customHeight="1">
      <c r="A5" s="18" t="s">
        <v>4</v>
      </c>
      <c r="B5" s="157">
        <f>work!$F3</f>
        <v>0</v>
      </c>
      <c r="C5" s="157"/>
      <c r="D5" s="1"/>
      <c r="E5" s="227"/>
      <c r="F5" s="227"/>
      <c r="G5" s="1"/>
      <c r="H5" s="10">
        <f>work!$D3</f>
        <v>0</v>
      </c>
      <c r="J5" s="18" t="s">
        <v>4</v>
      </c>
      <c r="K5" s="157">
        <f>work!$F4</f>
        <v>0</v>
      </c>
      <c r="L5" s="157"/>
      <c r="M5" s="1"/>
      <c r="N5" s="227"/>
      <c r="O5" s="227"/>
      <c r="P5" s="1"/>
      <c r="Q5" s="10">
        <f>work!$D4</f>
        <v>0</v>
      </c>
      <c r="R5" s="95"/>
    </row>
    <row r="6" spans="1:17" ht="14.25" customHeight="1">
      <c r="A6" s="211" t="s">
        <v>16</v>
      </c>
      <c r="B6" s="212"/>
      <c r="C6" s="220" t="s">
        <v>13</v>
      </c>
      <c r="D6" s="221"/>
      <c r="E6" s="222"/>
      <c r="F6" s="220" t="s">
        <v>12</v>
      </c>
      <c r="G6" s="222"/>
      <c r="H6" s="1" t="s">
        <v>3</v>
      </c>
      <c r="J6" s="211" t="s">
        <v>16</v>
      </c>
      <c r="K6" s="212"/>
      <c r="L6" s="220" t="s">
        <v>13</v>
      </c>
      <c r="M6" s="221"/>
      <c r="N6" s="222"/>
      <c r="O6" s="220" t="s">
        <v>12</v>
      </c>
      <c r="P6" s="222"/>
      <c r="Q6" s="1" t="s">
        <v>3</v>
      </c>
    </row>
    <row r="7" spans="1:17" ht="17.25" customHeight="1">
      <c r="A7" s="157">
        <f>work!$A3</f>
        <v>0</v>
      </c>
      <c r="B7" s="157"/>
      <c r="C7" s="223">
        <f>work!$B3</f>
        <v>0</v>
      </c>
      <c r="D7" s="213"/>
      <c r="E7" s="224"/>
      <c r="F7" s="225">
        <f>'大会情報'!$C$5</f>
        <v>0</v>
      </c>
      <c r="G7" s="226"/>
      <c r="H7" s="5">
        <f>work!$E3</f>
        <v>0</v>
      </c>
      <c r="J7" s="157">
        <f>work!$A4</f>
        <v>0</v>
      </c>
      <c r="K7" s="157"/>
      <c r="L7" s="223">
        <f>work!$B4</f>
        <v>0</v>
      </c>
      <c r="M7" s="213"/>
      <c r="N7" s="224"/>
      <c r="O7" s="225">
        <f>'大会情報'!$C$5</f>
        <v>0</v>
      </c>
      <c r="P7" s="226"/>
      <c r="Q7" s="5">
        <f>work!$E4</f>
        <v>0</v>
      </c>
    </row>
    <row r="8" ht="8.25" customHeight="1"/>
    <row r="9" spans="1:18" ht="15.75" customHeight="1">
      <c r="A9" s="18" t="s">
        <v>4</v>
      </c>
      <c r="B9" s="157">
        <f>work!$F5</f>
        <v>0</v>
      </c>
      <c r="C9" s="157"/>
      <c r="D9" s="1"/>
      <c r="E9" s="227"/>
      <c r="F9" s="227"/>
      <c r="G9" s="1"/>
      <c r="H9" s="10">
        <f>work!$D5</f>
        <v>0</v>
      </c>
      <c r="J9" s="18" t="s">
        <v>4</v>
      </c>
      <c r="K9" s="157">
        <f>work!$F6</f>
        <v>0</v>
      </c>
      <c r="L9" s="157"/>
      <c r="M9" s="1"/>
      <c r="N9" s="227"/>
      <c r="O9" s="227"/>
      <c r="P9" s="1"/>
      <c r="Q9" s="10">
        <f>work!$D6</f>
        <v>0</v>
      </c>
      <c r="R9" s="95"/>
    </row>
    <row r="10" spans="1:17" ht="14.25" customHeight="1">
      <c r="A10" s="211" t="s">
        <v>16</v>
      </c>
      <c r="B10" s="212"/>
      <c r="C10" s="220" t="s">
        <v>13</v>
      </c>
      <c r="D10" s="221"/>
      <c r="E10" s="222"/>
      <c r="F10" s="220" t="s">
        <v>12</v>
      </c>
      <c r="G10" s="222"/>
      <c r="H10" s="1" t="s">
        <v>3</v>
      </c>
      <c r="J10" s="211" t="s">
        <v>16</v>
      </c>
      <c r="K10" s="212"/>
      <c r="L10" s="220" t="s">
        <v>13</v>
      </c>
      <c r="M10" s="221"/>
      <c r="N10" s="222"/>
      <c r="O10" s="220" t="s">
        <v>12</v>
      </c>
      <c r="P10" s="222"/>
      <c r="Q10" s="1" t="s">
        <v>3</v>
      </c>
    </row>
    <row r="11" spans="1:17" ht="17.25" customHeight="1">
      <c r="A11" s="157">
        <f>work!$A5</f>
        <v>0</v>
      </c>
      <c r="B11" s="157"/>
      <c r="C11" s="223">
        <f>work!$B5</f>
        <v>0</v>
      </c>
      <c r="D11" s="213"/>
      <c r="E11" s="224"/>
      <c r="F11" s="225">
        <f>'大会情報'!$C$5</f>
        <v>0</v>
      </c>
      <c r="G11" s="226"/>
      <c r="H11" s="5">
        <f>work!$E5</f>
        <v>0</v>
      </c>
      <c r="J11" s="157">
        <f>work!$A6</f>
        <v>0</v>
      </c>
      <c r="K11" s="157"/>
      <c r="L11" s="223">
        <f>work!$B6</f>
        <v>0</v>
      </c>
      <c r="M11" s="213"/>
      <c r="N11" s="224"/>
      <c r="O11" s="225">
        <f>'大会情報'!$C$5</f>
        <v>0</v>
      </c>
      <c r="P11" s="226"/>
      <c r="Q11" s="5">
        <f>work!$E6</f>
        <v>0</v>
      </c>
    </row>
    <row r="12" ht="8.25" customHeight="1"/>
    <row r="13" spans="1:18" ht="15.75" customHeight="1">
      <c r="A13" s="18" t="s">
        <v>4</v>
      </c>
      <c r="B13" s="157">
        <f>work!$F7</f>
        <v>0</v>
      </c>
      <c r="C13" s="157"/>
      <c r="D13" s="1"/>
      <c r="E13" s="227"/>
      <c r="F13" s="227"/>
      <c r="G13" s="1"/>
      <c r="H13" s="10">
        <f>work!$D7</f>
        <v>0</v>
      </c>
      <c r="J13" s="18" t="s">
        <v>4</v>
      </c>
      <c r="K13" s="157">
        <f>work!$F8</f>
        <v>0</v>
      </c>
      <c r="L13" s="157"/>
      <c r="M13" s="1"/>
      <c r="N13" s="227"/>
      <c r="O13" s="227"/>
      <c r="P13" s="1"/>
      <c r="Q13" s="10">
        <f>work!$D8</f>
        <v>0</v>
      </c>
      <c r="R13" s="95"/>
    </row>
    <row r="14" spans="1:17" ht="14.25" customHeight="1">
      <c r="A14" s="211" t="s">
        <v>16</v>
      </c>
      <c r="B14" s="212"/>
      <c r="C14" s="220" t="s">
        <v>13</v>
      </c>
      <c r="D14" s="221"/>
      <c r="E14" s="222"/>
      <c r="F14" s="220" t="s">
        <v>12</v>
      </c>
      <c r="G14" s="222"/>
      <c r="H14" s="1" t="s">
        <v>3</v>
      </c>
      <c r="J14" s="211" t="s">
        <v>16</v>
      </c>
      <c r="K14" s="212"/>
      <c r="L14" s="220" t="s">
        <v>13</v>
      </c>
      <c r="M14" s="221"/>
      <c r="N14" s="222"/>
      <c r="O14" s="220" t="s">
        <v>12</v>
      </c>
      <c r="P14" s="222"/>
      <c r="Q14" s="1" t="s">
        <v>3</v>
      </c>
    </row>
    <row r="15" spans="1:17" ht="17.25" customHeight="1">
      <c r="A15" s="157">
        <f>work!$A7</f>
        <v>0</v>
      </c>
      <c r="B15" s="157"/>
      <c r="C15" s="223">
        <f>work!$B7</f>
        <v>0</v>
      </c>
      <c r="D15" s="213"/>
      <c r="E15" s="224"/>
      <c r="F15" s="225">
        <f>'大会情報'!$C$5</f>
        <v>0</v>
      </c>
      <c r="G15" s="226"/>
      <c r="H15" s="5">
        <f>work!$E7</f>
        <v>0</v>
      </c>
      <c r="J15" s="157">
        <f>work!$A8</f>
        <v>0</v>
      </c>
      <c r="K15" s="157"/>
      <c r="L15" s="223">
        <f>work!$B8</f>
        <v>0</v>
      </c>
      <c r="M15" s="213"/>
      <c r="N15" s="224"/>
      <c r="O15" s="225">
        <f>'大会情報'!$C$5</f>
        <v>0</v>
      </c>
      <c r="P15" s="226"/>
      <c r="Q15" s="5">
        <f>work!$E8</f>
        <v>0</v>
      </c>
    </row>
    <row r="16" ht="8.25" customHeight="1"/>
    <row r="17" spans="1:18" ht="15.75" customHeight="1">
      <c r="A17" s="18" t="s">
        <v>4</v>
      </c>
      <c r="B17" s="157">
        <f>work!$F9</f>
        <v>0</v>
      </c>
      <c r="C17" s="157"/>
      <c r="D17" s="1"/>
      <c r="E17" s="227"/>
      <c r="F17" s="227"/>
      <c r="G17" s="1"/>
      <c r="H17" s="10">
        <f>work!$D9</f>
        <v>0</v>
      </c>
      <c r="J17" s="18" t="s">
        <v>4</v>
      </c>
      <c r="K17" s="157">
        <f>work!$F10</f>
        <v>0</v>
      </c>
      <c r="L17" s="157"/>
      <c r="M17" s="1"/>
      <c r="N17" s="227"/>
      <c r="O17" s="227"/>
      <c r="P17" s="1"/>
      <c r="Q17" s="10">
        <f>work!$D10</f>
        <v>0</v>
      </c>
      <c r="R17" s="95"/>
    </row>
    <row r="18" spans="1:17" ht="14.25" customHeight="1">
      <c r="A18" s="211" t="s">
        <v>16</v>
      </c>
      <c r="B18" s="212"/>
      <c r="C18" s="220" t="s">
        <v>13</v>
      </c>
      <c r="D18" s="221"/>
      <c r="E18" s="222"/>
      <c r="F18" s="220" t="s">
        <v>12</v>
      </c>
      <c r="G18" s="222"/>
      <c r="H18" s="1" t="s">
        <v>3</v>
      </c>
      <c r="J18" s="211" t="s">
        <v>16</v>
      </c>
      <c r="K18" s="212"/>
      <c r="L18" s="220" t="s">
        <v>13</v>
      </c>
      <c r="M18" s="221"/>
      <c r="N18" s="222"/>
      <c r="O18" s="220" t="s">
        <v>12</v>
      </c>
      <c r="P18" s="222"/>
      <c r="Q18" s="1" t="s">
        <v>3</v>
      </c>
    </row>
    <row r="19" spans="1:17" ht="17.25" customHeight="1">
      <c r="A19" s="157">
        <f>work!$A9</f>
        <v>0</v>
      </c>
      <c r="B19" s="157"/>
      <c r="C19" s="223">
        <f>work!$B9</f>
        <v>0</v>
      </c>
      <c r="D19" s="213"/>
      <c r="E19" s="224"/>
      <c r="F19" s="225">
        <f>'大会情報'!$C$5</f>
        <v>0</v>
      </c>
      <c r="G19" s="226"/>
      <c r="H19" s="5">
        <f>work!$E9</f>
        <v>0</v>
      </c>
      <c r="J19" s="157">
        <f>work!$A10</f>
        <v>0</v>
      </c>
      <c r="K19" s="157"/>
      <c r="L19" s="223">
        <f>work!$B10</f>
        <v>0</v>
      </c>
      <c r="M19" s="213"/>
      <c r="N19" s="224"/>
      <c r="O19" s="225">
        <f>'大会情報'!$C$5</f>
        <v>0</v>
      </c>
      <c r="P19" s="226"/>
      <c r="Q19" s="5">
        <f>work!$E10</f>
        <v>0</v>
      </c>
    </row>
    <row r="20" ht="8.25" customHeight="1"/>
    <row r="21" spans="1:18" ht="15.75" customHeight="1">
      <c r="A21" s="18" t="s">
        <v>4</v>
      </c>
      <c r="B21" s="157">
        <f>work!$F11</f>
        <v>0</v>
      </c>
      <c r="C21" s="157"/>
      <c r="D21" s="1"/>
      <c r="E21" s="227"/>
      <c r="F21" s="227"/>
      <c r="G21" s="1"/>
      <c r="H21" s="10">
        <f>work!$D11</f>
        <v>0</v>
      </c>
      <c r="J21" s="18" t="s">
        <v>4</v>
      </c>
      <c r="K21" s="157">
        <f>work!$F12</f>
        <v>0</v>
      </c>
      <c r="L21" s="157"/>
      <c r="M21" s="1"/>
      <c r="N21" s="227"/>
      <c r="O21" s="227"/>
      <c r="P21" s="1"/>
      <c r="Q21" s="10">
        <f>work!$D12</f>
        <v>0</v>
      </c>
      <c r="R21" s="95"/>
    </row>
    <row r="22" spans="1:17" ht="14.25" customHeight="1">
      <c r="A22" s="211" t="s">
        <v>16</v>
      </c>
      <c r="B22" s="212"/>
      <c r="C22" s="220" t="s">
        <v>13</v>
      </c>
      <c r="D22" s="221"/>
      <c r="E22" s="222"/>
      <c r="F22" s="220" t="s">
        <v>12</v>
      </c>
      <c r="G22" s="222"/>
      <c r="H22" s="1" t="s">
        <v>3</v>
      </c>
      <c r="J22" s="211" t="s">
        <v>16</v>
      </c>
      <c r="K22" s="212"/>
      <c r="L22" s="220" t="s">
        <v>13</v>
      </c>
      <c r="M22" s="221"/>
      <c r="N22" s="222"/>
      <c r="O22" s="220" t="s">
        <v>12</v>
      </c>
      <c r="P22" s="222"/>
      <c r="Q22" s="1" t="s">
        <v>3</v>
      </c>
    </row>
    <row r="23" spans="1:17" ht="17.25" customHeight="1">
      <c r="A23" s="157">
        <f>work!$A11</f>
        <v>0</v>
      </c>
      <c r="B23" s="157"/>
      <c r="C23" s="223">
        <f>work!$B11</f>
        <v>0</v>
      </c>
      <c r="D23" s="213"/>
      <c r="E23" s="224"/>
      <c r="F23" s="225">
        <f>'大会情報'!$C$5</f>
        <v>0</v>
      </c>
      <c r="G23" s="226"/>
      <c r="H23" s="5">
        <f>work!$E11</f>
        <v>0</v>
      </c>
      <c r="J23" s="157">
        <f>work!$A12</f>
        <v>0</v>
      </c>
      <c r="K23" s="157"/>
      <c r="L23" s="223">
        <f>work!$B12</f>
        <v>0</v>
      </c>
      <c r="M23" s="213"/>
      <c r="N23" s="224"/>
      <c r="O23" s="225">
        <f>'大会情報'!$C$5</f>
        <v>0</v>
      </c>
      <c r="P23" s="226"/>
      <c r="Q23" s="5">
        <f>work!$E12</f>
        <v>0</v>
      </c>
    </row>
    <row r="24" ht="8.25" customHeight="1"/>
    <row r="25" spans="1:18" ht="15.75" customHeight="1">
      <c r="A25" s="18" t="s">
        <v>4</v>
      </c>
      <c r="B25" s="157">
        <f>work!$F13</f>
        <v>0</v>
      </c>
      <c r="C25" s="157"/>
      <c r="D25" s="1"/>
      <c r="E25" s="227"/>
      <c r="F25" s="227"/>
      <c r="G25" s="1"/>
      <c r="H25" s="10">
        <f>work!$D13</f>
        <v>0</v>
      </c>
      <c r="J25" s="18" t="s">
        <v>4</v>
      </c>
      <c r="K25" s="157">
        <f>work!$F14</f>
        <v>0</v>
      </c>
      <c r="L25" s="157"/>
      <c r="M25" s="1"/>
      <c r="N25" s="227"/>
      <c r="O25" s="227"/>
      <c r="P25" s="1"/>
      <c r="Q25" s="10">
        <f>work!$D14</f>
        <v>0</v>
      </c>
      <c r="R25" s="95"/>
    </row>
    <row r="26" spans="1:17" ht="14.25" customHeight="1">
      <c r="A26" s="211" t="s">
        <v>16</v>
      </c>
      <c r="B26" s="212"/>
      <c r="C26" s="220" t="s">
        <v>13</v>
      </c>
      <c r="D26" s="221"/>
      <c r="E26" s="222"/>
      <c r="F26" s="220" t="s">
        <v>12</v>
      </c>
      <c r="G26" s="222"/>
      <c r="H26" s="1" t="s">
        <v>3</v>
      </c>
      <c r="J26" s="211" t="s">
        <v>16</v>
      </c>
      <c r="K26" s="212"/>
      <c r="L26" s="220" t="s">
        <v>13</v>
      </c>
      <c r="M26" s="221"/>
      <c r="N26" s="222"/>
      <c r="O26" s="220" t="s">
        <v>12</v>
      </c>
      <c r="P26" s="222"/>
      <c r="Q26" s="1" t="s">
        <v>3</v>
      </c>
    </row>
    <row r="27" spans="1:17" ht="17.25" customHeight="1">
      <c r="A27" s="157">
        <f>work!$A13</f>
        <v>0</v>
      </c>
      <c r="B27" s="157"/>
      <c r="C27" s="223">
        <f>work!$B13</f>
        <v>0</v>
      </c>
      <c r="D27" s="213"/>
      <c r="E27" s="224"/>
      <c r="F27" s="225">
        <f>'大会情報'!$C$5</f>
        <v>0</v>
      </c>
      <c r="G27" s="226"/>
      <c r="H27" s="5">
        <f>work!$E13</f>
        <v>0</v>
      </c>
      <c r="J27" s="157">
        <f>work!$A14</f>
        <v>0</v>
      </c>
      <c r="K27" s="157"/>
      <c r="L27" s="223">
        <f>work!$B14</f>
        <v>0</v>
      </c>
      <c r="M27" s="213"/>
      <c r="N27" s="224"/>
      <c r="O27" s="225">
        <f>'大会情報'!$C$5</f>
        <v>0</v>
      </c>
      <c r="P27" s="226"/>
      <c r="Q27" s="5">
        <f>work!$E14</f>
        <v>0</v>
      </c>
    </row>
    <row r="28" ht="8.25" customHeight="1"/>
    <row r="29" spans="1:18" ht="15.75" customHeight="1">
      <c r="A29" s="18" t="s">
        <v>4</v>
      </c>
      <c r="B29" s="157">
        <f>work!$F15</f>
        <v>0</v>
      </c>
      <c r="C29" s="157"/>
      <c r="D29" s="1"/>
      <c r="E29" s="227"/>
      <c r="F29" s="227"/>
      <c r="G29" s="1"/>
      <c r="H29" s="10">
        <f>work!$D15</f>
        <v>0</v>
      </c>
      <c r="J29" s="18" t="s">
        <v>4</v>
      </c>
      <c r="K29" s="157">
        <f>work!$F16</f>
        <v>0</v>
      </c>
      <c r="L29" s="157"/>
      <c r="M29" s="1"/>
      <c r="N29" s="227"/>
      <c r="O29" s="227"/>
      <c r="P29" s="1"/>
      <c r="Q29" s="10">
        <f>work!$D16</f>
        <v>0</v>
      </c>
      <c r="R29" s="95"/>
    </row>
    <row r="30" spans="1:17" ht="14.25" customHeight="1">
      <c r="A30" s="211" t="s">
        <v>16</v>
      </c>
      <c r="B30" s="212"/>
      <c r="C30" s="220" t="s">
        <v>13</v>
      </c>
      <c r="D30" s="221"/>
      <c r="E30" s="222"/>
      <c r="F30" s="220" t="s">
        <v>12</v>
      </c>
      <c r="G30" s="222"/>
      <c r="H30" s="1" t="s">
        <v>3</v>
      </c>
      <c r="J30" s="211" t="s">
        <v>16</v>
      </c>
      <c r="K30" s="212"/>
      <c r="L30" s="220" t="s">
        <v>13</v>
      </c>
      <c r="M30" s="221"/>
      <c r="N30" s="222"/>
      <c r="O30" s="220" t="s">
        <v>12</v>
      </c>
      <c r="P30" s="222"/>
      <c r="Q30" s="1" t="s">
        <v>3</v>
      </c>
    </row>
    <row r="31" spans="1:17" ht="17.25" customHeight="1">
      <c r="A31" s="157">
        <f>work!$A15</f>
        <v>0</v>
      </c>
      <c r="B31" s="157"/>
      <c r="C31" s="223">
        <f>work!$B15</f>
        <v>0</v>
      </c>
      <c r="D31" s="213"/>
      <c r="E31" s="224"/>
      <c r="F31" s="225">
        <f>'大会情報'!$C$5</f>
        <v>0</v>
      </c>
      <c r="G31" s="226"/>
      <c r="H31" s="5">
        <f>work!$E15</f>
        <v>0</v>
      </c>
      <c r="J31" s="157">
        <f>work!$A16</f>
        <v>0</v>
      </c>
      <c r="K31" s="157"/>
      <c r="L31" s="223">
        <f>work!$B16</f>
        <v>0</v>
      </c>
      <c r="M31" s="213"/>
      <c r="N31" s="224"/>
      <c r="O31" s="225">
        <f>'大会情報'!$C$5</f>
        <v>0</v>
      </c>
      <c r="P31" s="226"/>
      <c r="Q31" s="5">
        <f>work!$E16</f>
        <v>0</v>
      </c>
    </row>
    <row r="32" ht="8.25" customHeight="1"/>
    <row r="33" spans="1:18" ht="15.75" customHeight="1">
      <c r="A33" s="18" t="s">
        <v>4</v>
      </c>
      <c r="B33" s="157">
        <f>work!$F17</f>
        <v>0</v>
      </c>
      <c r="C33" s="157"/>
      <c r="D33" s="1"/>
      <c r="E33" s="227"/>
      <c r="F33" s="227"/>
      <c r="G33" s="1"/>
      <c r="H33" s="10">
        <f>work!$D17</f>
        <v>0</v>
      </c>
      <c r="J33" s="18" t="s">
        <v>4</v>
      </c>
      <c r="K33" s="157">
        <f>work!$F18</f>
        <v>0</v>
      </c>
      <c r="L33" s="157"/>
      <c r="M33" s="1"/>
      <c r="N33" s="227"/>
      <c r="O33" s="227"/>
      <c r="P33" s="1"/>
      <c r="Q33" s="10">
        <f>work!$D18</f>
        <v>0</v>
      </c>
      <c r="R33" s="95"/>
    </row>
    <row r="34" spans="1:17" ht="14.25" customHeight="1">
      <c r="A34" s="211" t="s">
        <v>16</v>
      </c>
      <c r="B34" s="212"/>
      <c r="C34" s="220" t="s">
        <v>13</v>
      </c>
      <c r="D34" s="221"/>
      <c r="E34" s="222"/>
      <c r="F34" s="220" t="s">
        <v>12</v>
      </c>
      <c r="G34" s="222"/>
      <c r="H34" s="1" t="s">
        <v>3</v>
      </c>
      <c r="J34" s="211" t="s">
        <v>16</v>
      </c>
      <c r="K34" s="212"/>
      <c r="L34" s="220" t="s">
        <v>13</v>
      </c>
      <c r="M34" s="221"/>
      <c r="N34" s="222"/>
      <c r="O34" s="220" t="s">
        <v>12</v>
      </c>
      <c r="P34" s="222"/>
      <c r="Q34" s="1" t="s">
        <v>3</v>
      </c>
    </row>
    <row r="35" spans="1:17" ht="17.25" customHeight="1">
      <c r="A35" s="157">
        <f>work!$A17</f>
        <v>0</v>
      </c>
      <c r="B35" s="157"/>
      <c r="C35" s="223">
        <f>work!$B17</f>
        <v>0</v>
      </c>
      <c r="D35" s="213"/>
      <c r="E35" s="224"/>
      <c r="F35" s="225">
        <f>'大会情報'!$C$5</f>
        <v>0</v>
      </c>
      <c r="G35" s="226"/>
      <c r="H35" s="5">
        <f>work!$E17</f>
        <v>0</v>
      </c>
      <c r="J35" s="157">
        <f>work!$A18</f>
        <v>0</v>
      </c>
      <c r="K35" s="157"/>
      <c r="L35" s="223">
        <f>work!$B18</f>
        <v>0</v>
      </c>
      <c r="M35" s="213"/>
      <c r="N35" s="224"/>
      <c r="O35" s="225">
        <f>'大会情報'!$C$5</f>
        <v>0</v>
      </c>
      <c r="P35" s="226"/>
      <c r="Q35" s="5">
        <f>work!$E18</f>
        <v>0</v>
      </c>
    </row>
    <row r="36" ht="8.25" customHeight="1"/>
    <row r="37" spans="1:18" ht="15.75" customHeight="1">
      <c r="A37" s="18" t="s">
        <v>4</v>
      </c>
      <c r="B37" s="157">
        <f>work!$F19</f>
        <v>0</v>
      </c>
      <c r="C37" s="157"/>
      <c r="D37" s="1"/>
      <c r="E37" s="227"/>
      <c r="F37" s="227"/>
      <c r="G37" s="1"/>
      <c r="H37" s="10">
        <f>work!$D19</f>
        <v>0</v>
      </c>
      <c r="J37" s="18" t="s">
        <v>4</v>
      </c>
      <c r="K37" s="157">
        <f>work!$F20</f>
        <v>0</v>
      </c>
      <c r="L37" s="157"/>
      <c r="M37" s="1"/>
      <c r="N37" s="227"/>
      <c r="O37" s="227"/>
      <c r="P37" s="1"/>
      <c r="Q37" s="10">
        <f>work!$D20</f>
        <v>0</v>
      </c>
      <c r="R37" s="95"/>
    </row>
    <row r="38" spans="1:17" ht="14.25" customHeight="1">
      <c r="A38" s="211" t="s">
        <v>16</v>
      </c>
      <c r="B38" s="212"/>
      <c r="C38" s="220" t="s">
        <v>13</v>
      </c>
      <c r="D38" s="221"/>
      <c r="E38" s="222"/>
      <c r="F38" s="220" t="s">
        <v>12</v>
      </c>
      <c r="G38" s="222"/>
      <c r="H38" s="1" t="s">
        <v>3</v>
      </c>
      <c r="J38" s="211" t="s">
        <v>16</v>
      </c>
      <c r="K38" s="212"/>
      <c r="L38" s="220" t="s">
        <v>13</v>
      </c>
      <c r="M38" s="221"/>
      <c r="N38" s="222"/>
      <c r="O38" s="220" t="s">
        <v>12</v>
      </c>
      <c r="P38" s="222"/>
      <c r="Q38" s="1" t="s">
        <v>3</v>
      </c>
    </row>
    <row r="39" spans="1:17" ht="17.25" customHeight="1">
      <c r="A39" s="157">
        <f>work!$A19</f>
        <v>0</v>
      </c>
      <c r="B39" s="157"/>
      <c r="C39" s="223">
        <f>work!$B19</f>
        <v>0</v>
      </c>
      <c r="D39" s="213"/>
      <c r="E39" s="224"/>
      <c r="F39" s="225">
        <f>'大会情報'!$C$5</f>
        <v>0</v>
      </c>
      <c r="G39" s="226"/>
      <c r="H39" s="5">
        <f>work!$E19</f>
        <v>0</v>
      </c>
      <c r="J39" s="157">
        <f>work!$A20</f>
        <v>0</v>
      </c>
      <c r="K39" s="157"/>
      <c r="L39" s="223">
        <f>work!$B20</f>
        <v>0</v>
      </c>
      <c r="M39" s="213"/>
      <c r="N39" s="224"/>
      <c r="O39" s="225">
        <f>'大会情報'!$C$5</f>
        <v>0</v>
      </c>
      <c r="P39" s="226"/>
      <c r="Q39" s="5">
        <f>work!$E20</f>
        <v>0</v>
      </c>
    </row>
    <row r="40" ht="11.25" customHeight="1">
      <c r="R40" s="16"/>
    </row>
    <row r="41" spans="1:18" ht="13.5">
      <c r="A41" s="14" t="s">
        <v>4</v>
      </c>
      <c r="B41" s="12"/>
      <c r="C41" s="213">
        <f>work!J1</f>
        <v>0</v>
      </c>
      <c r="D41" s="213"/>
      <c r="E41" s="8"/>
      <c r="F41" s="8"/>
      <c r="G41" s="8"/>
      <c r="H41" s="9"/>
      <c r="J41" s="14" t="s">
        <v>4</v>
      </c>
      <c r="K41" s="12"/>
      <c r="L41" s="213">
        <f>work!J7</f>
        <v>0</v>
      </c>
      <c r="M41" s="213"/>
      <c r="N41" s="8"/>
      <c r="O41" s="8"/>
      <c r="P41" s="8"/>
      <c r="Q41" s="9"/>
      <c r="R41" s="95"/>
    </row>
    <row r="42" spans="1:18" ht="11.25" customHeight="1">
      <c r="A42" s="11" t="s">
        <v>12</v>
      </c>
      <c r="B42" s="9"/>
      <c r="C42" s="7" t="s">
        <v>14</v>
      </c>
      <c r="D42" s="12"/>
      <c r="E42" s="15" t="s">
        <v>13</v>
      </c>
      <c r="F42" s="8"/>
      <c r="G42" s="9"/>
      <c r="H42" s="7" t="s">
        <v>15</v>
      </c>
      <c r="J42" s="11" t="s">
        <v>12</v>
      </c>
      <c r="K42" s="9"/>
      <c r="L42" s="7" t="s">
        <v>14</v>
      </c>
      <c r="M42" s="12"/>
      <c r="N42" s="15" t="s">
        <v>13</v>
      </c>
      <c r="O42" s="8"/>
      <c r="P42" s="9"/>
      <c r="Q42" s="7" t="s">
        <v>15</v>
      </c>
      <c r="R42" s="16"/>
    </row>
    <row r="43" spans="1:18" ht="13.5" customHeight="1">
      <c r="A43" s="214">
        <f>'大会情報'!$C$5</f>
        <v>0</v>
      </c>
      <c r="B43" s="215"/>
      <c r="C43" s="3">
        <f>work!K1</f>
        <v>0</v>
      </c>
      <c r="D43" s="3">
        <f>work!L1</f>
        <v>0</v>
      </c>
      <c r="E43" s="13"/>
      <c r="F43" s="13"/>
      <c r="G43" s="2"/>
      <c r="H43" s="3">
        <f>work!M1</f>
        <v>0</v>
      </c>
      <c r="I43" s="17">
        <f>work!N1</f>
        <v>0</v>
      </c>
      <c r="J43" s="214">
        <f>'大会情報'!$C$5</f>
        <v>0</v>
      </c>
      <c r="K43" s="215"/>
      <c r="L43" s="3">
        <f>work!K7</f>
        <v>0</v>
      </c>
      <c r="M43" s="3">
        <f>work!L7</f>
        <v>0</v>
      </c>
      <c r="N43" s="13"/>
      <c r="O43" s="13"/>
      <c r="P43" s="2"/>
      <c r="Q43" s="3">
        <f>work!M7</f>
        <v>0</v>
      </c>
      <c r="R43" s="17">
        <f>work!N7</f>
        <v>0</v>
      </c>
    </row>
    <row r="44" spans="1:18" ht="13.5">
      <c r="A44" s="216"/>
      <c r="B44" s="217"/>
      <c r="C44" s="3">
        <f>work!K2</f>
        <v>0</v>
      </c>
      <c r="D44" s="3">
        <f>work!L2</f>
        <v>0</v>
      </c>
      <c r="E44" s="13"/>
      <c r="F44" s="13"/>
      <c r="G44" s="2"/>
      <c r="H44" s="3">
        <f>work!M2</f>
        <v>0</v>
      </c>
      <c r="I44" s="17">
        <f>work!N2</f>
        <v>0</v>
      </c>
      <c r="J44" s="216"/>
      <c r="K44" s="217"/>
      <c r="L44" s="3">
        <f>work!K8</f>
        <v>0</v>
      </c>
      <c r="M44" s="3">
        <f>work!L8</f>
        <v>0</v>
      </c>
      <c r="N44" s="13"/>
      <c r="O44" s="13"/>
      <c r="P44" s="2"/>
      <c r="Q44" s="3">
        <f>work!M8</f>
        <v>0</v>
      </c>
      <c r="R44" s="17">
        <f>work!N8</f>
        <v>0</v>
      </c>
    </row>
    <row r="45" spans="1:18" ht="13.5">
      <c r="A45" s="216"/>
      <c r="B45" s="217"/>
      <c r="C45" s="3">
        <f>work!K3</f>
        <v>0</v>
      </c>
      <c r="D45" s="3">
        <f>work!L3</f>
        <v>0</v>
      </c>
      <c r="E45" s="13"/>
      <c r="F45" s="13"/>
      <c r="G45" s="2"/>
      <c r="H45" s="3">
        <f>work!M3</f>
        <v>0</v>
      </c>
      <c r="I45" s="17">
        <f>work!N3</f>
        <v>0</v>
      </c>
      <c r="J45" s="216"/>
      <c r="K45" s="217"/>
      <c r="L45" s="3">
        <f>work!K9</f>
        <v>0</v>
      </c>
      <c r="M45" s="3">
        <f>work!L9</f>
        <v>0</v>
      </c>
      <c r="N45" s="13"/>
      <c r="O45" s="13"/>
      <c r="P45" s="2"/>
      <c r="Q45" s="3">
        <f>work!M9</f>
        <v>0</v>
      </c>
      <c r="R45" s="17">
        <f>work!N9</f>
        <v>0</v>
      </c>
    </row>
    <row r="46" spans="1:18" ht="13.5">
      <c r="A46" s="216"/>
      <c r="B46" s="217"/>
      <c r="C46" s="3">
        <f>work!K4</f>
        <v>0</v>
      </c>
      <c r="D46" s="3">
        <f>work!L4</f>
        <v>0</v>
      </c>
      <c r="E46" s="13"/>
      <c r="F46" s="13"/>
      <c r="G46" s="2"/>
      <c r="H46" s="3">
        <f>work!M4</f>
        <v>0</v>
      </c>
      <c r="I46" s="17">
        <f>work!N4</f>
        <v>0</v>
      </c>
      <c r="J46" s="216"/>
      <c r="K46" s="217"/>
      <c r="L46" s="3">
        <f>work!K10</f>
        <v>0</v>
      </c>
      <c r="M46" s="3">
        <f>work!L10</f>
        <v>0</v>
      </c>
      <c r="N46" s="13"/>
      <c r="O46" s="13"/>
      <c r="P46" s="2"/>
      <c r="Q46" s="3">
        <f>work!M10</f>
        <v>0</v>
      </c>
      <c r="R46" s="17">
        <f>work!N10</f>
        <v>0</v>
      </c>
    </row>
    <row r="47" spans="1:18" ht="13.5">
      <c r="A47" s="216"/>
      <c r="B47" s="217"/>
      <c r="C47" s="3">
        <f>work!K5</f>
        <v>0</v>
      </c>
      <c r="D47" s="3">
        <f>work!L5</f>
        <v>0</v>
      </c>
      <c r="E47" s="13"/>
      <c r="F47" s="13"/>
      <c r="G47" s="2"/>
      <c r="H47" s="3">
        <f>work!M5</f>
        <v>0</v>
      </c>
      <c r="I47" s="17">
        <f>work!N5</f>
        <v>0</v>
      </c>
      <c r="J47" s="216"/>
      <c r="K47" s="217"/>
      <c r="L47" s="3">
        <f>work!K11</f>
        <v>0</v>
      </c>
      <c r="M47" s="3">
        <f>work!L11</f>
        <v>0</v>
      </c>
      <c r="N47" s="13"/>
      <c r="O47" s="13"/>
      <c r="P47" s="2"/>
      <c r="Q47" s="3">
        <f>work!M11</f>
        <v>0</v>
      </c>
      <c r="R47" s="17">
        <f>work!N11</f>
        <v>0</v>
      </c>
    </row>
    <row r="48" spans="1:18" ht="13.5">
      <c r="A48" s="218"/>
      <c r="B48" s="219"/>
      <c r="C48" s="3">
        <f>work!K6</f>
        <v>0</v>
      </c>
      <c r="D48" s="3">
        <f>work!L6</f>
        <v>0</v>
      </c>
      <c r="E48" s="13"/>
      <c r="F48" s="13"/>
      <c r="G48" s="2"/>
      <c r="H48" s="3">
        <f>work!M6</f>
        <v>0</v>
      </c>
      <c r="I48" s="17">
        <f>work!N6</f>
        <v>0</v>
      </c>
      <c r="J48" s="218"/>
      <c r="K48" s="219"/>
      <c r="L48" s="3">
        <f>work!K12</f>
        <v>0</v>
      </c>
      <c r="M48" s="3">
        <f>work!L12</f>
        <v>0</v>
      </c>
      <c r="N48" s="13"/>
      <c r="O48" s="13"/>
      <c r="P48" s="2"/>
      <c r="Q48" s="3">
        <f>work!M12</f>
        <v>0</v>
      </c>
      <c r="R48" s="17">
        <f>work!N12</f>
        <v>0</v>
      </c>
    </row>
    <row r="49" spans="3:18" ht="22.5" customHeight="1">
      <c r="C49" s="96"/>
      <c r="F49" s="96"/>
      <c r="I49" s="96"/>
      <c r="L49" s="96"/>
      <c r="O49" s="96"/>
      <c r="Q49" s="96"/>
      <c r="R49" s="16"/>
    </row>
    <row r="50" spans="3:18" ht="51" customHeight="1">
      <c r="C50" s="16"/>
      <c r="F50" s="16"/>
      <c r="I50" s="16"/>
      <c r="L50" s="16"/>
      <c r="O50" s="16"/>
      <c r="Q50" s="16"/>
      <c r="R50" s="16"/>
    </row>
    <row r="51" spans="1:18" ht="15.75" customHeight="1">
      <c r="A51" s="18" t="s">
        <v>4</v>
      </c>
      <c r="B51" s="157">
        <f>work!$F21</f>
        <v>0</v>
      </c>
      <c r="C51" s="157"/>
      <c r="D51" s="1"/>
      <c r="E51" s="227"/>
      <c r="F51" s="227"/>
      <c r="G51" s="1"/>
      <c r="H51" s="10">
        <f>work!$D21</f>
        <v>0</v>
      </c>
      <c r="J51" s="18" t="s">
        <v>4</v>
      </c>
      <c r="K51" s="157">
        <f>work!$F22</f>
        <v>0</v>
      </c>
      <c r="L51" s="157"/>
      <c r="M51" s="1"/>
      <c r="N51" s="227"/>
      <c r="O51" s="227"/>
      <c r="P51" s="1"/>
      <c r="Q51" s="10">
        <f>work!$D22</f>
        <v>0</v>
      </c>
      <c r="R51" s="95"/>
    </row>
    <row r="52" spans="1:17" ht="14.25" customHeight="1">
      <c r="A52" s="211" t="s">
        <v>16</v>
      </c>
      <c r="B52" s="212"/>
      <c r="C52" s="220" t="s">
        <v>13</v>
      </c>
      <c r="D52" s="221"/>
      <c r="E52" s="222"/>
      <c r="F52" s="220" t="s">
        <v>12</v>
      </c>
      <c r="G52" s="222"/>
      <c r="H52" s="1" t="s">
        <v>3</v>
      </c>
      <c r="J52" s="211" t="s">
        <v>16</v>
      </c>
      <c r="K52" s="212"/>
      <c r="L52" s="220" t="s">
        <v>13</v>
      </c>
      <c r="M52" s="221"/>
      <c r="N52" s="222"/>
      <c r="O52" s="220" t="s">
        <v>12</v>
      </c>
      <c r="P52" s="222"/>
      <c r="Q52" s="1" t="s">
        <v>3</v>
      </c>
    </row>
    <row r="53" spans="1:17" ht="17.25" customHeight="1">
      <c r="A53" s="157">
        <f>work!$A21</f>
        <v>0</v>
      </c>
      <c r="B53" s="157"/>
      <c r="C53" s="223">
        <f>work!$B21</f>
        <v>0</v>
      </c>
      <c r="D53" s="213"/>
      <c r="E53" s="224"/>
      <c r="F53" s="225">
        <f>'大会情報'!$C$5</f>
        <v>0</v>
      </c>
      <c r="G53" s="226"/>
      <c r="H53" s="5">
        <f>work!$E21</f>
        <v>0</v>
      </c>
      <c r="J53" s="157">
        <f>work!$A22</f>
        <v>0</v>
      </c>
      <c r="K53" s="157"/>
      <c r="L53" s="223">
        <f>work!$B22</f>
        <v>0</v>
      </c>
      <c r="M53" s="213"/>
      <c r="N53" s="224"/>
      <c r="O53" s="225">
        <f>'大会情報'!$C$5</f>
        <v>0</v>
      </c>
      <c r="P53" s="226"/>
      <c r="Q53" s="5">
        <f>work!$E22</f>
        <v>0</v>
      </c>
    </row>
    <row r="54" ht="8.25" customHeight="1"/>
    <row r="55" spans="1:18" ht="15.75" customHeight="1">
      <c r="A55" s="18" t="s">
        <v>4</v>
      </c>
      <c r="B55" s="157">
        <f>work!$F23</f>
        <v>0</v>
      </c>
      <c r="C55" s="157"/>
      <c r="D55" s="1"/>
      <c r="E55" s="227"/>
      <c r="F55" s="227"/>
      <c r="G55" s="1"/>
      <c r="H55" s="10">
        <f>work!$D23</f>
        <v>0</v>
      </c>
      <c r="J55" s="18" t="s">
        <v>4</v>
      </c>
      <c r="K55" s="157">
        <f>work!$F24</f>
        <v>0</v>
      </c>
      <c r="L55" s="157"/>
      <c r="M55" s="1"/>
      <c r="N55" s="227"/>
      <c r="O55" s="227"/>
      <c r="P55" s="1"/>
      <c r="Q55" s="10">
        <f>work!$D24</f>
        <v>0</v>
      </c>
      <c r="R55" s="95"/>
    </row>
    <row r="56" spans="1:17" ht="14.25" customHeight="1">
      <c r="A56" s="211" t="s">
        <v>16</v>
      </c>
      <c r="B56" s="212"/>
      <c r="C56" s="220" t="s">
        <v>13</v>
      </c>
      <c r="D56" s="221"/>
      <c r="E56" s="222"/>
      <c r="F56" s="220" t="s">
        <v>12</v>
      </c>
      <c r="G56" s="222"/>
      <c r="H56" s="1" t="s">
        <v>3</v>
      </c>
      <c r="J56" s="211" t="s">
        <v>16</v>
      </c>
      <c r="K56" s="212"/>
      <c r="L56" s="220" t="s">
        <v>13</v>
      </c>
      <c r="M56" s="221"/>
      <c r="N56" s="222"/>
      <c r="O56" s="220" t="s">
        <v>12</v>
      </c>
      <c r="P56" s="222"/>
      <c r="Q56" s="1" t="s">
        <v>3</v>
      </c>
    </row>
    <row r="57" spans="1:17" ht="17.25" customHeight="1">
      <c r="A57" s="157">
        <f>work!$A23</f>
        <v>0</v>
      </c>
      <c r="B57" s="157"/>
      <c r="C57" s="223">
        <f>work!$B23</f>
        <v>0</v>
      </c>
      <c r="D57" s="213"/>
      <c r="E57" s="224"/>
      <c r="F57" s="225">
        <f>'大会情報'!$C$5</f>
        <v>0</v>
      </c>
      <c r="G57" s="226"/>
      <c r="H57" s="5">
        <f>work!$E23</f>
        <v>0</v>
      </c>
      <c r="J57" s="157">
        <f>work!$A24</f>
        <v>0</v>
      </c>
      <c r="K57" s="157"/>
      <c r="L57" s="223">
        <f>work!$B24</f>
        <v>0</v>
      </c>
      <c r="M57" s="213"/>
      <c r="N57" s="224"/>
      <c r="O57" s="225">
        <f>'大会情報'!$C$5</f>
        <v>0</v>
      </c>
      <c r="P57" s="226"/>
      <c r="Q57" s="5">
        <f>work!$E24</f>
        <v>0</v>
      </c>
    </row>
    <row r="58" ht="8.25" customHeight="1"/>
    <row r="59" spans="1:18" ht="15.75" customHeight="1">
      <c r="A59" s="18" t="s">
        <v>4</v>
      </c>
      <c r="B59" s="157">
        <f>work!$F25</f>
        <v>0</v>
      </c>
      <c r="C59" s="157"/>
      <c r="D59" s="1"/>
      <c r="E59" s="227"/>
      <c r="F59" s="227"/>
      <c r="G59" s="1"/>
      <c r="H59" s="10">
        <f>work!$D25</f>
        <v>0</v>
      </c>
      <c r="J59" s="18" t="s">
        <v>4</v>
      </c>
      <c r="K59" s="157">
        <f>work!$F26</f>
        <v>0</v>
      </c>
      <c r="L59" s="157"/>
      <c r="M59" s="1"/>
      <c r="N59" s="227"/>
      <c r="O59" s="227"/>
      <c r="P59" s="1"/>
      <c r="Q59" s="10">
        <f>work!$D26</f>
        <v>0</v>
      </c>
      <c r="R59" s="95"/>
    </row>
    <row r="60" spans="1:17" ht="14.25" customHeight="1">
      <c r="A60" s="211" t="s">
        <v>16</v>
      </c>
      <c r="B60" s="212"/>
      <c r="C60" s="220" t="s">
        <v>13</v>
      </c>
      <c r="D60" s="221"/>
      <c r="E60" s="222"/>
      <c r="F60" s="220" t="s">
        <v>12</v>
      </c>
      <c r="G60" s="222"/>
      <c r="H60" s="1" t="s">
        <v>3</v>
      </c>
      <c r="J60" s="211" t="s">
        <v>16</v>
      </c>
      <c r="K60" s="212"/>
      <c r="L60" s="220" t="s">
        <v>13</v>
      </c>
      <c r="M60" s="221"/>
      <c r="N60" s="222"/>
      <c r="O60" s="220" t="s">
        <v>12</v>
      </c>
      <c r="P60" s="222"/>
      <c r="Q60" s="1" t="s">
        <v>3</v>
      </c>
    </row>
    <row r="61" spans="1:17" ht="17.25" customHeight="1">
      <c r="A61" s="157">
        <f>work!$A25</f>
        <v>0</v>
      </c>
      <c r="B61" s="157"/>
      <c r="C61" s="223">
        <f>work!$B25</f>
        <v>0</v>
      </c>
      <c r="D61" s="213"/>
      <c r="E61" s="224"/>
      <c r="F61" s="225">
        <f>'大会情報'!$C$5</f>
        <v>0</v>
      </c>
      <c r="G61" s="226"/>
      <c r="H61" s="5">
        <f>work!$E25</f>
        <v>0</v>
      </c>
      <c r="J61" s="157">
        <f>work!$A26</f>
        <v>0</v>
      </c>
      <c r="K61" s="157"/>
      <c r="L61" s="223">
        <f>work!$B26</f>
        <v>0</v>
      </c>
      <c r="M61" s="213"/>
      <c r="N61" s="224"/>
      <c r="O61" s="225">
        <f>'大会情報'!$C$5</f>
        <v>0</v>
      </c>
      <c r="P61" s="226"/>
      <c r="Q61" s="5">
        <f>work!$E26</f>
        <v>0</v>
      </c>
    </row>
    <row r="62" ht="8.25" customHeight="1"/>
    <row r="63" spans="1:18" ht="15.75" customHeight="1">
      <c r="A63" s="18" t="s">
        <v>4</v>
      </c>
      <c r="B63" s="157">
        <f>work!$F27</f>
        <v>0</v>
      </c>
      <c r="C63" s="157"/>
      <c r="D63" s="1"/>
      <c r="E63" s="227"/>
      <c r="F63" s="227"/>
      <c r="G63" s="1"/>
      <c r="H63" s="10">
        <f>work!$D27</f>
        <v>0</v>
      </c>
      <c r="J63" s="18" t="s">
        <v>4</v>
      </c>
      <c r="K63" s="157">
        <f>work!$F28</f>
        <v>0</v>
      </c>
      <c r="L63" s="157"/>
      <c r="M63" s="1"/>
      <c r="N63" s="227"/>
      <c r="O63" s="227"/>
      <c r="P63" s="1"/>
      <c r="Q63" s="10">
        <f>work!$D28</f>
        <v>0</v>
      </c>
      <c r="R63" s="95"/>
    </row>
    <row r="64" spans="1:17" ht="14.25" customHeight="1">
      <c r="A64" s="211" t="s">
        <v>16</v>
      </c>
      <c r="B64" s="212"/>
      <c r="C64" s="220" t="s">
        <v>13</v>
      </c>
      <c r="D64" s="221"/>
      <c r="E64" s="222"/>
      <c r="F64" s="220" t="s">
        <v>12</v>
      </c>
      <c r="G64" s="222"/>
      <c r="H64" s="1" t="s">
        <v>3</v>
      </c>
      <c r="J64" s="211" t="s">
        <v>16</v>
      </c>
      <c r="K64" s="212"/>
      <c r="L64" s="220" t="s">
        <v>13</v>
      </c>
      <c r="M64" s="221"/>
      <c r="N64" s="222"/>
      <c r="O64" s="220" t="s">
        <v>12</v>
      </c>
      <c r="P64" s="222"/>
      <c r="Q64" s="1" t="s">
        <v>3</v>
      </c>
    </row>
    <row r="65" spans="1:17" ht="17.25" customHeight="1">
      <c r="A65" s="157">
        <f>work!$A27</f>
        <v>0</v>
      </c>
      <c r="B65" s="157"/>
      <c r="C65" s="223">
        <f>work!$B27</f>
        <v>0</v>
      </c>
      <c r="D65" s="213"/>
      <c r="E65" s="224"/>
      <c r="F65" s="225">
        <f>'大会情報'!$C$5</f>
        <v>0</v>
      </c>
      <c r="G65" s="226"/>
      <c r="H65" s="5">
        <f>work!$E27</f>
        <v>0</v>
      </c>
      <c r="J65" s="157">
        <f>work!$A28</f>
        <v>0</v>
      </c>
      <c r="K65" s="157"/>
      <c r="L65" s="223">
        <f>work!$B28</f>
        <v>0</v>
      </c>
      <c r="M65" s="213"/>
      <c r="N65" s="224"/>
      <c r="O65" s="225">
        <f>'大会情報'!$C$5</f>
        <v>0</v>
      </c>
      <c r="P65" s="226"/>
      <c r="Q65" s="5">
        <f>work!$E28</f>
        <v>0</v>
      </c>
    </row>
    <row r="66" ht="8.25" customHeight="1"/>
    <row r="67" spans="1:18" ht="15.75" customHeight="1">
      <c r="A67" s="18" t="s">
        <v>4</v>
      </c>
      <c r="B67" s="157">
        <f>work!$F29</f>
        <v>0</v>
      </c>
      <c r="C67" s="157"/>
      <c r="D67" s="1"/>
      <c r="E67" s="227"/>
      <c r="F67" s="227"/>
      <c r="G67" s="1"/>
      <c r="H67" s="10">
        <f>work!$D29</f>
        <v>0</v>
      </c>
      <c r="J67" s="18" t="s">
        <v>4</v>
      </c>
      <c r="K67" s="157">
        <f>work!$F30</f>
        <v>0</v>
      </c>
      <c r="L67" s="157"/>
      <c r="M67" s="1"/>
      <c r="N67" s="227"/>
      <c r="O67" s="227"/>
      <c r="P67" s="1"/>
      <c r="Q67" s="10">
        <f>work!$D30</f>
        <v>0</v>
      </c>
      <c r="R67" s="95"/>
    </row>
    <row r="68" spans="1:17" ht="14.25" customHeight="1">
      <c r="A68" s="211" t="s">
        <v>16</v>
      </c>
      <c r="B68" s="212"/>
      <c r="C68" s="220" t="s">
        <v>13</v>
      </c>
      <c r="D68" s="221"/>
      <c r="E68" s="222"/>
      <c r="F68" s="220" t="s">
        <v>12</v>
      </c>
      <c r="G68" s="222"/>
      <c r="H68" s="1" t="s">
        <v>3</v>
      </c>
      <c r="J68" s="211" t="s">
        <v>16</v>
      </c>
      <c r="K68" s="212"/>
      <c r="L68" s="220" t="s">
        <v>13</v>
      </c>
      <c r="M68" s="221"/>
      <c r="N68" s="222"/>
      <c r="O68" s="220" t="s">
        <v>12</v>
      </c>
      <c r="P68" s="222"/>
      <c r="Q68" s="1" t="s">
        <v>3</v>
      </c>
    </row>
    <row r="69" spans="1:17" ht="17.25" customHeight="1">
      <c r="A69" s="157">
        <f>work!$A29</f>
        <v>0</v>
      </c>
      <c r="B69" s="157"/>
      <c r="C69" s="223">
        <f>work!$B29</f>
        <v>0</v>
      </c>
      <c r="D69" s="213"/>
      <c r="E69" s="224"/>
      <c r="F69" s="225">
        <f>'大会情報'!$C$5</f>
        <v>0</v>
      </c>
      <c r="G69" s="226"/>
      <c r="H69" s="5">
        <f>work!$E29</f>
        <v>0</v>
      </c>
      <c r="J69" s="157">
        <f>work!$A30</f>
        <v>0</v>
      </c>
      <c r="K69" s="157"/>
      <c r="L69" s="223">
        <f>work!$B30</f>
        <v>0</v>
      </c>
      <c r="M69" s="213"/>
      <c r="N69" s="224"/>
      <c r="O69" s="225">
        <f>'大会情報'!$C$5</f>
        <v>0</v>
      </c>
      <c r="P69" s="226"/>
      <c r="Q69" s="5">
        <f>work!$E30</f>
        <v>0</v>
      </c>
    </row>
    <row r="70" ht="8.25" customHeight="1"/>
    <row r="71" spans="1:18" ht="15.75" customHeight="1">
      <c r="A71" s="18" t="s">
        <v>4</v>
      </c>
      <c r="B71" s="157">
        <f>work!$F31</f>
        <v>0</v>
      </c>
      <c r="C71" s="157"/>
      <c r="D71" s="1"/>
      <c r="E71" s="227"/>
      <c r="F71" s="227"/>
      <c r="G71" s="1"/>
      <c r="H71" s="10">
        <f>work!$D31</f>
        <v>0</v>
      </c>
      <c r="J71" s="18" t="s">
        <v>4</v>
      </c>
      <c r="K71" s="157">
        <f>work!$F32</f>
        <v>0</v>
      </c>
      <c r="L71" s="157"/>
      <c r="M71" s="1"/>
      <c r="N71" s="227"/>
      <c r="O71" s="227"/>
      <c r="P71" s="1"/>
      <c r="Q71" s="10">
        <f>work!$D32</f>
        <v>0</v>
      </c>
      <c r="R71" s="95"/>
    </row>
    <row r="72" spans="1:17" ht="14.25" customHeight="1">
      <c r="A72" s="211" t="s">
        <v>16</v>
      </c>
      <c r="B72" s="212"/>
      <c r="C72" s="220" t="s">
        <v>13</v>
      </c>
      <c r="D72" s="221"/>
      <c r="E72" s="222"/>
      <c r="F72" s="220" t="s">
        <v>12</v>
      </c>
      <c r="G72" s="222"/>
      <c r="H72" s="1" t="s">
        <v>3</v>
      </c>
      <c r="J72" s="211" t="s">
        <v>16</v>
      </c>
      <c r="K72" s="212"/>
      <c r="L72" s="220" t="s">
        <v>13</v>
      </c>
      <c r="M72" s="221"/>
      <c r="N72" s="222"/>
      <c r="O72" s="220" t="s">
        <v>12</v>
      </c>
      <c r="P72" s="222"/>
      <c r="Q72" s="1" t="s">
        <v>3</v>
      </c>
    </row>
    <row r="73" spans="1:17" ht="17.25" customHeight="1">
      <c r="A73" s="157">
        <f>work!$A31</f>
        <v>0</v>
      </c>
      <c r="B73" s="157"/>
      <c r="C73" s="223">
        <f>work!$B31</f>
        <v>0</v>
      </c>
      <c r="D73" s="213"/>
      <c r="E73" s="224"/>
      <c r="F73" s="225">
        <f>'大会情報'!$C$5</f>
        <v>0</v>
      </c>
      <c r="G73" s="226"/>
      <c r="H73" s="5">
        <f>work!$E31</f>
        <v>0</v>
      </c>
      <c r="J73" s="157">
        <f>work!$A32</f>
        <v>0</v>
      </c>
      <c r="K73" s="157"/>
      <c r="L73" s="223">
        <f>work!$B32</f>
        <v>0</v>
      </c>
      <c r="M73" s="213"/>
      <c r="N73" s="224"/>
      <c r="O73" s="225">
        <f>'大会情報'!$C$5</f>
        <v>0</v>
      </c>
      <c r="P73" s="226"/>
      <c r="Q73" s="5">
        <f>work!$E32</f>
        <v>0</v>
      </c>
    </row>
    <row r="74" ht="8.25" customHeight="1"/>
    <row r="75" spans="1:18" ht="15.75" customHeight="1">
      <c r="A75" s="18" t="s">
        <v>4</v>
      </c>
      <c r="B75" s="157">
        <f>work!$F33</f>
        <v>0</v>
      </c>
      <c r="C75" s="157"/>
      <c r="D75" s="1"/>
      <c r="E75" s="227"/>
      <c r="F75" s="227"/>
      <c r="G75" s="1"/>
      <c r="H75" s="10">
        <f>work!$D33</f>
        <v>0</v>
      </c>
      <c r="J75" s="18" t="s">
        <v>4</v>
      </c>
      <c r="K75" s="157">
        <f>work!$F34</f>
        <v>0</v>
      </c>
      <c r="L75" s="157"/>
      <c r="M75" s="1"/>
      <c r="N75" s="227"/>
      <c r="O75" s="227"/>
      <c r="P75" s="1"/>
      <c r="Q75" s="10">
        <f>work!$D34</f>
        <v>0</v>
      </c>
      <c r="R75" s="95"/>
    </row>
    <row r="76" spans="1:17" ht="14.25" customHeight="1">
      <c r="A76" s="211" t="s">
        <v>16</v>
      </c>
      <c r="B76" s="212"/>
      <c r="C76" s="220" t="s">
        <v>13</v>
      </c>
      <c r="D76" s="221"/>
      <c r="E76" s="222"/>
      <c r="F76" s="220" t="s">
        <v>12</v>
      </c>
      <c r="G76" s="222"/>
      <c r="H76" s="1" t="s">
        <v>3</v>
      </c>
      <c r="J76" s="211" t="s">
        <v>16</v>
      </c>
      <c r="K76" s="212"/>
      <c r="L76" s="220" t="s">
        <v>13</v>
      </c>
      <c r="M76" s="221"/>
      <c r="N76" s="222"/>
      <c r="O76" s="220" t="s">
        <v>12</v>
      </c>
      <c r="P76" s="222"/>
      <c r="Q76" s="1" t="s">
        <v>3</v>
      </c>
    </row>
    <row r="77" spans="1:17" ht="17.25" customHeight="1">
      <c r="A77" s="157">
        <f>work!$A33</f>
        <v>0</v>
      </c>
      <c r="B77" s="157"/>
      <c r="C77" s="223">
        <f>work!$B33</f>
        <v>0</v>
      </c>
      <c r="D77" s="213"/>
      <c r="E77" s="224"/>
      <c r="F77" s="225">
        <f>'大会情報'!$C$5</f>
        <v>0</v>
      </c>
      <c r="G77" s="226"/>
      <c r="H77" s="5">
        <f>work!$E33</f>
        <v>0</v>
      </c>
      <c r="J77" s="157">
        <f>work!$A34</f>
        <v>0</v>
      </c>
      <c r="K77" s="157"/>
      <c r="L77" s="223">
        <f>work!$B34</f>
        <v>0</v>
      </c>
      <c r="M77" s="213"/>
      <c r="N77" s="224"/>
      <c r="O77" s="225">
        <f>'大会情報'!$C$5</f>
        <v>0</v>
      </c>
      <c r="P77" s="226"/>
      <c r="Q77" s="5">
        <f>work!$E34</f>
        <v>0</v>
      </c>
    </row>
    <row r="78" ht="8.25" customHeight="1"/>
    <row r="79" spans="1:18" ht="15.75" customHeight="1">
      <c r="A79" s="18" t="s">
        <v>4</v>
      </c>
      <c r="B79" s="157">
        <f>work!$F35</f>
        <v>0</v>
      </c>
      <c r="C79" s="157"/>
      <c r="D79" s="1"/>
      <c r="E79" s="227"/>
      <c r="F79" s="227"/>
      <c r="G79" s="1"/>
      <c r="H79" s="10">
        <f>work!$D35</f>
        <v>0</v>
      </c>
      <c r="J79" s="18" t="s">
        <v>4</v>
      </c>
      <c r="K79" s="157">
        <f>work!$F36</f>
        <v>0</v>
      </c>
      <c r="L79" s="157"/>
      <c r="M79" s="1"/>
      <c r="N79" s="227"/>
      <c r="O79" s="227"/>
      <c r="P79" s="1"/>
      <c r="Q79" s="10">
        <f>work!$D36</f>
        <v>0</v>
      </c>
      <c r="R79" s="95"/>
    </row>
    <row r="80" spans="1:17" ht="14.25" customHeight="1">
      <c r="A80" s="211" t="s">
        <v>16</v>
      </c>
      <c r="B80" s="212"/>
      <c r="C80" s="220" t="s">
        <v>13</v>
      </c>
      <c r="D80" s="221"/>
      <c r="E80" s="222"/>
      <c r="F80" s="220" t="s">
        <v>12</v>
      </c>
      <c r="G80" s="222"/>
      <c r="H80" s="1" t="s">
        <v>3</v>
      </c>
      <c r="J80" s="211" t="s">
        <v>16</v>
      </c>
      <c r="K80" s="212"/>
      <c r="L80" s="220" t="s">
        <v>13</v>
      </c>
      <c r="M80" s="221"/>
      <c r="N80" s="222"/>
      <c r="O80" s="220" t="s">
        <v>12</v>
      </c>
      <c r="P80" s="222"/>
      <c r="Q80" s="1" t="s">
        <v>3</v>
      </c>
    </row>
    <row r="81" spans="1:17" ht="17.25" customHeight="1">
      <c r="A81" s="157">
        <f>work!$A35</f>
        <v>0</v>
      </c>
      <c r="B81" s="157"/>
      <c r="C81" s="223">
        <f>work!$B35</f>
        <v>0</v>
      </c>
      <c r="D81" s="213"/>
      <c r="E81" s="224"/>
      <c r="F81" s="225">
        <f>'大会情報'!$C$5</f>
        <v>0</v>
      </c>
      <c r="G81" s="226"/>
      <c r="H81" s="5">
        <f>work!$E35</f>
        <v>0</v>
      </c>
      <c r="J81" s="157">
        <f>work!$A36</f>
        <v>0</v>
      </c>
      <c r="K81" s="157"/>
      <c r="L81" s="223">
        <f>work!$B36</f>
        <v>0</v>
      </c>
      <c r="M81" s="213"/>
      <c r="N81" s="224"/>
      <c r="O81" s="225">
        <f>'大会情報'!$C$5</f>
        <v>0</v>
      </c>
      <c r="P81" s="226"/>
      <c r="Q81" s="5">
        <f>work!$E36</f>
        <v>0</v>
      </c>
    </row>
    <row r="82" ht="8.25" customHeight="1"/>
    <row r="83" spans="1:18" ht="15.75" customHeight="1">
      <c r="A83" s="18" t="s">
        <v>4</v>
      </c>
      <c r="B83" s="157">
        <f>work!$F37</f>
        <v>0</v>
      </c>
      <c r="C83" s="157"/>
      <c r="D83" s="1"/>
      <c r="E83" s="227"/>
      <c r="F83" s="227"/>
      <c r="G83" s="1"/>
      <c r="H83" s="10">
        <f>work!$D37</f>
        <v>0</v>
      </c>
      <c r="J83" s="18" t="s">
        <v>4</v>
      </c>
      <c r="K83" s="157">
        <f>work!$F38</f>
        <v>0</v>
      </c>
      <c r="L83" s="157"/>
      <c r="M83" s="1"/>
      <c r="N83" s="227"/>
      <c r="O83" s="227"/>
      <c r="P83" s="1"/>
      <c r="Q83" s="10">
        <f>work!$D38</f>
        <v>0</v>
      </c>
      <c r="R83" s="95"/>
    </row>
    <row r="84" spans="1:17" ht="14.25" customHeight="1">
      <c r="A84" s="211" t="s">
        <v>16</v>
      </c>
      <c r="B84" s="212"/>
      <c r="C84" s="220" t="s">
        <v>13</v>
      </c>
      <c r="D84" s="221"/>
      <c r="E84" s="222"/>
      <c r="F84" s="220" t="s">
        <v>12</v>
      </c>
      <c r="G84" s="222"/>
      <c r="H84" s="1" t="s">
        <v>3</v>
      </c>
      <c r="J84" s="211" t="s">
        <v>16</v>
      </c>
      <c r="K84" s="212"/>
      <c r="L84" s="220" t="s">
        <v>13</v>
      </c>
      <c r="M84" s="221"/>
      <c r="N84" s="222"/>
      <c r="O84" s="220" t="s">
        <v>12</v>
      </c>
      <c r="P84" s="222"/>
      <c r="Q84" s="1" t="s">
        <v>3</v>
      </c>
    </row>
    <row r="85" spans="1:17" ht="17.25" customHeight="1">
      <c r="A85" s="157">
        <f>work!$A37</f>
        <v>0</v>
      </c>
      <c r="B85" s="157"/>
      <c r="C85" s="223">
        <f>work!$B37</f>
        <v>0</v>
      </c>
      <c r="D85" s="213"/>
      <c r="E85" s="224"/>
      <c r="F85" s="225">
        <f>'大会情報'!$C$5</f>
        <v>0</v>
      </c>
      <c r="G85" s="226"/>
      <c r="H85" s="5">
        <f>work!$E37</f>
        <v>0</v>
      </c>
      <c r="J85" s="157">
        <f>work!$A38</f>
        <v>0</v>
      </c>
      <c r="K85" s="157"/>
      <c r="L85" s="223">
        <f>work!$B38</f>
        <v>0</v>
      </c>
      <c r="M85" s="213"/>
      <c r="N85" s="224"/>
      <c r="O85" s="225">
        <f>'大会情報'!$C$5</f>
        <v>0</v>
      </c>
      <c r="P85" s="226"/>
      <c r="Q85" s="5">
        <f>work!$E38</f>
        <v>0</v>
      </c>
    </row>
    <row r="86" ht="8.25" customHeight="1"/>
    <row r="87" spans="1:18" ht="15.75" customHeight="1">
      <c r="A87" s="18" t="s">
        <v>4</v>
      </c>
      <c r="B87" s="157">
        <f>work!$F39</f>
        <v>0</v>
      </c>
      <c r="C87" s="157"/>
      <c r="D87" s="1"/>
      <c r="E87" s="227"/>
      <c r="F87" s="227"/>
      <c r="G87" s="1"/>
      <c r="H87" s="10">
        <f>work!$D39</f>
        <v>0</v>
      </c>
      <c r="J87" s="18" t="s">
        <v>4</v>
      </c>
      <c r="K87" s="157">
        <f>work!$F40</f>
        <v>0</v>
      </c>
      <c r="L87" s="157"/>
      <c r="M87" s="1"/>
      <c r="N87" s="227"/>
      <c r="O87" s="227"/>
      <c r="P87" s="1"/>
      <c r="Q87" s="10">
        <f>work!$D40</f>
        <v>0</v>
      </c>
      <c r="R87" s="95"/>
    </row>
    <row r="88" spans="1:17" ht="14.25" customHeight="1">
      <c r="A88" s="211" t="s">
        <v>16</v>
      </c>
      <c r="B88" s="212"/>
      <c r="C88" s="220" t="s">
        <v>13</v>
      </c>
      <c r="D88" s="221"/>
      <c r="E88" s="222"/>
      <c r="F88" s="220" t="s">
        <v>12</v>
      </c>
      <c r="G88" s="222"/>
      <c r="H88" s="1" t="s">
        <v>3</v>
      </c>
      <c r="J88" s="211" t="s">
        <v>16</v>
      </c>
      <c r="K88" s="212"/>
      <c r="L88" s="220" t="s">
        <v>13</v>
      </c>
      <c r="M88" s="221"/>
      <c r="N88" s="222"/>
      <c r="O88" s="220" t="s">
        <v>12</v>
      </c>
      <c r="P88" s="222"/>
      <c r="Q88" s="1" t="s">
        <v>3</v>
      </c>
    </row>
    <row r="89" spans="1:17" ht="17.25" customHeight="1">
      <c r="A89" s="157">
        <f>work!$A39</f>
        <v>0</v>
      </c>
      <c r="B89" s="157"/>
      <c r="C89" s="223">
        <f>work!$B39</f>
        <v>0</v>
      </c>
      <c r="D89" s="213"/>
      <c r="E89" s="224"/>
      <c r="F89" s="225">
        <f>'大会情報'!$C$5</f>
        <v>0</v>
      </c>
      <c r="G89" s="226"/>
      <c r="H89" s="5">
        <f>work!$E39</f>
        <v>0</v>
      </c>
      <c r="J89" s="157">
        <f>work!$A40</f>
        <v>0</v>
      </c>
      <c r="K89" s="157"/>
      <c r="L89" s="223">
        <f>work!$B40</f>
        <v>0</v>
      </c>
      <c r="M89" s="213"/>
      <c r="N89" s="224"/>
      <c r="O89" s="225">
        <f>'大会情報'!$C$5</f>
        <v>0</v>
      </c>
      <c r="P89" s="226"/>
      <c r="Q89" s="5">
        <f>work!$E40</f>
        <v>0</v>
      </c>
    </row>
    <row r="90" ht="11.25" customHeight="1">
      <c r="R90" s="16"/>
    </row>
    <row r="91" spans="1:18" ht="13.5">
      <c r="A91" s="14" t="s">
        <v>4</v>
      </c>
      <c r="B91" s="12"/>
      <c r="C91" s="213">
        <f>work!J13</f>
        <v>0</v>
      </c>
      <c r="D91" s="213"/>
      <c r="E91" s="8"/>
      <c r="F91" s="8"/>
      <c r="G91" s="8"/>
      <c r="H91" s="9"/>
      <c r="J91" s="14" t="s">
        <v>4</v>
      </c>
      <c r="K91" s="12"/>
      <c r="L91" s="213">
        <f>work!J19</f>
        <v>0</v>
      </c>
      <c r="M91" s="213"/>
      <c r="N91" s="8"/>
      <c r="O91" s="8"/>
      <c r="P91" s="8"/>
      <c r="Q91" s="9"/>
      <c r="R91" s="95"/>
    </row>
    <row r="92" spans="1:18" ht="11.25" customHeight="1">
      <c r="A92" s="11" t="s">
        <v>12</v>
      </c>
      <c r="B92" s="9"/>
      <c r="C92" s="7" t="s">
        <v>14</v>
      </c>
      <c r="D92" s="12"/>
      <c r="E92" s="15" t="s">
        <v>13</v>
      </c>
      <c r="F92" s="8"/>
      <c r="G92" s="9"/>
      <c r="H92" s="7" t="s">
        <v>15</v>
      </c>
      <c r="J92" s="11" t="s">
        <v>12</v>
      </c>
      <c r="K92" s="9"/>
      <c r="L92" s="7" t="s">
        <v>14</v>
      </c>
      <c r="M92" s="12"/>
      <c r="N92" s="15" t="s">
        <v>13</v>
      </c>
      <c r="O92" s="8"/>
      <c r="P92" s="9"/>
      <c r="Q92" s="7" t="s">
        <v>15</v>
      </c>
      <c r="R92" s="16"/>
    </row>
    <row r="93" spans="1:18" ht="13.5" customHeight="1">
      <c r="A93" s="214">
        <f>'大会情報'!$C$5</f>
        <v>0</v>
      </c>
      <c r="B93" s="215"/>
      <c r="C93" s="3">
        <f>work!K13</f>
        <v>0</v>
      </c>
      <c r="D93" s="3">
        <f>work!L13</f>
        <v>0</v>
      </c>
      <c r="E93" s="13"/>
      <c r="F93" s="13"/>
      <c r="G93" s="2"/>
      <c r="H93" s="3">
        <f>work!M13</f>
        <v>0</v>
      </c>
      <c r="I93" s="17">
        <f>work!N13</f>
        <v>0</v>
      </c>
      <c r="J93" s="214">
        <f>'大会情報'!$C$5</f>
        <v>0</v>
      </c>
      <c r="K93" s="215"/>
      <c r="L93" s="3">
        <f>work!K19</f>
        <v>0</v>
      </c>
      <c r="M93" s="3">
        <f>work!L19</f>
        <v>0</v>
      </c>
      <c r="N93" s="13"/>
      <c r="O93" s="13"/>
      <c r="P93" s="2"/>
      <c r="Q93" s="3">
        <f>work!M19</f>
        <v>0</v>
      </c>
      <c r="R93" s="17">
        <f>work!N19</f>
        <v>0</v>
      </c>
    </row>
    <row r="94" spans="1:18" ht="13.5">
      <c r="A94" s="216"/>
      <c r="B94" s="217"/>
      <c r="C94" s="3">
        <f>work!K14</f>
        <v>0</v>
      </c>
      <c r="D94" s="3">
        <f>work!L14</f>
        <v>0</v>
      </c>
      <c r="E94" s="13"/>
      <c r="F94" s="13"/>
      <c r="G94" s="2"/>
      <c r="H94" s="3">
        <f>work!M14</f>
        <v>0</v>
      </c>
      <c r="I94" s="17">
        <f>work!N14</f>
        <v>0</v>
      </c>
      <c r="J94" s="216"/>
      <c r="K94" s="217"/>
      <c r="L94" s="3">
        <f>work!K20</f>
        <v>0</v>
      </c>
      <c r="M94" s="3">
        <f>work!L20</f>
        <v>0</v>
      </c>
      <c r="N94" s="13"/>
      <c r="O94" s="13"/>
      <c r="P94" s="2"/>
      <c r="Q94" s="3">
        <f>work!M20</f>
        <v>0</v>
      </c>
      <c r="R94" s="17">
        <f>work!N20</f>
        <v>0</v>
      </c>
    </row>
    <row r="95" spans="1:18" ht="13.5">
      <c r="A95" s="216"/>
      <c r="B95" s="217"/>
      <c r="C95" s="3">
        <f>work!K15</f>
        <v>0</v>
      </c>
      <c r="D95" s="3">
        <f>work!L15</f>
        <v>0</v>
      </c>
      <c r="E95" s="13"/>
      <c r="F95" s="13"/>
      <c r="G95" s="2"/>
      <c r="H95" s="3">
        <f>work!M15</f>
        <v>0</v>
      </c>
      <c r="I95" s="17">
        <f>work!N15</f>
        <v>0</v>
      </c>
      <c r="J95" s="216"/>
      <c r="K95" s="217"/>
      <c r="L95" s="3">
        <f>work!K21</f>
        <v>0</v>
      </c>
      <c r="M95" s="3">
        <f>work!L21</f>
        <v>0</v>
      </c>
      <c r="N95" s="13"/>
      <c r="O95" s="13"/>
      <c r="P95" s="2"/>
      <c r="Q95" s="3">
        <f>work!M21</f>
        <v>0</v>
      </c>
      <c r="R95" s="17">
        <f>work!N21</f>
        <v>0</v>
      </c>
    </row>
    <row r="96" spans="1:18" ht="13.5">
      <c r="A96" s="216"/>
      <c r="B96" s="217"/>
      <c r="C96" s="3">
        <f>work!K16</f>
        <v>0</v>
      </c>
      <c r="D96" s="3">
        <f>work!L16</f>
        <v>0</v>
      </c>
      <c r="E96" s="13"/>
      <c r="F96" s="13"/>
      <c r="G96" s="2"/>
      <c r="H96" s="3">
        <f>work!M16</f>
        <v>0</v>
      </c>
      <c r="I96" s="17">
        <f>work!N16</f>
        <v>0</v>
      </c>
      <c r="J96" s="216"/>
      <c r="K96" s="217"/>
      <c r="L96" s="3">
        <f>work!K22</f>
        <v>0</v>
      </c>
      <c r="M96" s="3">
        <f>work!L22</f>
        <v>0</v>
      </c>
      <c r="N96" s="13"/>
      <c r="O96" s="13"/>
      <c r="P96" s="2"/>
      <c r="Q96" s="3">
        <f>work!M22</f>
        <v>0</v>
      </c>
      <c r="R96" s="17">
        <f>work!N22</f>
        <v>0</v>
      </c>
    </row>
    <row r="97" spans="1:18" ht="13.5">
      <c r="A97" s="216"/>
      <c r="B97" s="217"/>
      <c r="C97" s="3">
        <f>work!K17</f>
        <v>0</v>
      </c>
      <c r="D97" s="3">
        <f>work!L17</f>
        <v>0</v>
      </c>
      <c r="E97" s="13"/>
      <c r="F97" s="13"/>
      <c r="G97" s="2"/>
      <c r="H97" s="3">
        <f>work!M17</f>
        <v>0</v>
      </c>
      <c r="I97" s="17">
        <f>work!N17</f>
        <v>0</v>
      </c>
      <c r="J97" s="216"/>
      <c r="K97" s="217"/>
      <c r="L97" s="3">
        <f>work!K23</f>
        <v>0</v>
      </c>
      <c r="M97" s="3">
        <f>work!L23</f>
        <v>0</v>
      </c>
      <c r="N97" s="13"/>
      <c r="O97" s="13"/>
      <c r="P97" s="2"/>
      <c r="Q97" s="3">
        <f>work!M23</f>
        <v>0</v>
      </c>
      <c r="R97" s="17">
        <f>work!N23</f>
        <v>0</v>
      </c>
    </row>
    <row r="98" spans="1:18" ht="13.5">
      <c r="A98" s="218"/>
      <c r="B98" s="219"/>
      <c r="C98" s="3">
        <f>work!K18</f>
        <v>0</v>
      </c>
      <c r="D98" s="3">
        <f>work!L18</f>
        <v>0</v>
      </c>
      <c r="E98" s="13"/>
      <c r="F98" s="13"/>
      <c r="G98" s="2"/>
      <c r="H98" s="3">
        <f>work!M18</f>
        <v>0</v>
      </c>
      <c r="I98" s="17">
        <f>work!N18</f>
        <v>0</v>
      </c>
      <c r="J98" s="218"/>
      <c r="K98" s="219"/>
      <c r="L98" s="3">
        <f>work!K24</f>
        <v>0</v>
      </c>
      <c r="M98" s="3">
        <f>work!L24</f>
        <v>0</v>
      </c>
      <c r="N98" s="13"/>
      <c r="O98" s="13"/>
      <c r="P98" s="2"/>
      <c r="Q98" s="3">
        <f>work!M24</f>
        <v>0</v>
      </c>
      <c r="R98" s="17">
        <f>work!N24</f>
        <v>0</v>
      </c>
    </row>
    <row r="99" spans="3:18" ht="22.5" customHeight="1">
      <c r="C99" s="96"/>
      <c r="F99" s="96"/>
      <c r="I99" s="96"/>
      <c r="L99" s="96"/>
      <c r="O99" s="96"/>
      <c r="Q99" s="96"/>
      <c r="R99" s="16"/>
    </row>
    <row r="100" ht="43.5" customHeight="1">
      <c r="R100" s="16"/>
    </row>
    <row r="101" spans="1:18" ht="15.75" customHeight="1">
      <c r="A101" s="18" t="s">
        <v>4</v>
      </c>
      <c r="B101" s="157">
        <f>work!$F41</f>
        <v>0</v>
      </c>
      <c r="C101" s="157"/>
      <c r="D101" s="1"/>
      <c r="E101" s="227"/>
      <c r="F101" s="227"/>
      <c r="G101" s="1"/>
      <c r="H101" s="10">
        <f>work!$D41</f>
        <v>0</v>
      </c>
      <c r="J101" s="18" t="s">
        <v>4</v>
      </c>
      <c r="K101" s="157">
        <f>work!$F42</f>
        <v>0</v>
      </c>
      <c r="L101" s="157"/>
      <c r="M101" s="1"/>
      <c r="N101" s="227"/>
      <c r="O101" s="227"/>
      <c r="P101" s="1"/>
      <c r="Q101" s="10">
        <f>work!$D42</f>
        <v>0</v>
      </c>
      <c r="R101" s="95"/>
    </row>
    <row r="102" spans="1:17" ht="14.25" customHeight="1">
      <c r="A102" s="211" t="s">
        <v>16</v>
      </c>
      <c r="B102" s="212"/>
      <c r="C102" s="220" t="s">
        <v>13</v>
      </c>
      <c r="D102" s="221"/>
      <c r="E102" s="222"/>
      <c r="F102" s="220" t="s">
        <v>12</v>
      </c>
      <c r="G102" s="222"/>
      <c r="H102" s="1" t="s">
        <v>3</v>
      </c>
      <c r="J102" s="211" t="s">
        <v>16</v>
      </c>
      <c r="K102" s="212"/>
      <c r="L102" s="220" t="s">
        <v>13</v>
      </c>
      <c r="M102" s="221"/>
      <c r="N102" s="222"/>
      <c r="O102" s="220" t="s">
        <v>12</v>
      </c>
      <c r="P102" s="222"/>
      <c r="Q102" s="1" t="s">
        <v>3</v>
      </c>
    </row>
    <row r="103" spans="1:17" ht="17.25" customHeight="1">
      <c r="A103" s="157">
        <f>work!$A41</f>
        <v>0</v>
      </c>
      <c r="B103" s="157"/>
      <c r="C103" s="223">
        <f>work!$B41</f>
        <v>0</v>
      </c>
      <c r="D103" s="213"/>
      <c r="E103" s="224"/>
      <c r="F103" s="225">
        <f>'大会情報'!$C$5</f>
        <v>0</v>
      </c>
      <c r="G103" s="226"/>
      <c r="H103" s="5">
        <f>work!$E41</f>
        <v>0</v>
      </c>
      <c r="J103" s="157">
        <f>work!$A42</f>
        <v>0</v>
      </c>
      <c r="K103" s="157"/>
      <c r="L103" s="223">
        <f>work!$B42</f>
        <v>0</v>
      </c>
      <c r="M103" s="213"/>
      <c r="N103" s="224"/>
      <c r="O103" s="225">
        <f>'大会情報'!$C$5</f>
        <v>0</v>
      </c>
      <c r="P103" s="226"/>
      <c r="Q103" s="5">
        <f>work!$E42</f>
        <v>0</v>
      </c>
    </row>
    <row r="104" ht="8.25" customHeight="1"/>
    <row r="105" spans="1:18" ht="15.75" customHeight="1">
      <c r="A105" s="18" t="s">
        <v>4</v>
      </c>
      <c r="B105" s="157">
        <f>work!$F43</f>
        <v>0</v>
      </c>
      <c r="C105" s="157"/>
      <c r="D105" s="1"/>
      <c r="E105" s="227"/>
      <c r="F105" s="227"/>
      <c r="G105" s="1"/>
      <c r="H105" s="10">
        <f>work!$D43</f>
        <v>0</v>
      </c>
      <c r="J105" s="18" t="s">
        <v>4</v>
      </c>
      <c r="K105" s="157">
        <f>work!$F44</f>
        <v>0</v>
      </c>
      <c r="L105" s="157"/>
      <c r="M105" s="1"/>
      <c r="N105" s="227"/>
      <c r="O105" s="227"/>
      <c r="P105" s="1"/>
      <c r="Q105" s="10">
        <f>work!$D44</f>
        <v>0</v>
      </c>
      <c r="R105" s="95"/>
    </row>
    <row r="106" spans="1:17" ht="14.25" customHeight="1">
      <c r="A106" s="211" t="s">
        <v>16</v>
      </c>
      <c r="B106" s="212"/>
      <c r="C106" s="220" t="s">
        <v>13</v>
      </c>
      <c r="D106" s="221"/>
      <c r="E106" s="222"/>
      <c r="F106" s="220" t="s">
        <v>12</v>
      </c>
      <c r="G106" s="222"/>
      <c r="H106" s="1" t="s">
        <v>3</v>
      </c>
      <c r="J106" s="211" t="s">
        <v>16</v>
      </c>
      <c r="K106" s="212"/>
      <c r="L106" s="220" t="s">
        <v>13</v>
      </c>
      <c r="M106" s="221"/>
      <c r="N106" s="222"/>
      <c r="O106" s="220" t="s">
        <v>12</v>
      </c>
      <c r="P106" s="222"/>
      <c r="Q106" s="1" t="s">
        <v>3</v>
      </c>
    </row>
    <row r="107" spans="1:17" ht="17.25" customHeight="1">
      <c r="A107" s="157">
        <f>work!$A43</f>
        <v>0</v>
      </c>
      <c r="B107" s="157"/>
      <c r="C107" s="223">
        <f>work!$B43</f>
        <v>0</v>
      </c>
      <c r="D107" s="213"/>
      <c r="E107" s="224"/>
      <c r="F107" s="225">
        <f>'大会情報'!$C$5</f>
        <v>0</v>
      </c>
      <c r="G107" s="226"/>
      <c r="H107" s="5">
        <f>work!$E43</f>
        <v>0</v>
      </c>
      <c r="J107" s="157">
        <f>work!$A44</f>
        <v>0</v>
      </c>
      <c r="K107" s="157"/>
      <c r="L107" s="223">
        <f>work!$B44</f>
        <v>0</v>
      </c>
      <c r="M107" s="213"/>
      <c r="N107" s="224"/>
      <c r="O107" s="225">
        <f>'大会情報'!$C$5</f>
        <v>0</v>
      </c>
      <c r="P107" s="226"/>
      <c r="Q107" s="5">
        <f>work!$E44</f>
        <v>0</v>
      </c>
    </row>
    <row r="108" ht="8.25" customHeight="1"/>
    <row r="109" spans="1:18" ht="15.75" customHeight="1">
      <c r="A109" s="18" t="s">
        <v>4</v>
      </c>
      <c r="B109" s="157">
        <f>work!$F45</f>
        <v>0</v>
      </c>
      <c r="C109" s="157"/>
      <c r="D109" s="1"/>
      <c r="E109" s="227"/>
      <c r="F109" s="227"/>
      <c r="G109" s="1"/>
      <c r="H109" s="10">
        <f>work!$D45</f>
        <v>0</v>
      </c>
      <c r="J109" s="18" t="s">
        <v>4</v>
      </c>
      <c r="K109" s="157">
        <f>work!$F46</f>
        <v>0</v>
      </c>
      <c r="L109" s="157"/>
      <c r="M109" s="1"/>
      <c r="N109" s="227"/>
      <c r="O109" s="227"/>
      <c r="P109" s="1"/>
      <c r="Q109" s="10">
        <f>work!$D46</f>
        <v>0</v>
      </c>
      <c r="R109" s="95"/>
    </row>
    <row r="110" spans="1:17" ht="14.25" customHeight="1">
      <c r="A110" s="211" t="s">
        <v>16</v>
      </c>
      <c r="B110" s="212"/>
      <c r="C110" s="220" t="s">
        <v>13</v>
      </c>
      <c r="D110" s="221"/>
      <c r="E110" s="222"/>
      <c r="F110" s="220" t="s">
        <v>12</v>
      </c>
      <c r="G110" s="222"/>
      <c r="H110" s="1" t="s">
        <v>3</v>
      </c>
      <c r="J110" s="211" t="s">
        <v>16</v>
      </c>
      <c r="K110" s="212"/>
      <c r="L110" s="220" t="s">
        <v>13</v>
      </c>
      <c r="M110" s="221"/>
      <c r="N110" s="222"/>
      <c r="O110" s="220" t="s">
        <v>12</v>
      </c>
      <c r="P110" s="222"/>
      <c r="Q110" s="1" t="s">
        <v>3</v>
      </c>
    </row>
    <row r="111" spans="1:17" ht="17.25" customHeight="1">
      <c r="A111" s="157">
        <f>work!$A45</f>
        <v>0</v>
      </c>
      <c r="B111" s="157"/>
      <c r="C111" s="223">
        <f>work!$B45</f>
        <v>0</v>
      </c>
      <c r="D111" s="213"/>
      <c r="E111" s="224"/>
      <c r="F111" s="225">
        <f>'大会情報'!$C$5</f>
        <v>0</v>
      </c>
      <c r="G111" s="226"/>
      <c r="H111" s="5">
        <f>work!$E45</f>
        <v>0</v>
      </c>
      <c r="J111" s="157">
        <f>work!$A46</f>
        <v>0</v>
      </c>
      <c r="K111" s="157"/>
      <c r="L111" s="223">
        <f>work!$B46</f>
        <v>0</v>
      </c>
      <c r="M111" s="213"/>
      <c r="N111" s="224"/>
      <c r="O111" s="225">
        <f>'大会情報'!$C$5</f>
        <v>0</v>
      </c>
      <c r="P111" s="226"/>
      <c r="Q111" s="5">
        <f>work!$E46</f>
        <v>0</v>
      </c>
    </row>
    <row r="112" ht="8.25" customHeight="1"/>
    <row r="113" spans="1:18" ht="15.75" customHeight="1">
      <c r="A113" s="18" t="s">
        <v>4</v>
      </c>
      <c r="B113" s="157">
        <f>work!$F47</f>
        <v>0</v>
      </c>
      <c r="C113" s="157"/>
      <c r="D113" s="1"/>
      <c r="E113" s="227"/>
      <c r="F113" s="227"/>
      <c r="G113" s="1"/>
      <c r="H113" s="10">
        <f>work!$D47</f>
        <v>0</v>
      </c>
      <c r="J113" s="18" t="s">
        <v>4</v>
      </c>
      <c r="K113" s="157">
        <f>work!$F48</f>
        <v>0</v>
      </c>
      <c r="L113" s="157"/>
      <c r="M113" s="1"/>
      <c r="N113" s="227"/>
      <c r="O113" s="227"/>
      <c r="P113" s="1"/>
      <c r="Q113" s="10">
        <f>work!$D48</f>
        <v>0</v>
      </c>
      <c r="R113" s="95"/>
    </row>
    <row r="114" spans="1:17" ht="14.25" customHeight="1">
      <c r="A114" s="211" t="s">
        <v>16</v>
      </c>
      <c r="B114" s="212"/>
      <c r="C114" s="220" t="s">
        <v>13</v>
      </c>
      <c r="D114" s="221"/>
      <c r="E114" s="222"/>
      <c r="F114" s="220" t="s">
        <v>12</v>
      </c>
      <c r="G114" s="222"/>
      <c r="H114" s="1" t="s">
        <v>3</v>
      </c>
      <c r="J114" s="211" t="s">
        <v>16</v>
      </c>
      <c r="K114" s="212"/>
      <c r="L114" s="220" t="s">
        <v>13</v>
      </c>
      <c r="M114" s="221"/>
      <c r="N114" s="222"/>
      <c r="O114" s="220" t="s">
        <v>12</v>
      </c>
      <c r="P114" s="222"/>
      <c r="Q114" s="1" t="s">
        <v>3</v>
      </c>
    </row>
    <row r="115" spans="1:17" ht="17.25" customHeight="1">
      <c r="A115" s="157">
        <f>work!$A47</f>
        <v>0</v>
      </c>
      <c r="B115" s="157"/>
      <c r="C115" s="223">
        <f>work!$B47</f>
        <v>0</v>
      </c>
      <c r="D115" s="213"/>
      <c r="E115" s="224"/>
      <c r="F115" s="225">
        <f>'大会情報'!$C$5</f>
        <v>0</v>
      </c>
      <c r="G115" s="226"/>
      <c r="H115" s="5">
        <f>work!$E47</f>
        <v>0</v>
      </c>
      <c r="J115" s="157">
        <f>work!$A48</f>
        <v>0</v>
      </c>
      <c r="K115" s="157"/>
      <c r="L115" s="223">
        <f>work!$B48</f>
        <v>0</v>
      </c>
      <c r="M115" s="213"/>
      <c r="N115" s="224"/>
      <c r="O115" s="225">
        <f>'大会情報'!$C$5</f>
        <v>0</v>
      </c>
      <c r="P115" s="226"/>
      <c r="Q115" s="5">
        <f>work!$E48</f>
        <v>0</v>
      </c>
    </row>
    <row r="116" ht="8.25" customHeight="1"/>
    <row r="117" spans="1:18" ht="15.75" customHeight="1">
      <c r="A117" s="18" t="s">
        <v>4</v>
      </c>
      <c r="B117" s="157">
        <f>work!$F49</f>
        <v>0</v>
      </c>
      <c r="C117" s="157"/>
      <c r="D117" s="1"/>
      <c r="E117" s="227"/>
      <c r="F117" s="227"/>
      <c r="G117" s="1"/>
      <c r="H117" s="10">
        <f>work!$D49</f>
        <v>0</v>
      </c>
      <c r="J117" s="18" t="s">
        <v>4</v>
      </c>
      <c r="K117" s="157">
        <f>work!$F50</f>
        <v>0</v>
      </c>
      <c r="L117" s="157"/>
      <c r="M117" s="1"/>
      <c r="N117" s="227"/>
      <c r="O117" s="227"/>
      <c r="P117" s="1"/>
      <c r="Q117" s="10">
        <f>work!$D50</f>
        <v>0</v>
      </c>
      <c r="R117" s="95"/>
    </row>
    <row r="118" spans="1:17" ht="14.25" customHeight="1">
      <c r="A118" s="211" t="s">
        <v>16</v>
      </c>
      <c r="B118" s="212"/>
      <c r="C118" s="220" t="s">
        <v>13</v>
      </c>
      <c r="D118" s="221"/>
      <c r="E118" s="222"/>
      <c r="F118" s="220" t="s">
        <v>12</v>
      </c>
      <c r="G118" s="222"/>
      <c r="H118" s="1" t="s">
        <v>3</v>
      </c>
      <c r="J118" s="211" t="s">
        <v>16</v>
      </c>
      <c r="K118" s="212"/>
      <c r="L118" s="220" t="s">
        <v>13</v>
      </c>
      <c r="M118" s="221"/>
      <c r="N118" s="222"/>
      <c r="O118" s="220" t="s">
        <v>12</v>
      </c>
      <c r="P118" s="222"/>
      <c r="Q118" s="1" t="s">
        <v>3</v>
      </c>
    </row>
    <row r="119" spans="1:17" ht="17.25" customHeight="1">
      <c r="A119" s="157">
        <f>work!$A49</f>
        <v>0</v>
      </c>
      <c r="B119" s="157"/>
      <c r="C119" s="223">
        <f>work!$B49</f>
        <v>0</v>
      </c>
      <c r="D119" s="213"/>
      <c r="E119" s="224"/>
      <c r="F119" s="225">
        <f>'大会情報'!$C$5</f>
        <v>0</v>
      </c>
      <c r="G119" s="226"/>
      <c r="H119" s="5">
        <f>work!$E49</f>
        <v>0</v>
      </c>
      <c r="J119" s="157">
        <f>work!$A50</f>
        <v>0</v>
      </c>
      <c r="K119" s="157"/>
      <c r="L119" s="223">
        <f>work!$B50</f>
        <v>0</v>
      </c>
      <c r="M119" s="213"/>
      <c r="N119" s="224"/>
      <c r="O119" s="225">
        <f>'大会情報'!$C$5</f>
        <v>0</v>
      </c>
      <c r="P119" s="226"/>
      <c r="Q119" s="5">
        <f>work!$E50</f>
        <v>0</v>
      </c>
    </row>
    <row r="120" ht="8.25" customHeight="1"/>
    <row r="121" spans="1:18" ht="15.75" customHeight="1">
      <c r="A121" s="18" t="s">
        <v>4</v>
      </c>
      <c r="B121" s="157">
        <f>work!$F51</f>
        <v>0</v>
      </c>
      <c r="C121" s="157"/>
      <c r="D121" s="1"/>
      <c r="E121" s="227"/>
      <c r="F121" s="227"/>
      <c r="G121" s="1"/>
      <c r="H121" s="10">
        <f>work!$D51</f>
        <v>0</v>
      </c>
      <c r="J121" s="18" t="s">
        <v>4</v>
      </c>
      <c r="K121" s="157">
        <f>work!$F52</f>
        <v>0</v>
      </c>
      <c r="L121" s="157"/>
      <c r="M121" s="1"/>
      <c r="N121" s="227"/>
      <c r="O121" s="227"/>
      <c r="P121" s="1"/>
      <c r="Q121" s="10">
        <f>work!$D52</f>
        <v>0</v>
      </c>
      <c r="R121" s="95"/>
    </row>
    <row r="122" spans="1:17" ht="14.25" customHeight="1">
      <c r="A122" s="211" t="s">
        <v>16</v>
      </c>
      <c r="B122" s="212"/>
      <c r="C122" s="220" t="s">
        <v>13</v>
      </c>
      <c r="D122" s="221"/>
      <c r="E122" s="222"/>
      <c r="F122" s="220" t="s">
        <v>12</v>
      </c>
      <c r="G122" s="222"/>
      <c r="H122" s="1" t="s">
        <v>3</v>
      </c>
      <c r="J122" s="211" t="s">
        <v>16</v>
      </c>
      <c r="K122" s="212"/>
      <c r="L122" s="220" t="s">
        <v>13</v>
      </c>
      <c r="M122" s="221"/>
      <c r="N122" s="222"/>
      <c r="O122" s="220" t="s">
        <v>12</v>
      </c>
      <c r="P122" s="222"/>
      <c r="Q122" s="1" t="s">
        <v>3</v>
      </c>
    </row>
    <row r="123" spans="1:17" ht="17.25" customHeight="1">
      <c r="A123" s="157">
        <f>work!$A51</f>
        <v>0</v>
      </c>
      <c r="B123" s="157"/>
      <c r="C123" s="223">
        <f>work!$B51</f>
        <v>0</v>
      </c>
      <c r="D123" s="213"/>
      <c r="E123" s="224"/>
      <c r="F123" s="225">
        <f>'大会情報'!$C$5</f>
        <v>0</v>
      </c>
      <c r="G123" s="226"/>
      <c r="H123" s="5">
        <f>work!$E51</f>
        <v>0</v>
      </c>
      <c r="J123" s="157">
        <f>work!$A52</f>
        <v>0</v>
      </c>
      <c r="K123" s="157"/>
      <c r="L123" s="223">
        <f>work!$B52</f>
        <v>0</v>
      </c>
      <c r="M123" s="213"/>
      <c r="N123" s="224"/>
      <c r="O123" s="225">
        <f>'大会情報'!$C$5</f>
        <v>0</v>
      </c>
      <c r="P123" s="226"/>
      <c r="Q123" s="5">
        <f>work!$E52</f>
        <v>0</v>
      </c>
    </row>
    <row r="124" ht="8.25" customHeight="1"/>
    <row r="125" spans="1:18" ht="15.75" customHeight="1">
      <c r="A125" s="18" t="s">
        <v>4</v>
      </c>
      <c r="B125" s="157">
        <f>work!$F53</f>
        <v>0</v>
      </c>
      <c r="C125" s="157"/>
      <c r="D125" s="1"/>
      <c r="E125" s="227"/>
      <c r="F125" s="227"/>
      <c r="G125" s="1"/>
      <c r="H125" s="10">
        <f>work!$D53</f>
        <v>0</v>
      </c>
      <c r="J125" s="18" t="s">
        <v>4</v>
      </c>
      <c r="K125" s="157">
        <f>work!$F54</f>
        <v>0</v>
      </c>
      <c r="L125" s="157"/>
      <c r="M125" s="1"/>
      <c r="N125" s="227"/>
      <c r="O125" s="227"/>
      <c r="P125" s="1"/>
      <c r="Q125" s="10">
        <f>work!$D54</f>
        <v>0</v>
      </c>
      <c r="R125" s="95"/>
    </row>
    <row r="126" spans="1:17" ht="14.25" customHeight="1">
      <c r="A126" s="211" t="s">
        <v>16</v>
      </c>
      <c r="B126" s="212"/>
      <c r="C126" s="220" t="s">
        <v>13</v>
      </c>
      <c r="D126" s="221"/>
      <c r="E126" s="222"/>
      <c r="F126" s="220" t="s">
        <v>12</v>
      </c>
      <c r="G126" s="222"/>
      <c r="H126" s="1" t="s">
        <v>3</v>
      </c>
      <c r="J126" s="211" t="s">
        <v>16</v>
      </c>
      <c r="K126" s="212"/>
      <c r="L126" s="220" t="s">
        <v>13</v>
      </c>
      <c r="M126" s="221"/>
      <c r="N126" s="222"/>
      <c r="O126" s="220" t="s">
        <v>12</v>
      </c>
      <c r="P126" s="222"/>
      <c r="Q126" s="1" t="s">
        <v>3</v>
      </c>
    </row>
    <row r="127" spans="1:17" ht="17.25" customHeight="1">
      <c r="A127" s="157">
        <f>work!$A53</f>
        <v>0</v>
      </c>
      <c r="B127" s="157"/>
      <c r="C127" s="223">
        <f>work!$B53</f>
        <v>0</v>
      </c>
      <c r="D127" s="213"/>
      <c r="E127" s="224"/>
      <c r="F127" s="225">
        <f>'大会情報'!$C$5</f>
        <v>0</v>
      </c>
      <c r="G127" s="226"/>
      <c r="H127" s="5">
        <f>work!$E53</f>
        <v>0</v>
      </c>
      <c r="J127" s="157">
        <f>work!$A54</f>
        <v>0</v>
      </c>
      <c r="K127" s="157"/>
      <c r="L127" s="223">
        <f>work!$B54</f>
        <v>0</v>
      </c>
      <c r="M127" s="213"/>
      <c r="N127" s="224"/>
      <c r="O127" s="225">
        <f>'大会情報'!$C$5</f>
        <v>0</v>
      </c>
      <c r="P127" s="226"/>
      <c r="Q127" s="5">
        <f>work!$E54</f>
        <v>0</v>
      </c>
    </row>
    <row r="128" ht="8.25" customHeight="1"/>
    <row r="129" spans="1:18" ht="15.75" customHeight="1">
      <c r="A129" s="18" t="s">
        <v>4</v>
      </c>
      <c r="B129" s="157">
        <f>work!$F55</f>
        <v>0</v>
      </c>
      <c r="C129" s="157"/>
      <c r="D129" s="1"/>
      <c r="E129" s="227"/>
      <c r="F129" s="227"/>
      <c r="G129" s="1"/>
      <c r="H129" s="10">
        <f>work!$D55</f>
        <v>0</v>
      </c>
      <c r="J129" s="18" t="s">
        <v>4</v>
      </c>
      <c r="K129" s="157">
        <f>work!$F56</f>
        <v>0</v>
      </c>
      <c r="L129" s="157"/>
      <c r="M129" s="1"/>
      <c r="N129" s="227"/>
      <c r="O129" s="227"/>
      <c r="P129" s="1"/>
      <c r="Q129" s="10">
        <f>work!$D56</f>
        <v>0</v>
      </c>
      <c r="R129" s="95"/>
    </row>
    <row r="130" spans="1:17" ht="14.25" customHeight="1">
      <c r="A130" s="211" t="s">
        <v>16</v>
      </c>
      <c r="B130" s="212"/>
      <c r="C130" s="220" t="s">
        <v>13</v>
      </c>
      <c r="D130" s="221"/>
      <c r="E130" s="222"/>
      <c r="F130" s="220" t="s">
        <v>12</v>
      </c>
      <c r="G130" s="222"/>
      <c r="H130" s="1" t="s">
        <v>3</v>
      </c>
      <c r="J130" s="211" t="s">
        <v>16</v>
      </c>
      <c r="K130" s="212"/>
      <c r="L130" s="220" t="s">
        <v>13</v>
      </c>
      <c r="M130" s="221"/>
      <c r="N130" s="222"/>
      <c r="O130" s="220" t="s">
        <v>12</v>
      </c>
      <c r="P130" s="222"/>
      <c r="Q130" s="1" t="s">
        <v>3</v>
      </c>
    </row>
    <row r="131" spans="1:17" ht="17.25" customHeight="1">
      <c r="A131" s="157">
        <f>work!$A55</f>
        <v>0</v>
      </c>
      <c r="B131" s="157"/>
      <c r="C131" s="223">
        <f>work!$B55</f>
        <v>0</v>
      </c>
      <c r="D131" s="213"/>
      <c r="E131" s="224"/>
      <c r="F131" s="225">
        <f>'大会情報'!$C$5</f>
        <v>0</v>
      </c>
      <c r="G131" s="226"/>
      <c r="H131" s="5">
        <f>work!$E55</f>
        <v>0</v>
      </c>
      <c r="J131" s="157">
        <f>work!$A56</f>
        <v>0</v>
      </c>
      <c r="K131" s="157"/>
      <c r="L131" s="223">
        <f>work!$B56</f>
        <v>0</v>
      </c>
      <c r="M131" s="213"/>
      <c r="N131" s="224"/>
      <c r="O131" s="225">
        <f>'大会情報'!$C$5</f>
        <v>0</v>
      </c>
      <c r="P131" s="226"/>
      <c r="Q131" s="5">
        <f>work!$E56</f>
        <v>0</v>
      </c>
    </row>
    <row r="132" ht="8.25" customHeight="1"/>
    <row r="133" spans="1:18" ht="15.75" customHeight="1">
      <c r="A133" s="18" t="s">
        <v>4</v>
      </c>
      <c r="B133" s="157">
        <f>work!$F57</f>
        <v>0</v>
      </c>
      <c r="C133" s="157"/>
      <c r="D133" s="1"/>
      <c r="E133" s="227"/>
      <c r="F133" s="227"/>
      <c r="G133" s="1"/>
      <c r="H133" s="10">
        <f>work!$D57</f>
        <v>0</v>
      </c>
      <c r="J133" s="18" t="s">
        <v>4</v>
      </c>
      <c r="K133" s="157">
        <f>work!$F58</f>
        <v>0</v>
      </c>
      <c r="L133" s="157"/>
      <c r="M133" s="1"/>
      <c r="N133" s="227"/>
      <c r="O133" s="227"/>
      <c r="P133" s="1"/>
      <c r="Q133" s="10">
        <f>work!$D58</f>
        <v>0</v>
      </c>
      <c r="R133" s="95"/>
    </row>
    <row r="134" spans="1:17" ht="14.25" customHeight="1">
      <c r="A134" s="211" t="s">
        <v>16</v>
      </c>
      <c r="B134" s="212"/>
      <c r="C134" s="220" t="s">
        <v>13</v>
      </c>
      <c r="D134" s="221"/>
      <c r="E134" s="222"/>
      <c r="F134" s="220" t="s">
        <v>12</v>
      </c>
      <c r="G134" s="222"/>
      <c r="H134" s="1" t="s">
        <v>3</v>
      </c>
      <c r="J134" s="211" t="s">
        <v>16</v>
      </c>
      <c r="K134" s="212"/>
      <c r="L134" s="220" t="s">
        <v>13</v>
      </c>
      <c r="M134" s="221"/>
      <c r="N134" s="222"/>
      <c r="O134" s="220" t="s">
        <v>12</v>
      </c>
      <c r="P134" s="222"/>
      <c r="Q134" s="1" t="s">
        <v>3</v>
      </c>
    </row>
    <row r="135" spans="1:17" ht="17.25" customHeight="1">
      <c r="A135" s="157">
        <f>work!$A57</f>
        <v>0</v>
      </c>
      <c r="B135" s="157"/>
      <c r="C135" s="223">
        <f>work!$B57</f>
        <v>0</v>
      </c>
      <c r="D135" s="213"/>
      <c r="E135" s="224"/>
      <c r="F135" s="225">
        <f>'大会情報'!$C$5</f>
        <v>0</v>
      </c>
      <c r="G135" s="226"/>
      <c r="H135" s="5">
        <f>work!$E57</f>
        <v>0</v>
      </c>
      <c r="J135" s="157">
        <f>work!$A58</f>
        <v>0</v>
      </c>
      <c r="K135" s="157"/>
      <c r="L135" s="223">
        <f>work!$B58</f>
        <v>0</v>
      </c>
      <c r="M135" s="213"/>
      <c r="N135" s="224"/>
      <c r="O135" s="225">
        <f>'大会情報'!$C$5</f>
        <v>0</v>
      </c>
      <c r="P135" s="226"/>
      <c r="Q135" s="5">
        <f>work!$E58</f>
        <v>0</v>
      </c>
    </row>
    <row r="136" ht="8.25" customHeight="1"/>
    <row r="137" spans="1:18" ht="15.75" customHeight="1">
      <c r="A137" s="18" t="s">
        <v>4</v>
      </c>
      <c r="B137" s="157">
        <f>work!$F59</f>
        <v>0</v>
      </c>
      <c r="C137" s="157"/>
      <c r="D137" s="1"/>
      <c r="E137" s="227"/>
      <c r="F137" s="227"/>
      <c r="G137" s="1"/>
      <c r="H137" s="10">
        <f>work!$D59</f>
        <v>0</v>
      </c>
      <c r="J137" s="18" t="s">
        <v>4</v>
      </c>
      <c r="K137" s="157">
        <f>work!$F60</f>
        <v>0</v>
      </c>
      <c r="L137" s="157"/>
      <c r="M137" s="1"/>
      <c r="N137" s="227"/>
      <c r="O137" s="227"/>
      <c r="P137" s="1"/>
      <c r="Q137" s="10">
        <f>work!$D60</f>
        <v>0</v>
      </c>
      <c r="R137" s="95"/>
    </row>
    <row r="138" spans="1:17" ht="14.25" customHeight="1">
      <c r="A138" s="211" t="s">
        <v>16</v>
      </c>
      <c r="B138" s="212"/>
      <c r="C138" s="220" t="s">
        <v>13</v>
      </c>
      <c r="D138" s="221"/>
      <c r="E138" s="222"/>
      <c r="F138" s="220" t="s">
        <v>12</v>
      </c>
      <c r="G138" s="222"/>
      <c r="H138" s="1" t="s">
        <v>3</v>
      </c>
      <c r="J138" s="211" t="s">
        <v>16</v>
      </c>
      <c r="K138" s="212"/>
      <c r="L138" s="220" t="s">
        <v>13</v>
      </c>
      <c r="M138" s="221"/>
      <c r="N138" s="222"/>
      <c r="O138" s="220" t="s">
        <v>12</v>
      </c>
      <c r="P138" s="222"/>
      <c r="Q138" s="1" t="s">
        <v>3</v>
      </c>
    </row>
    <row r="139" spans="1:17" ht="17.25" customHeight="1">
      <c r="A139" s="157">
        <f>work!$A59</f>
        <v>0</v>
      </c>
      <c r="B139" s="157"/>
      <c r="C139" s="223">
        <f>work!$B59</f>
        <v>0</v>
      </c>
      <c r="D139" s="213"/>
      <c r="E139" s="224"/>
      <c r="F139" s="225">
        <f>'大会情報'!$C$5</f>
        <v>0</v>
      </c>
      <c r="G139" s="226"/>
      <c r="H139" s="5">
        <f>work!$E59</f>
        <v>0</v>
      </c>
      <c r="J139" s="157">
        <f>work!$A60</f>
        <v>0</v>
      </c>
      <c r="K139" s="157"/>
      <c r="L139" s="223">
        <f>work!$B60</f>
        <v>0</v>
      </c>
      <c r="M139" s="213"/>
      <c r="N139" s="224"/>
      <c r="O139" s="225">
        <f>'大会情報'!$C$5</f>
        <v>0</v>
      </c>
      <c r="P139" s="226"/>
      <c r="Q139" s="5">
        <f>work!$E60</f>
        <v>0</v>
      </c>
    </row>
    <row r="140" ht="11.25" customHeight="1">
      <c r="R140" s="16"/>
    </row>
    <row r="141" spans="1:18" ht="13.5">
      <c r="A141" s="14" t="s">
        <v>4</v>
      </c>
      <c r="B141" s="12"/>
      <c r="C141" s="213">
        <f>work!J25</f>
        <v>0</v>
      </c>
      <c r="D141" s="213"/>
      <c r="E141" s="8"/>
      <c r="F141" s="8"/>
      <c r="G141" s="8"/>
      <c r="H141" s="9"/>
      <c r="J141" s="14" t="s">
        <v>4</v>
      </c>
      <c r="K141" s="12"/>
      <c r="L141" s="213">
        <f>work!J31</f>
        <v>0</v>
      </c>
      <c r="M141" s="213"/>
      <c r="N141" s="8"/>
      <c r="O141" s="8"/>
      <c r="P141" s="8"/>
      <c r="Q141" s="9"/>
      <c r="R141" s="95"/>
    </row>
    <row r="142" spans="1:18" ht="11.25" customHeight="1">
      <c r="A142" s="11" t="s">
        <v>12</v>
      </c>
      <c r="B142" s="9"/>
      <c r="C142" s="7" t="s">
        <v>14</v>
      </c>
      <c r="D142" s="12"/>
      <c r="E142" s="15" t="s">
        <v>13</v>
      </c>
      <c r="F142" s="8"/>
      <c r="G142" s="9"/>
      <c r="H142" s="7" t="s">
        <v>15</v>
      </c>
      <c r="J142" s="11" t="s">
        <v>12</v>
      </c>
      <c r="K142" s="9"/>
      <c r="L142" s="7" t="s">
        <v>14</v>
      </c>
      <c r="M142" s="12"/>
      <c r="N142" s="15" t="s">
        <v>13</v>
      </c>
      <c r="O142" s="8"/>
      <c r="P142" s="9"/>
      <c r="Q142" s="7" t="s">
        <v>15</v>
      </c>
      <c r="R142" s="16"/>
    </row>
    <row r="143" spans="1:18" ht="13.5" customHeight="1">
      <c r="A143" s="214">
        <f>'大会情報'!$C$5</f>
        <v>0</v>
      </c>
      <c r="B143" s="215"/>
      <c r="C143" s="3">
        <f>work!K25</f>
        <v>0</v>
      </c>
      <c r="D143" s="3">
        <f>work!L25</f>
        <v>0</v>
      </c>
      <c r="E143" s="13"/>
      <c r="F143" s="13"/>
      <c r="G143" s="2"/>
      <c r="H143" s="3">
        <f>work!M25</f>
        <v>0</v>
      </c>
      <c r="I143" s="17">
        <f>work!N25</f>
        <v>0</v>
      </c>
      <c r="J143" s="214">
        <f>'大会情報'!$C$5</f>
        <v>0</v>
      </c>
      <c r="K143" s="215"/>
      <c r="L143" s="3">
        <f>work!K31</f>
        <v>0</v>
      </c>
      <c r="M143" s="3">
        <f>work!L31</f>
        <v>0</v>
      </c>
      <c r="N143" s="13"/>
      <c r="O143" s="13"/>
      <c r="P143" s="2"/>
      <c r="Q143" s="3">
        <f>work!M31</f>
        <v>0</v>
      </c>
      <c r="R143" s="17">
        <f>work!N31</f>
        <v>0</v>
      </c>
    </row>
    <row r="144" spans="1:18" ht="13.5">
      <c r="A144" s="216"/>
      <c r="B144" s="217"/>
      <c r="C144" s="3">
        <f>work!K26</f>
        <v>0</v>
      </c>
      <c r="D144" s="3">
        <f>work!L26</f>
        <v>0</v>
      </c>
      <c r="E144" s="13"/>
      <c r="F144" s="13"/>
      <c r="G144" s="2"/>
      <c r="H144" s="3">
        <f>work!M26</f>
        <v>0</v>
      </c>
      <c r="I144" s="17">
        <f>work!N26</f>
        <v>0</v>
      </c>
      <c r="J144" s="216"/>
      <c r="K144" s="217"/>
      <c r="L144" s="3">
        <f>work!K32</f>
        <v>0</v>
      </c>
      <c r="M144" s="3">
        <f>work!L32</f>
        <v>0</v>
      </c>
      <c r="N144" s="13"/>
      <c r="O144" s="13"/>
      <c r="P144" s="2"/>
      <c r="Q144" s="3">
        <f>work!M32</f>
        <v>0</v>
      </c>
      <c r="R144" s="17">
        <f>work!N32</f>
        <v>0</v>
      </c>
    </row>
    <row r="145" spans="1:18" ht="13.5">
      <c r="A145" s="216"/>
      <c r="B145" s="217"/>
      <c r="C145" s="3">
        <f>work!K27</f>
        <v>0</v>
      </c>
      <c r="D145" s="3">
        <f>work!L27</f>
        <v>0</v>
      </c>
      <c r="E145" s="13"/>
      <c r="F145" s="13"/>
      <c r="G145" s="2"/>
      <c r="H145" s="3">
        <f>work!M27</f>
        <v>0</v>
      </c>
      <c r="I145" s="17">
        <f>work!N27</f>
        <v>0</v>
      </c>
      <c r="J145" s="216"/>
      <c r="K145" s="217"/>
      <c r="L145" s="3">
        <f>work!K33</f>
        <v>0</v>
      </c>
      <c r="M145" s="3">
        <f>work!L33</f>
        <v>0</v>
      </c>
      <c r="N145" s="13"/>
      <c r="O145" s="13"/>
      <c r="P145" s="2"/>
      <c r="Q145" s="3">
        <f>work!M33</f>
        <v>0</v>
      </c>
      <c r="R145" s="17">
        <f>work!N33</f>
        <v>0</v>
      </c>
    </row>
    <row r="146" spans="1:18" ht="13.5">
      <c r="A146" s="216"/>
      <c r="B146" s="217"/>
      <c r="C146" s="3">
        <f>work!K28</f>
        <v>0</v>
      </c>
      <c r="D146" s="3">
        <f>work!L28</f>
        <v>0</v>
      </c>
      <c r="E146" s="13"/>
      <c r="F146" s="13"/>
      <c r="G146" s="2"/>
      <c r="H146" s="3">
        <f>work!M28</f>
        <v>0</v>
      </c>
      <c r="I146" s="17">
        <f>work!N28</f>
        <v>0</v>
      </c>
      <c r="J146" s="216"/>
      <c r="K146" s="217"/>
      <c r="L146" s="3">
        <f>work!K34</f>
        <v>0</v>
      </c>
      <c r="M146" s="3">
        <f>work!L34</f>
        <v>0</v>
      </c>
      <c r="N146" s="13"/>
      <c r="O146" s="13"/>
      <c r="P146" s="2"/>
      <c r="Q146" s="3">
        <f>work!M34</f>
        <v>0</v>
      </c>
      <c r="R146" s="17">
        <f>work!N34</f>
        <v>0</v>
      </c>
    </row>
    <row r="147" spans="1:18" ht="13.5">
      <c r="A147" s="216"/>
      <c r="B147" s="217"/>
      <c r="C147" s="3">
        <f>work!K29</f>
        <v>0</v>
      </c>
      <c r="D147" s="3">
        <f>work!L29</f>
        <v>0</v>
      </c>
      <c r="E147" s="13"/>
      <c r="F147" s="13"/>
      <c r="G147" s="2"/>
      <c r="H147" s="3">
        <f>work!M29</f>
        <v>0</v>
      </c>
      <c r="I147" s="17">
        <f>work!N29</f>
        <v>0</v>
      </c>
      <c r="J147" s="216"/>
      <c r="K147" s="217"/>
      <c r="L147" s="3">
        <f>work!K35</f>
        <v>0</v>
      </c>
      <c r="M147" s="3">
        <f>work!L35</f>
        <v>0</v>
      </c>
      <c r="N147" s="13"/>
      <c r="O147" s="13"/>
      <c r="P147" s="2"/>
      <c r="Q147" s="3">
        <f>work!M35</f>
        <v>0</v>
      </c>
      <c r="R147" s="17">
        <f>work!N35</f>
        <v>0</v>
      </c>
    </row>
    <row r="148" spans="1:18" ht="13.5">
      <c r="A148" s="218"/>
      <c r="B148" s="219"/>
      <c r="C148" s="3">
        <f>work!K30</f>
        <v>0</v>
      </c>
      <c r="D148" s="3">
        <f>work!L30</f>
        <v>0</v>
      </c>
      <c r="E148" s="13"/>
      <c r="F148" s="13"/>
      <c r="G148" s="2"/>
      <c r="H148" s="3">
        <f>work!M30</f>
        <v>0</v>
      </c>
      <c r="I148" s="17">
        <f>work!N30</f>
        <v>0</v>
      </c>
      <c r="J148" s="218"/>
      <c r="K148" s="219"/>
      <c r="L148" s="3">
        <f>work!K36</f>
        <v>0</v>
      </c>
      <c r="M148" s="3">
        <f>work!L36</f>
        <v>0</v>
      </c>
      <c r="N148" s="13"/>
      <c r="O148" s="13"/>
      <c r="P148" s="2"/>
      <c r="Q148" s="3">
        <f>work!M36</f>
        <v>0</v>
      </c>
      <c r="R148" s="17">
        <f>work!N36</f>
        <v>0</v>
      </c>
    </row>
    <row r="149" spans="3:18" ht="22.5" customHeight="1">
      <c r="C149" s="96"/>
      <c r="F149" s="96"/>
      <c r="I149" s="96"/>
      <c r="L149" s="96"/>
      <c r="O149" s="96"/>
      <c r="Q149" s="96"/>
      <c r="R149" s="16"/>
    </row>
    <row r="150" ht="40.5" customHeight="1">
      <c r="R150" s="16"/>
    </row>
    <row r="151" spans="1:18" ht="15.75" customHeight="1">
      <c r="A151" s="18" t="s">
        <v>4</v>
      </c>
      <c r="B151" s="157">
        <f>work!$F61</f>
        <v>0</v>
      </c>
      <c r="C151" s="157"/>
      <c r="D151" s="1"/>
      <c r="E151" s="227"/>
      <c r="F151" s="227"/>
      <c r="G151" s="1"/>
      <c r="H151" s="10">
        <f>work!$D61</f>
        <v>0</v>
      </c>
      <c r="J151" s="18" t="s">
        <v>4</v>
      </c>
      <c r="K151" s="157">
        <f>work!$F62</f>
        <v>0</v>
      </c>
      <c r="L151" s="157"/>
      <c r="M151" s="1"/>
      <c r="N151" s="227"/>
      <c r="O151" s="227"/>
      <c r="P151" s="1"/>
      <c r="Q151" s="10">
        <f>work!$D62</f>
        <v>0</v>
      </c>
      <c r="R151" s="95"/>
    </row>
    <row r="152" spans="1:17" ht="14.25" customHeight="1">
      <c r="A152" s="211" t="s">
        <v>16</v>
      </c>
      <c r="B152" s="212"/>
      <c r="C152" s="220" t="s">
        <v>13</v>
      </c>
      <c r="D152" s="221"/>
      <c r="E152" s="222"/>
      <c r="F152" s="220" t="s">
        <v>12</v>
      </c>
      <c r="G152" s="222"/>
      <c r="H152" s="1" t="s">
        <v>3</v>
      </c>
      <c r="J152" s="211" t="s">
        <v>16</v>
      </c>
      <c r="K152" s="212"/>
      <c r="L152" s="220" t="s">
        <v>13</v>
      </c>
      <c r="M152" s="221"/>
      <c r="N152" s="222"/>
      <c r="O152" s="220" t="s">
        <v>12</v>
      </c>
      <c r="P152" s="222"/>
      <c r="Q152" s="1" t="s">
        <v>3</v>
      </c>
    </row>
    <row r="153" spans="1:17" ht="17.25" customHeight="1">
      <c r="A153" s="157">
        <f>work!$A61</f>
        <v>0</v>
      </c>
      <c r="B153" s="157"/>
      <c r="C153" s="223">
        <f>work!$B61</f>
        <v>0</v>
      </c>
      <c r="D153" s="213"/>
      <c r="E153" s="224"/>
      <c r="F153" s="225">
        <f>'大会情報'!$C$5</f>
        <v>0</v>
      </c>
      <c r="G153" s="226"/>
      <c r="H153" s="5">
        <f>work!$E61</f>
        <v>0</v>
      </c>
      <c r="J153" s="157">
        <f>work!$A62</f>
        <v>0</v>
      </c>
      <c r="K153" s="157"/>
      <c r="L153" s="223">
        <f>work!$B62</f>
        <v>0</v>
      </c>
      <c r="M153" s="213"/>
      <c r="N153" s="224"/>
      <c r="O153" s="225">
        <f>'大会情報'!$C$5</f>
        <v>0</v>
      </c>
      <c r="P153" s="226"/>
      <c r="Q153" s="5">
        <f>work!$E62</f>
        <v>0</v>
      </c>
    </row>
    <row r="154" ht="8.25" customHeight="1"/>
    <row r="155" spans="1:18" ht="15.75" customHeight="1">
      <c r="A155" s="18" t="s">
        <v>4</v>
      </c>
      <c r="B155" s="157">
        <f>work!$F63</f>
        <v>0</v>
      </c>
      <c r="C155" s="157"/>
      <c r="D155" s="1"/>
      <c r="E155" s="227"/>
      <c r="F155" s="227"/>
      <c r="G155" s="1"/>
      <c r="H155" s="10">
        <f>work!$D63</f>
        <v>0</v>
      </c>
      <c r="J155" s="18" t="s">
        <v>4</v>
      </c>
      <c r="K155" s="157">
        <f>work!$F64</f>
        <v>0</v>
      </c>
      <c r="L155" s="157"/>
      <c r="M155" s="1"/>
      <c r="N155" s="227"/>
      <c r="O155" s="227"/>
      <c r="P155" s="1"/>
      <c r="Q155" s="10">
        <f>work!$D64</f>
        <v>0</v>
      </c>
      <c r="R155" s="95"/>
    </row>
    <row r="156" spans="1:17" ht="14.25" customHeight="1">
      <c r="A156" s="211" t="s">
        <v>16</v>
      </c>
      <c r="B156" s="212"/>
      <c r="C156" s="220" t="s">
        <v>13</v>
      </c>
      <c r="D156" s="221"/>
      <c r="E156" s="222"/>
      <c r="F156" s="220" t="s">
        <v>12</v>
      </c>
      <c r="G156" s="222"/>
      <c r="H156" s="1" t="s">
        <v>3</v>
      </c>
      <c r="J156" s="211" t="s">
        <v>16</v>
      </c>
      <c r="K156" s="212"/>
      <c r="L156" s="220" t="s">
        <v>13</v>
      </c>
      <c r="M156" s="221"/>
      <c r="N156" s="222"/>
      <c r="O156" s="220" t="s">
        <v>12</v>
      </c>
      <c r="P156" s="222"/>
      <c r="Q156" s="1" t="s">
        <v>3</v>
      </c>
    </row>
    <row r="157" spans="1:17" ht="17.25" customHeight="1">
      <c r="A157" s="157">
        <f>work!$A63</f>
        <v>0</v>
      </c>
      <c r="B157" s="157"/>
      <c r="C157" s="223">
        <f>work!$B63</f>
        <v>0</v>
      </c>
      <c r="D157" s="213"/>
      <c r="E157" s="224"/>
      <c r="F157" s="225">
        <f>'大会情報'!$C$5</f>
        <v>0</v>
      </c>
      <c r="G157" s="226"/>
      <c r="H157" s="5">
        <f>work!$E63</f>
        <v>0</v>
      </c>
      <c r="J157" s="157">
        <f>work!$A64</f>
        <v>0</v>
      </c>
      <c r="K157" s="157"/>
      <c r="L157" s="223">
        <f>work!$B64</f>
        <v>0</v>
      </c>
      <c r="M157" s="213"/>
      <c r="N157" s="224"/>
      <c r="O157" s="225">
        <f>'大会情報'!$C$5</f>
        <v>0</v>
      </c>
      <c r="P157" s="226"/>
      <c r="Q157" s="5">
        <f>work!$E64</f>
        <v>0</v>
      </c>
    </row>
    <row r="158" ht="8.25" customHeight="1"/>
    <row r="159" spans="1:18" ht="15.75" customHeight="1">
      <c r="A159" s="18" t="s">
        <v>4</v>
      </c>
      <c r="B159" s="157">
        <f>work!$F65</f>
        <v>0</v>
      </c>
      <c r="C159" s="157"/>
      <c r="D159" s="1"/>
      <c r="E159" s="227"/>
      <c r="F159" s="227"/>
      <c r="G159" s="1"/>
      <c r="H159" s="10">
        <f>work!$D65</f>
        <v>0</v>
      </c>
      <c r="J159" s="18" t="s">
        <v>4</v>
      </c>
      <c r="K159" s="157">
        <f>work!$F66</f>
        <v>0</v>
      </c>
      <c r="L159" s="157"/>
      <c r="M159" s="1"/>
      <c r="N159" s="227"/>
      <c r="O159" s="227"/>
      <c r="P159" s="1"/>
      <c r="Q159" s="10">
        <f>work!$D66</f>
        <v>0</v>
      </c>
      <c r="R159" s="95"/>
    </row>
    <row r="160" spans="1:17" ht="14.25" customHeight="1">
      <c r="A160" s="211" t="s">
        <v>16</v>
      </c>
      <c r="B160" s="212"/>
      <c r="C160" s="220" t="s">
        <v>13</v>
      </c>
      <c r="D160" s="221"/>
      <c r="E160" s="222"/>
      <c r="F160" s="220" t="s">
        <v>12</v>
      </c>
      <c r="G160" s="222"/>
      <c r="H160" s="1" t="s">
        <v>3</v>
      </c>
      <c r="J160" s="211" t="s">
        <v>16</v>
      </c>
      <c r="K160" s="212"/>
      <c r="L160" s="220" t="s">
        <v>13</v>
      </c>
      <c r="M160" s="221"/>
      <c r="N160" s="222"/>
      <c r="O160" s="220" t="s">
        <v>12</v>
      </c>
      <c r="P160" s="222"/>
      <c r="Q160" s="1" t="s">
        <v>3</v>
      </c>
    </row>
    <row r="161" spans="1:17" ht="17.25" customHeight="1">
      <c r="A161" s="157">
        <f>work!$A65</f>
        <v>0</v>
      </c>
      <c r="B161" s="157"/>
      <c r="C161" s="223">
        <f>work!$B65</f>
        <v>0</v>
      </c>
      <c r="D161" s="213"/>
      <c r="E161" s="224"/>
      <c r="F161" s="225">
        <f>'大会情報'!$C$5</f>
        <v>0</v>
      </c>
      <c r="G161" s="226"/>
      <c r="H161" s="5">
        <f>work!$E65</f>
        <v>0</v>
      </c>
      <c r="J161" s="157">
        <f>work!$A66</f>
        <v>0</v>
      </c>
      <c r="K161" s="157"/>
      <c r="L161" s="223">
        <f>work!$B66</f>
        <v>0</v>
      </c>
      <c r="M161" s="213"/>
      <c r="N161" s="224"/>
      <c r="O161" s="225">
        <f>'大会情報'!$C$5</f>
        <v>0</v>
      </c>
      <c r="P161" s="226"/>
      <c r="Q161" s="5">
        <f>work!$E66</f>
        <v>0</v>
      </c>
    </row>
    <row r="162" ht="8.25" customHeight="1"/>
    <row r="163" spans="1:18" ht="15.75" customHeight="1">
      <c r="A163" s="18" t="s">
        <v>4</v>
      </c>
      <c r="B163" s="157">
        <f>work!$F67</f>
        <v>0</v>
      </c>
      <c r="C163" s="157"/>
      <c r="D163" s="1"/>
      <c r="E163" s="227"/>
      <c r="F163" s="227"/>
      <c r="G163" s="1"/>
      <c r="H163" s="10">
        <f>work!$D67</f>
        <v>0</v>
      </c>
      <c r="J163" s="18" t="s">
        <v>4</v>
      </c>
      <c r="K163" s="157">
        <f>work!$F68</f>
        <v>0</v>
      </c>
      <c r="L163" s="157"/>
      <c r="M163" s="1"/>
      <c r="N163" s="227"/>
      <c r="O163" s="227"/>
      <c r="P163" s="1"/>
      <c r="Q163" s="10">
        <f>work!$D68</f>
        <v>0</v>
      </c>
      <c r="R163" s="95"/>
    </row>
    <row r="164" spans="1:17" ht="14.25" customHeight="1">
      <c r="A164" s="211" t="s">
        <v>16</v>
      </c>
      <c r="B164" s="212"/>
      <c r="C164" s="220" t="s">
        <v>13</v>
      </c>
      <c r="D164" s="221"/>
      <c r="E164" s="222"/>
      <c r="F164" s="220" t="s">
        <v>12</v>
      </c>
      <c r="G164" s="222"/>
      <c r="H164" s="1" t="s">
        <v>3</v>
      </c>
      <c r="J164" s="211" t="s">
        <v>16</v>
      </c>
      <c r="K164" s="212"/>
      <c r="L164" s="220" t="s">
        <v>13</v>
      </c>
      <c r="M164" s="221"/>
      <c r="N164" s="222"/>
      <c r="O164" s="220" t="s">
        <v>12</v>
      </c>
      <c r="P164" s="222"/>
      <c r="Q164" s="1" t="s">
        <v>3</v>
      </c>
    </row>
    <row r="165" spans="1:17" ht="17.25" customHeight="1">
      <c r="A165" s="157">
        <f>work!$A67</f>
        <v>0</v>
      </c>
      <c r="B165" s="157"/>
      <c r="C165" s="223">
        <f>work!$B67</f>
        <v>0</v>
      </c>
      <c r="D165" s="213"/>
      <c r="E165" s="224"/>
      <c r="F165" s="225">
        <f>'大会情報'!$C$5</f>
        <v>0</v>
      </c>
      <c r="G165" s="226"/>
      <c r="H165" s="5">
        <f>work!$E67</f>
        <v>0</v>
      </c>
      <c r="J165" s="157">
        <f>work!$A68</f>
        <v>0</v>
      </c>
      <c r="K165" s="157"/>
      <c r="L165" s="223">
        <f>work!$B68</f>
        <v>0</v>
      </c>
      <c r="M165" s="213"/>
      <c r="N165" s="224"/>
      <c r="O165" s="225">
        <f>'大会情報'!$C$5</f>
        <v>0</v>
      </c>
      <c r="P165" s="226"/>
      <c r="Q165" s="5">
        <f>work!$E68</f>
        <v>0</v>
      </c>
    </row>
    <row r="166" ht="8.25" customHeight="1"/>
    <row r="167" spans="1:18" ht="15.75" customHeight="1">
      <c r="A167" s="18" t="s">
        <v>4</v>
      </c>
      <c r="B167" s="157">
        <f>work!$F69</f>
        <v>0</v>
      </c>
      <c r="C167" s="157"/>
      <c r="D167" s="1"/>
      <c r="E167" s="227"/>
      <c r="F167" s="227"/>
      <c r="G167" s="1"/>
      <c r="H167" s="10">
        <f>work!$D69</f>
        <v>0</v>
      </c>
      <c r="J167" s="18" t="s">
        <v>4</v>
      </c>
      <c r="K167" s="157">
        <f>work!$F70</f>
        <v>0</v>
      </c>
      <c r="L167" s="157"/>
      <c r="M167" s="1"/>
      <c r="N167" s="227"/>
      <c r="O167" s="227"/>
      <c r="P167" s="1"/>
      <c r="Q167" s="10">
        <f>work!$D70</f>
        <v>0</v>
      </c>
      <c r="R167" s="95"/>
    </row>
    <row r="168" spans="1:17" ht="14.25" customHeight="1">
      <c r="A168" s="211" t="s">
        <v>16</v>
      </c>
      <c r="B168" s="212"/>
      <c r="C168" s="220" t="s">
        <v>13</v>
      </c>
      <c r="D168" s="221"/>
      <c r="E168" s="222"/>
      <c r="F168" s="220" t="s">
        <v>12</v>
      </c>
      <c r="G168" s="222"/>
      <c r="H168" s="1" t="s">
        <v>3</v>
      </c>
      <c r="J168" s="211" t="s">
        <v>16</v>
      </c>
      <c r="K168" s="212"/>
      <c r="L168" s="220" t="s">
        <v>13</v>
      </c>
      <c r="M168" s="221"/>
      <c r="N168" s="222"/>
      <c r="O168" s="220" t="s">
        <v>12</v>
      </c>
      <c r="P168" s="222"/>
      <c r="Q168" s="1" t="s">
        <v>3</v>
      </c>
    </row>
    <row r="169" spans="1:17" ht="17.25" customHeight="1">
      <c r="A169" s="157">
        <f>work!$A69</f>
        <v>0</v>
      </c>
      <c r="B169" s="157"/>
      <c r="C169" s="223">
        <f>work!$B69</f>
        <v>0</v>
      </c>
      <c r="D169" s="213"/>
      <c r="E169" s="224"/>
      <c r="F169" s="225">
        <f>'大会情報'!$C$5</f>
        <v>0</v>
      </c>
      <c r="G169" s="226"/>
      <c r="H169" s="5">
        <f>work!$E69</f>
        <v>0</v>
      </c>
      <c r="J169" s="157">
        <f>work!$A70</f>
        <v>0</v>
      </c>
      <c r="K169" s="157"/>
      <c r="L169" s="223">
        <f>work!$B70</f>
        <v>0</v>
      </c>
      <c r="M169" s="213"/>
      <c r="N169" s="224"/>
      <c r="O169" s="225">
        <f>'大会情報'!$C$5</f>
        <v>0</v>
      </c>
      <c r="P169" s="226"/>
      <c r="Q169" s="5">
        <f>work!$E70</f>
        <v>0</v>
      </c>
    </row>
    <row r="170" ht="8.25" customHeight="1"/>
    <row r="171" spans="1:18" ht="15.75" customHeight="1">
      <c r="A171" s="18" t="s">
        <v>4</v>
      </c>
      <c r="B171" s="157">
        <f>work!$F71</f>
        <v>0</v>
      </c>
      <c r="C171" s="157"/>
      <c r="D171" s="1"/>
      <c r="E171" s="227"/>
      <c r="F171" s="227"/>
      <c r="G171" s="1"/>
      <c r="H171" s="10">
        <f>work!$D71</f>
        <v>0</v>
      </c>
      <c r="J171" s="18" t="s">
        <v>4</v>
      </c>
      <c r="K171" s="157">
        <f>work!$F72</f>
        <v>0</v>
      </c>
      <c r="L171" s="157"/>
      <c r="M171" s="1"/>
      <c r="N171" s="227"/>
      <c r="O171" s="227"/>
      <c r="P171" s="1"/>
      <c r="Q171" s="10">
        <f>work!$D72</f>
        <v>0</v>
      </c>
      <c r="R171" s="95"/>
    </row>
    <row r="172" spans="1:17" ht="14.25" customHeight="1">
      <c r="A172" s="211" t="s">
        <v>16</v>
      </c>
      <c r="B172" s="212"/>
      <c r="C172" s="220" t="s">
        <v>13</v>
      </c>
      <c r="D172" s="221"/>
      <c r="E172" s="222"/>
      <c r="F172" s="220" t="s">
        <v>12</v>
      </c>
      <c r="G172" s="222"/>
      <c r="H172" s="1" t="s">
        <v>3</v>
      </c>
      <c r="J172" s="211" t="s">
        <v>16</v>
      </c>
      <c r="K172" s="212"/>
      <c r="L172" s="220" t="s">
        <v>13</v>
      </c>
      <c r="M172" s="221"/>
      <c r="N172" s="222"/>
      <c r="O172" s="220" t="s">
        <v>12</v>
      </c>
      <c r="P172" s="222"/>
      <c r="Q172" s="1" t="s">
        <v>3</v>
      </c>
    </row>
    <row r="173" spans="1:17" ht="17.25" customHeight="1">
      <c r="A173" s="157">
        <f>work!$A71</f>
        <v>0</v>
      </c>
      <c r="B173" s="157"/>
      <c r="C173" s="223">
        <f>work!$B71</f>
        <v>0</v>
      </c>
      <c r="D173" s="213"/>
      <c r="E173" s="224"/>
      <c r="F173" s="225">
        <f>'大会情報'!$C$5</f>
        <v>0</v>
      </c>
      <c r="G173" s="226"/>
      <c r="H173" s="5">
        <f>work!$E71</f>
        <v>0</v>
      </c>
      <c r="J173" s="157">
        <f>work!$A72</f>
        <v>0</v>
      </c>
      <c r="K173" s="157"/>
      <c r="L173" s="223">
        <f>work!$B72</f>
        <v>0</v>
      </c>
      <c r="M173" s="213"/>
      <c r="N173" s="224"/>
      <c r="O173" s="225">
        <f>'大会情報'!$C$5</f>
        <v>0</v>
      </c>
      <c r="P173" s="226"/>
      <c r="Q173" s="5">
        <f>work!$E72</f>
        <v>0</v>
      </c>
    </row>
    <row r="174" ht="8.25" customHeight="1"/>
    <row r="175" spans="1:18" ht="15.75" customHeight="1">
      <c r="A175" s="18" t="s">
        <v>4</v>
      </c>
      <c r="B175" s="157">
        <f>work!$F73</f>
        <v>0</v>
      </c>
      <c r="C175" s="157"/>
      <c r="D175" s="1"/>
      <c r="E175" s="227"/>
      <c r="F175" s="227"/>
      <c r="G175" s="1"/>
      <c r="H175" s="10">
        <f>work!$D73</f>
        <v>0</v>
      </c>
      <c r="J175" s="18" t="s">
        <v>4</v>
      </c>
      <c r="K175" s="157">
        <f>work!$F74</f>
        <v>0</v>
      </c>
      <c r="L175" s="157"/>
      <c r="M175" s="1"/>
      <c r="N175" s="227"/>
      <c r="O175" s="227"/>
      <c r="P175" s="1"/>
      <c r="Q175" s="10">
        <f>work!$D74</f>
        <v>0</v>
      </c>
      <c r="R175" s="95"/>
    </row>
    <row r="176" spans="1:17" ht="14.25" customHeight="1">
      <c r="A176" s="211" t="s">
        <v>16</v>
      </c>
      <c r="B176" s="212"/>
      <c r="C176" s="220" t="s">
        <v>13</v>
      </c>
      <c r="D176" s="221"/>
      <c r="E176" s="222"/>
      <c r="F176" s="220" t="s">
        <v>12</v>
      </c>
      <c r="G176" s="222"/>
      <c r="H176" s="1" t="s">
        <v>3</v>
      </c>
      <c r="J176" s="211" t="s">
        <v>16</v>
      </c>
      <c r="K176" s="212"/>
      <c r="L176" s="220" t="s">
        <v>13</v>
      </c>
      <c r="M176" s="221"/>
      <c r="N176" s="222"/>
      <c r="O176" s="220" t="s">
        <v>12</v>
      </c>
      <c r="P176" s="222"/>
      <c r="Q176" s="1" t="s">
        <v>3</v>
      </c>
    </row>
    <row r="177" spans="1:17" ht="17.25" customHeight="1">
      <c r="A177" s="157">
        <f>work!$A73</f>
        <v>0</v>
      </c>
      <c r="B177" s="157"/>
      <c r="C177" s="223">
        <f>work!$B73</f>
        <v>0</v>
      </c>
      <c r="D177" s="213"/>
      <c r="E177" s="224"/>
      <c r="F177" s="225">
        <f>'大会情報'!$C$5</f>
        <v>0</v>
      </c>
      <c r="G177" s="226"/>
      <c r="H177" s="5">
        <f>work!$E73</f>
        <v>0</v>
      </c>
      <c r="J177" s="157">
        <f>work!$A74</f>
        <v>0</v>
      </c>
      <c r="K177" s="157"/>
      <c r="L177" s="223">
        <f>work!$B74</f>
        <v>0</v>
      </c>
      <c r="M177" s="213"/>
      <c r="N177" s="224"/>
      <c r="O177" s="225">
        <f>'大会情報'!$C$5</f>
        <v>0</v>
      </c>
      <c r="P177" s="226"/>
      <c r="Q177" s="5">
        <f>work!$E74</f>
        <v>0</v>
      </c>
    </row>
    <row r="178" ht="8.25" customHeight="1"/>
    <row r="179" spans="1:18" ht="15.75" customHeight="1">
      <c r="A179" s="18" t="s">
        <v>4</v>
      </c>
      <c r="B179" s="157">
        <f>work!$F75</f>
        <v>0</v>
      </c>
      <c r="C179" s="157"/>
      <c r="D179" s="1"/>
      <c r="E179" s="227"/>
      <c r="F179" s="227"/>
      <c r="G179" s="1"/>
      <c r="H179" s="10">
        <f>work!$D75</f>
        <v>0</v>
      </c>
      <c r="J179" s="18" t="s">
        <v>4</v>
      </c>
      <c r="K179" s="157">
        <f>work!$F76</f>
        <v>0</v>
      </c>
      <c r="L179" s="157"/>
      <c r="M179" s="1"/>
      <c r="N179" s="227"/>
      <c r="O179" s="227"/>
      <c r="P179" s="1"/>
      <c r="Q179" s="10">
        <f>work!$D76</f>
        <v>0</v>
      </c>
      <c r="R179" s="95"/>
    </row>
    <row r="180" spans="1:17" ht="14.25" customHeight="1">
      <c r="A180" s="211" t="s">
        <v>16</v>
      </c>
      <c r="B180" s="212"/>
      <c r="C180" s="220" t="s">
        <v>13</v>
      </c>
      <c r="D180" s="221"/>
      <c r="E180" s="222"/>
      <c r="F180" s="220" t="s">
        <v>12</v>
      </c>
      <c r="G180" s="222"/>
      <c r="H180" s="1" t="s">
        <v>3</v>
      </c>
      <c r="J180" s="211" t="s">
        <v>16</v>
      </c>
      <c r="K180" s="212"/>
      <c r="L180" s="220" t="s">
        <v>13</v>
      </c>
      <c r="M180" s="221"/>
      <c r="N180" s="222"/>
      <c r="O180" s="220" t="s">
        <v>12</v>
      </c>
      <c r="P180" s="222"/>
      <c r="Q180" s="1" t="s">
        <v>3</v>
      </c>
    </row>
    <row r="181" spans="1:17" ht="17.25" customHeight="1">
      <c r="A181" s="157">
        <f>work!$A75</f>
        <v>0</v>
      </c>
      <c r="B181" s="157"/>
      <c r="C181" s="223">
        <f>work!$B75</f>
        <v>0</v>
      </c>
      <c r="D181" s="213"/>
      <c r="E181" s="224"/>
      <c r="F181" s="225">
        <f>'大会情報'!$C$5</f>
        <v>0</v>
      </c>
      <c r="G181" s="226"/>
      <c r="H181" s="5">
        <f>work!$E75</f>
        <v>0</v>
      </c>
      <c r="J181" s="157">
        <f>work!$A76</f>
        <v>0</v>
      </c>
      <c r="K181" s="157"/>
      <c r="L181" s="223">
        <f>work!$B76</f>
        <v>0</v>
      </c>
      <c r="M181" s="213"/>
      <c r="N181" s="224"/>
      <c r="O181" s="225">
        <f>'大会情報'!$C$5</f>
        <v>0</v>
      </c>
      <c r="P181" s="226"/>
      <c r="Q181" s="5">
        <f>work!$E76</f>
        <v>0</v>
      </c>
    </row>
    <row r="182" ht="8.25" customHeight="1"/>
    <row r="183" spans="1:18" ht="15.75" customHeight="1">
      <c r="A183" s="18" t="s">
        <v>4</v>
      </c>
      <c r="B183" s="157">
        <f>work!$F77</f>
        <v>0</v>
      </c>
      <c r="C183" s="157"/>
      <c r="D183" s="1"/>
      <c r="E183" s="227"/>
      <c r="F183" s="227"/>
      <c r="G183" s="1"/>
      <c r="H183" s="10">
        <f>work!$D77</f>
        <v>0</v>
      </c>
      <c r="J183" s="18" t="s">
        <v>4</v>
      </c>
      <c r="K183" s="157">
        <f>work!$F78</f>
        <v>0</v>
      </c>
      <c r="L183" s="157"/>
      <c r="M183" s="1"/>
      <c r="N183" s="227"/>
      <c r="O183" s="227"/>
      <c r="P183" s="1"/>
      <c r="Q183" s="10">
        <f>work!$D78</f>
        <v>0</v>
      </c>
      <c r="R183" s="95"/>
    </row>
    <row r="184" spans="1:17" ht="14.25" customHeight="1">
      <c r="A184" s="211" t="s">
        <v>16</v>
      </c>
      <c r="B184" s="212"/>
      <c r="C184" s="220" t="s">
        <v>13</v>
      </c>
      <c r="D184" s="221"/>
      <c r="E184" s="222"/>
      <c r="F184" s="220" t="s">
        <v>12</v>
      </c>
      <c r="G184" s="222"/>
      <c r="H184" s="1" t="s">
        <v>3</v>
      </c>
      <c r="J184" s="211" t="s">
        <v>16</v>
      </c>
      <c r="K184" s="212"/>
      <c r="L184" s="220" t="s">
        <v>13</v>
      </c>
      <c r="M184" s="221"/>
      <c r="N184" s="222"/>
      <c r="O184" s="220" t="s">
        <v>12</v>
      </c>
      <c r="P184" s="222"/>
      <c r="Q184" s="1" t="s">
        <v>3</v>
      </c>
    </row>
    <row r="185" spans="1:17" ht="17.25" customHeight="1">
      <c r="A185" s="157">
        <f>work!$A77</f>
        <v>0</v>
      </c>
      <c r="B185" s="157"/>
      <c r="C185" s="223">
        <f>work!$B77</f>
        <v>0</v>
      </c>
      <c r="D185" s="213"/>
      <c r="E185" s="224"/>
      <c r="F185" s="225">
        <f>'大会情報'!$C$5</f>
        <v>0</v>
      </c>
      <c r="G185" s="226"/>
      <c r="H185" s="5">
        <f>work!$E77</f>
        <v>0</v>
      </c>
      <c r="J185" s="157">
        <f>work!$A78</f>
        <v>0</v>
      </c>
      <c r="K185" s="157"/>
      <c r="L185" s="223">
        <f>work!$B78</f>
        <v>0</v>
      </c>
      <c r="M185" s="213"/>
      <c r="N185" s="224"/>
      <c r="O185" s="225">
        <f>'大会情報'!$C$5</f>
        <v>0</v>
      </c>
      <c r="P185" s="226"/>
      <c r="Q185" s="5">
        <f>work!$E78</f>
        <v>0</v>
      </c>
    </row>
    <row r="186" ht="8.25" customHeight="1"/>
    <row r="187" spans="1:18" ht="15.75" customHeight="1">
      <c r="A187" s="18" t="s">
        <v>4</v>
      </c>
      <c r="B187" s="157">
        <f>work!$F79</f>
        <v>0</v>
      </c>
      <c r="C187" s="157"/>
      <c r="D187" s="1"/>
      <c r="E187" s="227"/>
      <c r="F187" s="227"/>
      <c r="G187" s="1"/>
      <c r="H187" s="10">
        <f>work!$D79</f>
        <v>0</v>
      </c>
      <c r="J187" s="18" t="s">
        <v>4</v>
      </c>
      <c r="K187" s="157">
        <f>work!$F80</f>
        <v>0</v>
      </c>
      <c r="L187" s="157"/>
      <c r="M187" s="1"/>
      <c r="N187" s="227"/>
      <c r="O187" s="227"/>
      <c r="P187" s="1"/>
      <c r="Q187" s="10">
        <f>work!$D80</f>
        <v>0</v>
      </c>
      <c r="R187" s="95"/>
    </row>
    <row r="188" spans="1:17" ht="14.25" customHeight="1">
      <c r="A188" s="211" t="s">
        <v>16</v>
      </c>
      <c r="B188" s="212"/>
      <c r="C188" s="220" t="s">
        <v>13</v>
      </c>
      <c r="D188" s="221"/>
      <c r="E188" s="222"/>
      <c r="F188" s="220" t="s">
        <v>12</v>
      </c>
      <c r="G188" s="222"/>
      <c r="H188" s="1" t="s">
        <v>3</v>
      </c>
      <c r="J188" s="211" t="s">
        <v>16</v>
      </c>
      <c r="K188" s="212"/>
      <c r="L188" s="220" t="s">
        <v>13</v>
      </c>
      <c r="M188" s="221"/>
      <c r="N188" s="222"/>
      <c r="O188" s="220" t="s">
        <v>12</v>
      </c>
      <c r="P188" s="222"/>
      <c r="Q188" s="1" t="s">
        <v>3</v>
      </c>
    </row>
    <row r="189" spans="1:17" ht="17.25" customHeight="1">
      <c r="A189" s="157">
        <f>work!$A79</f>
        <v>0</v>
      </c>
      <c r="B189" s="157"/>
      <c r="C189" s="223">
        <f>work!$B79</f>
        <v>0</v>
      </c>
      <c r="D189" s="213"/>
      <c r="E189" s="224"/>
      <c r="F189" s="225">
        <f>'大会情報'!$C$5</f>
        <v>0</v>
      </c>
      <c r="G189" s="226"/>
      <c r="H189" s="5">
        <f>work!$E79</f>
        <v>0</v>
      </c>
      <c r="J189" s="157">
        <f>work!$A80</f>
        <v>0</v>
      </c>
      <c r="K189" s="157"/>
      <c r="L189" s="223">
        <f>work!$B80</f>
        <v>0</v>
      </c>
      <c r="M189" s="213"/>
      <c r="N189" s="224"/>
      <c r="O189" s="225">
        <f>'大会情報'!$C$5</f>
        <v>0</v>
      </c>
      <c r="P189" s="226"/>
      <c r="Q189" s="5">
        <f>work!$E80</f>
        <v>0</v>
      </c>
    </row>
    <row r="190" ht="11.25" customHeight="1">
      <c r="R190" s="16"/>
    </row>
    <row r="191" spans="1:18" ht="13.5">
      <c r="A191" s="14" t="s">
        <v>4</v>
      </c>
      <c r="B191" s="12"/>
      <c r="C191" s="213">
        <f>work!J37</f>
        <v>0</v>
      </c>
      <c r="D191" s="213"/>
      <c r="E191" s="8"/>
      <c r="F191" s="8"/>
      <c r="G191" s="8"/>
      <c r="H191" s="9"/>
      <c r="J191" s="14" t="s">
        <v>4</v>
      </c>
      <c r="K191" s="12"/>
      <c r="L191" s="213">
        <f>work!J43</f>
        <v>0</v>
      </c>
      <c r="M191" s="213"/>
      <c r="N191" s="8"/>
      <c r="O191" s="8"/>
      <c r="P191" s="8"/>
      <c r="Q191" s="9"/>
      <c r="R191" s="95"/>
    </row>
    <row r="192" spans="1:18" ht="11.25" customHeight="1">
      <c r="A192" s="11" t="s">
        <v>12</v>
      </c>
      <c r="B192" s="9"/>
      <c r="C192" s="7" t="s">
        <v>14</v>
      </c>
      <c r="D192" s="12"/>
      <c r="E192" s="15" t="s">
        <v>13</v>
      </c>
      <c r="F192" s="8"/>
      <c r="G192" s="9"/>
      <c r="H192" s="7" t="s">
        <v>15</v>
      </c>
      <c r="J192" s="11" t="s">
        <v>12</v>
      </c>
      <c r="K192" s="9"/>
      <c r="L192" s="7" t="s">
        <v>14</v>
      </c>
      <c r="M192" s="12"/>
      <c r="N192" s="15" t="s">
        <v>13</v>
      </c>
      <c r="O192" s="8"/>
      <c r="P192" s="9"/>
      <c r="Q192" s="7" t="s">
        <v>15</v>
      </c>
      <c r="R192" s="16"/>
    </row>
    <row r="193" spans="1:18" ht="13.5" customHeight="1">
      <c r="A193" s="214">
        <f>'大会情報'!$C$5</f>
        <v>0</v>
      </c>
      <c r="B193" s="215"/>
      <c r="C193" s="3">
        <f>work!K37</f>
        <v>0</v>
      </c>
      <c r="D193" s="3">
        <f>work!L37</f>
        <v>0</v>
      </c>
      <c r="E193" s="13"/>
      <c r="F193" s="13"/>
      <c r="G193" s="2"/>
      <c r="H193" s="3">
        <f>work!M37</f>
        <v>0</v>
      </c>
      <c r="I193" s="17">
        <f>work!N37</f>
        <v>0</v>
      </c>
      <c r="J193" s="214">
        <f>'大会情報'!$C$5</f>
        <v>0</v>
      </c>
      <c r="K193" s="215"/>
      <c r="L193" s="3">
        <f>work!K43</f>
        <v>0</v>
      </c>
      <c r="M193" s="3">
        <f>work!L43</f>
        <v>0</v>
      </c>
      <c r="N193" s="13"/>
      <c r="O193" s="13"/>
      <c r="P193" s="2"/>
      <c r="Q193" s="3">
        <f>work!M43</f>
        <v>0</v>
      </c>
      <c r="R193" s="17">
        <f>work!N43</f>
        <v>0</v>
      </c>
    </row>
    <row r="194" spans="1:18" ht="13.5">
      <c r="A194" s="216"/>
      <c r="B194" s="217"/>
      <c r="C194" s="3">
        <f>work!K38</f>
        <v>0</v>
      </c>
      <c r="D194" s="3">
        <f>work!L38</f>
        <v>0</v>
      </c>
      <c r="E194" s="13"/>
      <c r="F194" s="13"/>
      <c r="G194" s="2"/>
      <c r="H194" s="3">
        <f>work!M38</f>
        <v>0</v>
      </c>
      <c r="I194" s="17">
        <f>work!N38</f>
        <v>0</v>
      </c>
      <c r="J194" s="216"/>
      <c r="K194" s="217"/>
      <c r="L194" s="3">
        <f>work!K44</f>
        <v>0</v>
      </c>
      <c r="M194" s="3">
        <f>work!L44</f>
        <v>0</v>
      </c>
      <c r="N194" s="13"/>
      <c r="O194" s="13"/>
      <c r="P194" s="2"/>
      <c r="Q194" s="3">
        <f>work!M44</f>
        <v>0</v>
      </c>
      <c r="R194" s="17">
        <f>work!N44</f>
        <v>0</v>
      </c>
    </row>
    <row r="195" spans="1:18" ht="13.5">
      <c r="A195" s="216"/>
      <c r="B195" s="217"/>
      <c r="C195" s="3">
        <f>work!K39</f>
        <v>0</v>
      </c>
      <c r="D195" s="3">
        <f>work!L39</f>
        <v>0</v>
      </c>
      <c r="E195" s="13"/>
      <c r="F195" s="13"/>
      <c r="G195" s="2"/>
      <c r="H195" s="3">
        <f>work!M39</f>
        <v>0</v>
      </c>
      <c r="I195" s="17">
        <f>work!N39</f>
        <v>0</v>
      </c>
      <c r="J195" s="216"/>
      <c r="K195" s="217"/>
      <c r="L195" s="3">
        <f>work!K45</f>
        <v>0</v>
      </c>
      <c r="M195" s="3">
        <f>work!L45</f>
        <v>0</v>
      </c>
      <c r="N195" s="13"/>
      <c r="O195" s="13"/>
      <c r="P195" s="2"/>
      <c r="Q195" s="3">
        <f>work!M45</f>
        <v>0</v>
      </c>
      <c r="R195" s="17">
        <f>work!N45</f>
        <v>0</v>
      </c>
    </row>
    <row r="196" spans="1:18" ht="13.5">
      <c r="A196" s="216"/>
      <c r="B196" s="217"/>
      <c r="C196" s="3">
        <f>work!K40</f>
        <v>0</v>
      </c>
      <c r="D196" s="3">
        <f>work!L40</f>
        <v>0</v>
      </c>
      <c r="E196" s="13"/>
      <c r="F196" s="13"/>
      <c r="G196" s="2"/>
      <c r="H196" s="3">
        <f>work!M40</f>
        <v>0</v>
      </c>
      <c r="I196" s="17">
        <f>work!N40</f>
        <v>0</v>
      </c>
      <c r="J196" s="216"/>
      <c r="K196" s="217"/>
      <c r="L196" s="3">
        <f>work!K46</f>
        <v>0</v>
      </c>
      <c r="M196" s="3">
        <f>work!L46</f>
        <v>0</v>
      </c>
      <c r="N196" s="13"/>
      <c r="O196" s="13"/>
      <c r="P196" s="2"/>
      <c r="Q196" s="3">
        <f>work!M46</f>
        <v>0</v>
      </c>
      <c r="R196" s="17">
        <f>work!N46</f>
        <v>0</v>
      </c>
    </row>
    <row r="197" spans="1:18" ht="13.5">
      <c r="A197" s="216"/>
      <c r="B197" s="217"/>
      <c r="C197" s="3">
        <f>work!K41</f>
        <v>0</v>
      </c>
      <c r="D197" s="3">
        <f>work!L41</f>
        <v>0</v>
      </c>
      <c r="E197" s="13"/>
      <c r="F197" s="13"/>
      <c r="G197" s="2"/>
      <c r="H197" s="3">
        <f>work!M41</f>
        <v>0</v>
      </c>
      <c r="I197" s="17">
        <f>work!N41</f>
        <v>0</v>
      </c>
      <c r="J197" s="216"/>
      <c r="K197" s="217"/>
      <c r="L197" s="3">
        <f>work!K47</f>
        <v>0</v>
      </c>
      <c r="M197" s="3">
        <f>work!L47</f>
        <v>0</v>
      </c>
      <c r="N197" s="13"/>
      <c r="O197" s="13"/>
      <c r="P197" s="2"/>
      <c r="Q197" s="3">
        <f>work!M47</f>
        <v>0</v>
      </c>
      <c r="R197" s="17">
        <f>work!N47</f>
        <v>0</v>
      </c>
    </row>
    <row r="198" spans="1:18" ht="13.5">
      <c r="A198" s="218"/>
      <c r="B198" s="219"/>
      <c r="C198" s="3">
        <f>work!K42</f>
        <v>0</v>
      </c>
      <c r="D198" s="3">
        <f>work!L42</f>
        <v>0</v>
      </c>
      <c r="E198" s="13"/>
      <c r="F198" s="13"/>
      <c r="G198" s="2"/>
      <c r="H198" s="3">
        <f>work!M42</f>
        <v>0</v>
      </c>
      <c r="I198" s="17">
        <f>work!N42</f>
        <v>0</v>
      </c>
      <c r="J198" s="218"/>
      <c r="K198" s="219"/>
      <c r="L198" s="3">
        <f>work!K48</f>
        <v>0</v>
      </c>
      <c r="M198" s="3">
        <f>work!L48</f>
        <v>0</v>
      </c>
      <c r="N198" s="13"/>
      <c r="O198" s="13"/>
      <c r="P198" s="2"/>
      <c r="Q198" s="3">
        <f>work!M48</f>
        <v>0</v>
      </c>
      <c r="R198" s="17">
        <f>work!N48</f>
        <v>0</v>
      </c>
    </row>
    <row r="199" spans="3:18" ht="22.5" customHeight="1">
      <c r="C199" s="96"/>
      <c r="F199" s="96"/>
      <c r="I199" s="96"/>
      <c r="L199" s="96"/>
      <c r="O199" s="96"/>
      <c r="Q199" s="96"/>
      <c r="R199" s="16"/>
    </row>
    <row r="200" ht="51" customHeight="1">
      <c r="R200" s="16"/>
    </row>
    <row r="201" spans="1:18" ht="15.75" customHeight="1">
      <c r="A201" s="18" t="s">
        <v>4</v>
      </c>
      <c r="B201" s="157">
        <f>work!$F81</f>
        <v>0</v>
      </c>
      <c r="C201" s="157"/>
      <c r="D201" s="1"/>
      <c r="E201" s="227"/>
      <c r="F201" s="227"/>
      <c r="G201" s="1"/>
      <c r="H201" s="10">
        <f>work!$D81</f>
        <v>0</v>
      </c>
      <c r="J201" s="18" t="s">
        <v>4</v>
      </c>
      <c r="K201" s="157">
        <f>work!$F82</f>
        <v>0</v>
      </c>
      <c r="L201" s="157"/>
      <c r="M201" s="1"/>
      <c r="N201" s="227"/>
      <c r="O201" s="227"/>
      <c r="P201" s="1"/>
      <c r="Q201" s="10">
        <f>work!$D82</f>
        <v>0</v>
      </c>
      <c r="R201" s="95"/>
    </row>
    <row r="202" spans="1:17" ht="14.25" customHeight="1">
      <c r="A202" s="211" t="s">
        <v>16</v>
      </c>
      <c r="B202" s="212"/>
      <c r="C202" s="220" t="s">
        <v>13</v>
      </c>
      <c r="D202" s="221"/>
      <c r="E202" s="222"/>
      <c r="F202" s="220" t="s">
        <v>12</v>
      </c>
      <c r="G202" s="222"/>
      <c r="H202" s="1" t="s">
        <v>3</v>
      </c>
      <c r="J202" s="211" t="s">
        <v>16</v>
      </c>
      <c r="K202" s="212"/>
      <c r="L202" s="220" t="s">
        <v>13</v>
      </c>
      <c r="M202" s="221"/>
      <c r="N202" s="222"/>
      <c r="O202" s="220" t="s">
        <v>12</v>
      </c>
      <c r="P202" s="222"/>
      <c r="Q202" s="1" t="s">
        <v>3</v>
      </c>
    </row>
    <row r="203" spans="1:17" ht="17.25" customHeight="1">
      <c r="A203" s="157">
        <f>work!$A81</f>
        <v>0</v>
      </c>
      <c r="B203" s="157"/>
      <c r="C203" s="223">
        <f>work!$B81</f>
        <v>0</v>
      </c>
      <c r="D203" s="213"/>
      <c r="E203" s="224"/>
      <c r="F203" s="225">
        <f>'大会情報'!$C$5</f>
        <v>0</v>
      </c>
      <c r="G203" s="226"/>
      <c r="H203" s="5">
        <f>work!$E81</f>
        <v>0</v>
      </c>
      <c r="J203" s="157">
        <f>work!$A82</f>
        <v>0</v>
      </c>
      <c r="K203" s="157"/>
      <c r="L203" s="223">
        <f>work!$B82</f>
        <v>0</v>
      </c>
      <c r="M203" s="213"/>
      <c r="N203" s="224"/>
      <c r="O203" s="225">
        <f>'大会情報'!$C$5</f>
        <v>0</v>
      </c>
      <c r="P203" s="226"/>
      <c r="Q203" s="5">
        <f>work!$E82</f>
        <v>0</v>
      </c>
    </row>
    <row r="204" ht="8.25" customHeight="1"/>
    <row r="205" spans="1:18" ht="15.75" customHeight="1">
      <c r="A205" s="18" t="s">
        <v>4</v>
      </c>
      <c r="B205" s="157">
        <f>work!$F83</f>
        <v>0</v>
      </c>
      <c r="C205" s="157"/>
      <c r="D205" s="1"/>
      <c r="E205" s="227"/>
      <c r="F205" s="227"/>
      <c r="G205" s="1"/>
      <c r="H205" s="10">
        <f>work!$D83</f>
        <v>0</v>
      </c>
      <c r="J205" s="18" t="s">
        <v>4</v>
      </c>
      <c r="K205" s="157">
        <f>work!$F84</f>
        <v>0</v>
      </c>
      <c r="L205" s="157"/>
      <c r="M205" s="1"/>
      <c r="N205" s="227"/>
      <c r="O205" s="227"/>
      <c r="P205" s="1"/>
      <c r="Q205" s="10">
        <f>work!$D84</f>
        <v>0</v>
      </c>
      <c r="R205" s="95"/>
    </row>
    <row r="206" spans="1:17" ht="14.25" customHeight="1">
      <c r="A206" s="211" t="s">
        <v>16</v>
      </c>
      <c r="B206" s="212"/>
      <c r="C206" s="220" t="s">
        <v>13</v>
      </c>
      <c r="D206" s="221"/>
      <c r="E206" s="222"/>
      <c r="F206" s="220" t="s">
        <v>12</v>
      </c>
      <c r="G206" s="222"/>
      <c r="H206" s="1" t="s">
        <v>3</v>
      </c>
      <c r="J206" s="211" t="s">
        <v>16</v>
      </c>
      <c r="K206" s="212"/>
      <c r="L206" s="220" t="s">
        <v>13</v>
      </c>
      <c r="M206" s="221"/>
      <c r="N206" s="222"/>
      <c r="O206" s="220" t="s">
        <v>12</v>
      </c>
      <c r="P206" s="222"/>
      <c r="Q206" s="1" t="s">
        <v>3</v>
      </c>
    </row>
    <row r="207" spans="1:17" ht="17.25" customHeight="1">
      <c r="A207" s="157">
        <f>work!$A83</f>
        <v>0</v>
      </c>
      <c r="B207" s="157"/>
      <c r="C207" s="223">
        <f>work!$B83</f>
        <v>0</v>
      </c>
      <c r="D207" s="213"/>
      <c r="E207" s="224"/>
      <c r="F207" s="225">
        <f>'大会情報'!$C$5</f>
        <v>0</v>
      </c>
      <c r="G207" s="226"/>
      <c r="H207" s="5">
        <f>work!$E83</f>
        <v>0</v>
      </c>
      <c r="J207" s="157">
        <f>work!$A84</f>
        <v>0</v>
      </c>
      <c r="K207" s="157"/>
      <c r="L207" s="223">
        <f>work!$B84</f>
        <v>0</v>
      </c>
      <c r="M207" s="213"/>
      <c r="N207" s="224"/>
      <c r="O207" s="225">
        <f>'大会情報'!$C$5</f>
        <v>0</v>
      </c>
      <c r="P207" s="226"/>
      <c r="Q207" s="5">
        <f>work!$E84</f>
        <v>0</v>
      </c>
    </row>
    <row r="208" ht="8.25" customHeight="1"/>
    <row r="209" spans="1:18" ht="15.75" customHeight="1">
      <c r="A209" s="18" t="s">
        <v>4</v>
      </c>
      <c r="B209" s="157">
        <f>work!$F85</f>
        <v>0</v>
      </c>
      <c r="C209" s="157"/>
      <c r="D209" s="1"/>
      <c r="E209" s="227"/>
      <c r="F209" s="227"/>
      <c r="G209" s="1"/>
      <c r="H209" s="10">
        <f>work!$D85</f>
        <v>0</v>
      </c>
      <c r="J209" s="18" t="s">
        <v>4</v>
      </c>
      <c r="K209" s="157">
        <f>work!$F86</f>
        <v>0</v>
      </c>
      <c r="L209" s="157"/>
      <c r="M209" s="1"/>
      <c r="N209" s="227"/>
      <c r="O209" s="227"/>
      <c r="P209" s="1"/>
      <c r="Q209" s="10">
        <f>work!$D86</f>
        <v>0</v>
      </c>
      <c r="R209" s="95"/>
    </row>
    <row r="210" spans="1:17" ht="14.25" customHeight="1">
      <c r="A210" s="211" t="s">
        <v>16</v>
      </c>
      <c r="B210" s="212"/>
      <c r="C210" s="220" t="s">
        <v>13</v>
      </c>
      <c r="D210" s="221"/>
      <c r="E210" s="222"/>
      <c r="F210" s="220" t="s">
        <v>12</v>
      </c>
      <c r="G210" s="222"/>
      <c r="H210" s="1" t="s">
        <v>3</v>
      </c>
      <c r="J210" s="211" t="s">
        <v>16</v>
      </c>
      <c r="K210" s="212"/>
      <c r="L210" s="220" t="s">
        <v>13</v>
      </c>
      <c r="M210" s="221"/>
      <c r="N210" s="222"/>
      <c r="O210" s="220" t="s">
        <v>12</v>
      </c>
      <c r="P210" s="222"/>
      <c r="Q210" s="1" t="s">
        <v>3</v>
      </c>
    </row>
    <row r="211" spans="1:17" ht="17.25" customHeight="1">
      <c r="A211" s="157">
        <f>work!$A85</f>
        <v>0</v>
      </c>
      <c r="B211" s="157"/>
      <c r="C211" s="223">
        <f>work!$B85</f>
        <v>0</v>
      </c>
      <c r="D211" s="213"/>
      <c r="E211" s="224"/>
      <c r="F211" s="225">
        <f>'大会情報'!$C$5</f>
        <v>0</v>
      </c>
      <c r="G211" s="226"/>
      <c r="H211" s="5">
        <f>work!$E85</f>
        <v>0</v>
      </c>
      <c r="J211" s="157">
        <f>work!$A86</f>
        <v>0</v>
      </c>
      <c r="K211" s="157"/>
      <c r="L211" s="223">
        <f>work!$B86</f>
        <v>0</v>
      </c>
      <c r="M211" s="213"/>
      <c r="N211" s="224"/>
      <c r="O211" s="225">
        <f>'大会情報'!$C$5</f>
        <v>0</v>
      </c>
      <c r="P211" s="226"/>
      <c r="Q211" s="5">
        <f>work!$E86</f>
        <v>0</v>
      </c>
    </row>
    <row r="212" ht="8.25" customHeight="1"/>
    <row r="213" spans="1:18" ht="15.75" customHeight="1">
      <c r="A213" s="18" t="s">
        <v>4</v>
      </c>
      <c r="B213" s="157">
        <f>work!$F87</f>
        <v>0</v>
      </c>
      <c r="C213" s="157"/>
      <c r="D213" s="1"/>
      <c r="E213" s="227"/>
      <c r="F213" s="227"/>
      <c r="G213" s="1"/>
      <c r="H213" s="10">
        <f>work!$D87</f>
        <v>0</v>
      </c>
      <c r="J213" s="18" t="s">
        <v>4</v>
      </c>
      <c r="K213" s="157">
        <f>work!$F88</f>
        <v>0</v>
      </c>
      <c r="L213" s="157"/>
      <c r="M213" s="1"/>
      <c r="N213" s="227"/>
      <c r="O213" s="227"/>
      <c r="P213" s="1"/>
      <c r="Q213" s="10">
        <f>work!$D88</f>
        <v>0</v>
      </c>
      <c r="R213" s="95"/>
    </row>
    <row r="214" spans="1:17" ht="14.25" customHeight="1">
      <c r="A214" s="211" t="s">
        <v>16</v>
      </c>
      <c r="B214" s="212"/>
      <c r="C214" s="220" t="s">
        <v>13</v>
      </c>
      <c r="D214" s="221"/>
      <c r="E214" s="222"/>
      <c r="F214" s="220" t="s">
        <v>12</v>
      </c>
      <c r="G214" s="222"/>
      <c r="H214" s="1" t="s">
        <v>3</v>
      </c>
      <c r="J214" s="211" t="s">
        <v>16</v>
      </c>
      <c r="K214" s="212"/>
      <c r="L214" s="220" t="s">
        <v>13</v>
      </c>
      <c r="M214" s="221"/>
      <c r="N214" s="222"/>
      <c r="O214" s="220" t="s">
        <v>12</v>
      </c>
      <c r="P214" s="222"/>
      <c r="Q214" s="1" t="s">
        <v>3</v>
      </c>
    </row>
    <row r="215" spans="1:17" ht="17.25" customHeight="1">
      <c r="A215" s="157">
        <f>work!$A87</f>
        <v>0</v>
      </c>
      <c r="B215" s="157"/>
      <c r="C215" s="223">
        <f>work!$B87</f>
        <v>0</v>
      </c>
      <c r="D215" s="213"/>
      <c r="E215" s="224"/>
      <c r="F215" s="225">
        <f>'大会情報'!$C$5</f>
        <v>0</v>
      </c>
      <c r="G215" s="226"/>
      <c r="H215" s="5">
        <f>work!$E87</f>
        <v>0</v>
      </c>
      <c r="J215" s="157">
        <f>work!$A88</f>
        <v>0</v>
      </c>
      <c r="K215" s="157"/>
      <c r="L215" s="223">
        <f>work!$B88</f>
        <v>0</v>
      </c>
      <c r="M215" s="213"/>
      <c r="N215" s="224"/>
      <c r="O215" s="225">
        <f>'大会情報'!$C$5</f>
        <v>0</v>
      </c>
      <c r="P215" s="226"/>
      <c r="Q215" s="5">
        <f>work!$E88</f>
        <v>0</v>
      </c>
    </row>
    <row r="216" ht="8.25" customHeight="1"/>
    <row r="217" spans="1:18" ht="15.75" customHeight="1">
      <c r="A217" s="18" t="s">
        <v>4</v>
      </c>
      <c r="B217" s="157">
        <f>work!$F89</f>
        <v>0</v>
      </c>
      <c r="C217" s="157"/>
      <c r="D217" s="1"/>
      <c r="E217" s="227"/>
      <c r="F217" s="227"/>
      <c r="G217" s="1"/>
      <c r="H217" s="10">
        <f>work!$D89</f>
        <v>0</v>
      </c>
      <c r="J217" s="18" t="s">
        <v>4</v>
      </c>
      <c r="K217" s="157">
        <f>work!$F90</f>
        <v>0</v>
      </c>
      <c r="L217" s="157"/>
      <c r="M217" s="1"/>
      <c r="N217" s="227"/>
      <c r="O217" s="227"/>
      <c r="P217" s="1"/>
      <c r="Q217" s="10">
        <f>work!$D90</f>
        <v>0</v>
      </c>
      <c r="R217" s="95"/>
    </row>
    <row r="218" spans="1:17" ht="14.25" customHeight="1">
      <c r="A218" s="211" t="s">
        <v>16</v>
      </c>
      <c r="B218" s="212"/>
      <c r="C218" s="220" t="s">
        <v>13</v>
      </c>
      <c r="D218" s="221"/>
      <c r="E218" s="222"/>
      <c r="F218" s="220" t="s">
        <v>12</v>
      </c>
      <c r="G218" s="222"/>
      <c r="H218" s="1" t="s">
        <v>3</v>
      </c>
      <c r="J218" s="211" t="s">
        <v>16</v>
      </c>
      <c r="K218" s="212"/>
      <c r="L218" s="220" t="s">
        <v>13</v>
      </c>
      <c r="M218" s="221"/>
      <c r="N218" s="222"/>
      <c r="O218" s="220" t="s">
        <v>12</v>
      </c>
      <c r="P218" s="222"/>
      <c r="Q218" s="1" t="s">
        <v>3</v>
      </c>
    </row>
    <row r="219" spans="1:17" ht="17.25" customHeight="1">
      <c r="A219" s="157">
        <f>work!$A89</f>
        <v>0</v>
      </c>
      <c r="B219" s="157"/>
      <c r="C219" s="223">
        <f>work!$B89</f>
        <v>0</v>
      </c>
      <c r="D219" s="213"/>
      <c r="E219" s="224"/>
      <c r="F219" s="225">
        <f>'大会情報'!$C$5</f>
        <v>0</v>
      </c>
      <c r="G219" s="226"/>
      <c r="H219" s="5">
        <f>work!$E89</f>
        <v>0</v>
      </c>
      <c r="J219" s="157">
        <f>work!$A90</f>
        <v>0</v>
      </c>
      <c r="K219" s="157"/>
      <c r="L219" s="223">
        <f>work!$B90</f>
        <v>0</v>
      </c>
      <c r="M219" s="213"/>
      <c r="N219" s="224"/>
      <c r="O219" s="225">
        <f>'大会情報'!$C$5</f>
        <v>0</v>
      </c>
      <c r="P219" s="226"/>
      <c r="Q219" s="5">
        <f>work!$E90</f>
        <v>0</v>
      </c>
    </row>
    <row r="220" ht="8.25" customHeight="1"/>
    <row r="221" spans="1:18" ht="15.75" customHeight="1">
      <c r="A221" s="18" t="s">
        <v>4</v>
      </c>
      <c r="B221" s="157">
        <f>work!$F91</f>
        <v>0</v>
      </c>
      <c r="C221" s="157"/>
      <c r="D221" s="1"/>
      <c r="E221" s="227"/>
      <c r="F221" s="227"/>
      <c r="G221" s="1"/>
      <c r="H221" s="10">
        <f>work!$D91</f>
        <v>0</v>
      </c>
      <c r="J221" s="18" t="s">
        <v>4</v>
      </c>
      <c r="K221" s="157">
        <f>work!$F92</f>
        <v>0</v>
      </c>
      <c r="L221" s="157"/>
      <c r="M221" s="1"/>
      <c r="N221" s="227"/>
      <c r="O221" s="227"/>
      <c r="P221" s="1"/>
      <c r="Q221" s="10">
        <f>work!$D92</f>
        <v>0</v>
      </c>
      <c r="R221" s="95"/>
    </row>
    <row r="222" spans="1:17" ht="14.25" customHeight="1">
      <c r="A222" s="211" t="s">
        <v>16</v>
      </c>
      <c r="B222" s="212"/>
      <c r="C222" s="220" t="s">
        <v>13</v>
      </c>
      <c r="D222" s="221"/>
      <c r="E222" s="222"/>
      <c r="F222" s="220" t="s">
        <v>12</v>
      </c>
      <c r="G222" s="222"/>
      <c r="H222" s="1" t="s">
        <v>3</v>
      </c>
      <c r="J222" s="211" t="s">
        <v>16</v>
      </c>
      <c r="K222" s="212"/>
      <c r="L222" s="220" t="s">
        <v>13</v>
      </c>
      <c r="M222" s="221"/>
      <c r="N222" s="222"/>
      <c r="O222" s="220" t="s">
        <v>12</v>
      </c>
      <c r="P222" s="222"/>
      <c r="Q222" s="1" t="s">
        <v>3</v>
      </c>
    </row>
    <row r="223" spans="1:17" ht="17.25" customHeight="1">
      <c r="A223" s="157">
        <f>work!$A91</f>
        <v>0</v>
      </c>
      <c r="B223" s="157"/>
      <c r="C223" s="223">
        <f>work!$B91</f>
        <v>0</v>
      </c>
      <c r="D223" s="213"/>
      <c r="E223" s="224"/>
      <c r="F223" s="225">
        <f>'大会情報'!$C$5</f>
        <v>0</v>
      </c>
      <c r="G223" s="226"/>
      <c r="H223" s="5">
        <f>work!$E91</f>
        <v>0</v>
      </c>
      <c r="J223" s="157">
        <f>work!$A92</f>
        <v>0</v>
      </c>
      <c r="K223" s="157"/>
      <c r="L223" s="223">
        <f>work!$B92</f>
        <v>0</v>
      </c>
      <c r="M223" s="213"/>
      <c r="N223" s="224"/>
      <c r="O223" s="225">
        <f>'大会情報'!$C$5</f>
        <v>0</v>
      </c>
      <c r="P223" s="226"/>
      <c r="Q223" s="5">
        <f>work!$E92</f>
        <v>0</v>
      </c>
    </row>
    <row r="224" ht="8.25" customHeight="1"/>
    <row r="225" spans="1:18" ht="15.75" customHeight="1">
      <c r="A225" s="18" t="s">
        <v>4</v>
      </c>
      <c r="B225" s="157">
        <f>work!$F93</f>
        <v>0</v>
      </c>
      <c r="C225" s="157"/>
      <c r="D225" s="1"/>
      <c r="E225" s="227"/>
      <c r="F225" s="227"/>
      <c r="G225" s="1"/>
      <c r="H225" s="10">
        <f>work!$D93</f>
        <v>0</v>
      </c>
      <c r="J225" s="18" t="s">
        <v>4</v>
      </c>
      <c r="K225" s="157">
        <f>work!$F94</f>
        <v>0</v>
      </c>
      <c r="L225" s="157"/>
      <c r="M225" s="1"/>
      <c r="N225" s="227"/>
      <c r="O225" s="227"/>
      <c r="P225" s="1"/>
      <c r="Q225" s="10">
        <f>work!$D94</f>
        <v>0</v>
      </c>
      <c r="R225" s="95"/>
    </row>
    <row r="226" spans="1:17" ht="14.25" customHeight="1">
      <c r="A226" s="211" t="s">
        <v>16</v>
      </c>
      <c r="B226" s="212"/>
      <c r="C226" s="220" t="s">
        <v>13</v>
      </c>
      <c r="D226" s="221"/>
      <c r="E226" s="222"/>
      <c r="F226" s="220" t="s">
        <v>12</v>
      </c>
      <c r="G226" s="222"/>
      <c r="H226" s="1" t="s">
        <v>3</v>
      </c>
      <c r="J226" s="211" t="s">
        <v>16</v>
      </c>
      <c r="K226" s="212"/>
      <c r="L226" s="220" t="s">
        <v>13</v>
      </c>
      <c r="M226" s="221"/>
      <c r="N226" s="222"/>
      <c r="O226" s="220" t="s">
        <v>12</v>
      </c>
      <c r="P226" s="222"/>
      <c r="Q226" s="1" t="s">
        <v>3</v>
      </c>
    </row>
    <row r="227" spans="1:17" ht="17.25" customHeight="1">
      <c r="A227" s="157">
        <f>work!$A93</f>
        <v>0</v>
      </c>
      <c r="B227" s="157"/>
      <c r="C227" s="223">
        <f>work!$B93</f>
        <v>0</v>
      </c>
      <c r="D227" s="213"/>
      <c r="E227" s="224"/>
      <c r="F227" s="225">
        <f>'大会情報'!$C$5</f>
        <v>0</v>
      </c>
      <c r="G227" s="226"/>
      <c r="H227" s="5">
        <f>work!$E93</f>
        <v>0</v>
      </c>
      <c r="J227" s="157">
        <f>work!$A94</f>
        <v>0</v>
      </c>
      <c r="K227" s="157"/>
      <c r="L227" s="223">
        <f>work!$B94</f>
        <v>0</v>
      </c>
      <c r="M227" s="213"/>
      <c r="N227" s="224"/>
      <c r="O227" s="225">
        <f>'大会情報'!$C$5</f>
        <v>0</v>
      </c>
      <c r="P227" s="226"/>
      <c r="Q227" s="5">
        <f>work!$E94</f>
        <v>0</v>
      </c>
    </row>
    <row r="228" ht="8.25" customHeight="1"/>
    <row r="229" spans="1:18" ht="15.75" customHeight="1">
      <c r="A229" s="18" t="s">
        <v>4</v>
      </c>
      <c r="B229" s="157">
        <f>work!$F95</f>
        <v>0</v>
      </c>
      <c r="C229" s="157"/>
      <c r="D229" s="1"/>
      <c r="E229" s="227"/>
      <c r="F229" s="227"/>
      <c r="G229" s="1"/>
      <c r="H229" s="10">
        <f>work!$D95</f>
        <v>0</v>
      </c>
      <c r="J229" s="18" t="s">
        <v>4</v>
      </c>
      <c r="K229" s="157">
        <f>work!$F96</f>
        <v>0</v>
      </c>
      <c r="L229" s="157"/>
      <c r="M229" s="1"/>
      <c r="N229" s="227"/>
      <c r="O229" s="227"/>
      <c r="P229" s="1"/>
      <c r="Q229" s="10">
        <f>work!$D96</f>
        <v>0</v>
      </c>
      <c r="R229" s="95"/>
    </row>
    <row r="230" spans="1:17" ht="14.25" customHeight="1">
      <c r="A230" s="211" t="s">
        <v>16</v>
      </c>
      <c r="B230" s="212"/>
      <c r="C230" s="220" t="s">
        <v>13</v>
      </c>
      <c r="D230" s="221"/>
      <c r="E230" s="222"/>
      <c r="F230" s="220" t="s">
        <v>12</v>
      </c>
      <c r="G230" s="222"/>
      <c r="H230" s="1" t="s">
        <v>3</v>
      </c>
      <c r="J230" s="211" t="s">
        <v>16</v>
      </c>
      <c r="K230" s="212"/>
      <c r="L230" s="220" t="s">
        <v>13</v>
      </c>
      <c r="M230" s="221"/>
      <c r="N230" s="222"/>
      <c r="O230" s="220" t="s">
        <v>12</v>
      </c>
      <c r="P230" s="222"/>
      <c r="Q230" s="1" t="s">
        <v>3</v>
      </c>
    </row>
    <row r="231" spans="1:17" ht="17.25" customHeight="1">
      <c r="A231" s="157">
        <f>work!$A95</f>
        <v>0</v>
      </c>
      <c r="B231" s="157"/>
      <c r="C231" s="223">
        <f>work!$B95</f>
        <v>0</v>
      </c>
      <c r="D231" s="213"/>
      <c r="E231" s="224"/>
      <c r="F231" s="225">
        <f>'大会情報'!$C$5</f>
        <v>0</v>
      </c>
      <c r="G231" s="226"/>
      <c r="H231" s="5">
        <f>work!$E95</f>
        <v>0</v>
      </c>
      <c r="J231" s="157">
        <f>work!$A96</f>
        <v>0</v>
      </c>
      <c r="K231" s="157"/>
      <c r="L231" s="223">
        <f>work!$B96</f>
        <v>0</v>
      </c>
      <c r="M231" s="213"/>
      <c r="N231" s="224"/>
      <c r="O231" s="225">
        <f>'大会情報'!$C$5</f>
        <v>0</v>
      </c>
      <c r="P231" s="226"/>
      <c r="Q231" s="5">
        <f>work!$E96</f>
        <v>0</v>
      </c>
    </row>
    <row r="232" ht="8.25" customHeight="1"/>
    <row r="233" spans="1:18" ht="15.75" customHeight="1">
      <c r="A233" s="18" t="s">
        <v>4</v>
      </c>
      <c r="B233" s="157">
        <f>work!$F97</f>
        <v>0</v>
      </c>
      <c r="C233" s="157"/>
      <c r="D233" s="1"/>
      <c r="E233" s="227"/>
      <c r="F233" s="227"/>
      <c r="G233" s="1"/>
      <c r="H233" s="10">
        <f>work!$D97</f>
        <v>0</v>
      </c>
      <c r="J233" s="18" t="s">
        <v>4</v>
      </c>
      <c r="K233" s="157">
        <f>work!$F98</f>
        <v>0</v>
      </c>
      <c r="L233" s="157"/>
      <c r="M233" s="1"/>
      <c r="N233" s="227"/>
      <c r="O233" s="227"/>
      <c r="P233" s="1"/>
      <c r="Q233" s="10">
        <f>work!$D98</f>
        <v>0</v>
      </c>
      <c r="R233" s="95"/>
    </row>
    <row r="234" spans="1:17" ht="14.25" customHeight="1">
      <c r="A234" s="211" t="s">
        <v>16</v>
      </c>
      <c r="B234" s="212"/>
      <c r="C234" s="220" t="s">
        <v>13</v>
      </c>
      <c r="D234" s="221"/>
      <c r="E234" s="222"/>
      <c r="F234" s="220" t="s">
        <v>12</v>
      </c>
      <c r="G234" s="222"/>
      <c r="H234" s="1" t="s">
        <v>3</v>
      </c>
      <c r="J234" s="211" t="s">
        <v>16</v>
      </c>
      <c r="K234" s="212"/>
      <c r="L234" s="220" t="s">
        <v>13</v>
      </c>
      <c r="M234" s="221"/>
      <c r="N234" s="222"/>
      <c r="O234" s="220" t="s">
        <v>12</v>
      </c>
      <c r="P234" s="222"/>
      <c r="Q234" s="1" t="s">
        <v>3</v>
      </c>
    </row>
    <row r="235" spans="1:17" ht="17.25" customHeight="1">
      <c r="A235" s="157">
        <f>work!$A97</f>
        <v>0</v>
      </c>
      <c r="B235" s="157"/>
      <c r="C235" s="223">
        <f>work!$B97</f>
        <v>0</v>
      </c>
      <c r="D235" s="213"/>
      <c r="E235" s="224"/>
      <c r="F235" s="225">
        <f>'大会情報'!$C$5</f>
        <v>0</v>
      </c>
      <c r="G235" s="226"/>
      <c r="H235" s="5">
        <f>work!$E97</f>
        <v>0</v>
      </c>
      <c r="J235" s="157">
        <f>work!$A98</f>
        <v>0</v>
      </c>
      <c r="K235" s="157"/>
      <c r="L235" s="223">
        <f>work!$B98</f>
        <v>0</v>
      </c>
      <c r="M235" s="213"/>
      <c r="N235" s="224"/>
      <c r="O235" s="225">
        <f>'大会情報'!$C$5</f>
        <v>0</v>
      </c>
      <c r="P235" s="226"/>
      <c r="Q235" s="5">
        <f>work!$E98</f>
        <v>0</v>
      </c>
    </row>
    <row r="236" ht="8.25" customHeight="1"/>
    <row r="237" spans="1:18" ht="15.75" customHeight="1">
      <c r="A237" s="18" t="s">
        <v>4</v>
      </c>
      <c r="B237" s="157">
        <f>work!$F99</f>
        <v>0</v>
      </c>
      <c r="C237" s="157"/>
      <c r="D237" s="1"/>
      <c r="E237" s="227"/>
      <c r="F237" s="227"/>
      <c r="G237" s="1"/>
      <c r="H237" s="10">
        <f>work!$D99</f>
        <v>0</v>
      </c>
      <c r="J237" s="18" t="s">
        <v>4</v>
      </c>
      <c r="K237" s="157">
        <f>work!$F100</f>
        <v>0</v>
      </c>
      <c r="L237" s="157"/>
      <c r="M237" s="1"/>
      <c r="N237" s="227"/>
      <c r="O237" s="227"/>
      <c r="P237" s="1"/>
      <c r="Q237" s="10">
        <f>work!$D100</f>
        <v>0</v>
      </c>
      <c r="R237" s="95"/>
    </row>
    <row r="238" spans="1:17" ht="14.25" customHeight="1">
      <c r="A238" s="211" t="s">
        <v>16</v>
      </c>
      <c r="B238" s="212"/>
      <c r="C238" s="220" t="s">
        <v>13</v>
      </c>
      <c r="D238" s="221"/>
      <c r="E238" s="222"/>
      <c r="F238" s="220" t="s">
        <v>12</v>
      </c>
      <c r="G238" s="222"/>
      <c r="H238" s="1" t="s">
        <v>3</v>
      </c>
      <c r="J238" s="211" t="s">
        <v>16</v>
      </c>
      <c r="K238" s="212"/>
      <c r="L238" s="220" t="s">
        <v>13</v>
      </c>
      <c r="M238" s="221"/>
      <c r="N238" s="222"/>
      <c r="O238" s="220" t="s">
        <v>12</v>
      </c>
      <c r="P238" s="222"/>
      <c r="Q238" s="1" t="s">
        <v>3</v>
      </c>
    </row>
    <row r="239" spans="1:17" ht="17.25" customHeight="1">
      <c r="A239" s="157">
        <f>work!$A99</f>
        <v>0</v>
      </c>
      <c r="B239" s="157"/>
      <c r="C239" s="223">
        <f>work!$B99</f>
        <v>0</v>
      </c>
      <c r="D239" s="213"/>
      <c r="E239" s="224"/>
      <c r="F239" s="225">
        <f>'大会情報'!$C$5</f>
        <v>0</v>
      </c>
      <c r="G239" s="226"/>
      <c r="H239" s="5">
        <f>work!$E99</f>
        <v>0</v>
      </c>
      <c r="J239" s="157">
        <f>work!$A100</f>
        <v>0</v>
      </c>
      <c r="K239" s="157"/>
      <c r="L239" s="223">
        <f>work!$B100</f>
        <v>0</v>
      </c>
      <c r="M239" s="213"/>
      <c r="N239" s="224"/>
      <c r="O239" s="225">
        <f>'大会情報'!$C$5</f>
        <v>0</v>
      </c>
      <c r="P239" s="226"/>
      <c r="Q239" s="5">
        <f>work!$E100</f>
        <v>0</v>
      </c>
    </row>
    <row r="240" ht="11.25" customHeight="1">
      <c r="R240" s="16"/>
    </row>
    <row r="241" spans="1:18" ht="13.5">
      <c r="A241" s="14" t="s">
        <v>4</v>
      </c>
      <c r="B241" s="12"/>
      <c r="C241" s="213">
        <f>work!J49</f>
        <v>0</v>
      </c>
      <c r="D241" s="213"/>
      <c r="E241" s="8"/>
      <c r="F241" s="8"/>
      <c r="G241" s="8"/>
      <c r="H241" s="9"/>
      <c r="J241" s="14" t="s">
        <v>4</v>
      </c>
      <c r="K241" s="12"/>
      <c r="L241" s="213">
        <f>work!J55</f>
        <v>0</v>
      </c>
      <c r="M241" s="213"/>
      <c r="N241" s="8"/>
      <c r="O241" s="8"/>
      <c r="P241" s="8"/>
      <c r="Q241" s="9"/>
      <c r="R241" s="95"/>
    </row>
    <row r="242" spans="1:18" ht="11.25" customHeight="1">
      <c r="A242" s="11" t="s">
        <v>12</v>
      </c>
      <c r="B242" s="9"/>
      <c r="C242" s="7" t="s">
        <v>14</v>
      </c>
      <c r="D242" s="12"/>
      <c r="E242" s="15" t="s">
        <v>13</v>
      </c>
      <c r="F242" s="8"/>
      <c r="G242" s="9"/>
      <c r="H242" s="7" t="s">
        <v>15</v>
      </c>
      <c r="J242" s="11" t="s">
        <v>12</v>
      </c>
      <c r="K242" s="9"/>
      <c r="L242" s="7" t="s">
        <v>14</v>
      </c>
      <c r="M242" s="12"/>
      <c r="N242" s="15" t="s">
        <v>13</v>
      </c>
      <c r="O242" s="8"/>
      <c r="P242" s="9"/>
      <c r="Q242" s="7" t="s">
        <v>15</v>
      </c>
      <c r="R242" s="16"/>
    </row>
    <row r="243" spans="1:18" ht="13.5" customHeight="1">
      <c r="A243" s="214">
        <f>'大会情報'!$C$5</f>
        <v>0</v>
      </c>
      <c r="B243" s="215"/>
      <c r="C243" s="3">
        <f>work!K49</f>
        <v>0</v>
      </c>
      <c r="D243" s="3">
        <f>work!L49</f>
        <v>0</v>
      </c>
      <c r="E243" s="13"/>
      <c r="F243" s="13"/>
      <c r="G243" s="2"/>
      <c r="H243" s="3">
        <f>work!M49</f>
        <v>0</v>
      </c>
      <c r="I243" s="17">
        <f>work!N49</f>
        <v>0</v>
      </c>
      <c r="J243" s="214">
        <f>'大会情報'!$C$5</f>
        <v>0</v>
      </c>
      <c r="K243" s="215"/>
      <c r="L243" s="3">
        <f>work!K55</f>
        <v>0</v>
      </c>
      <c r="M243" s="3">
        <f>work!L55</f>
        <v>0</v>
      </c>
      <c r="N243" s="13"/>
      <c r="O243" s="13"/>
      <c r="P243" s="2"/>
      <c r="Q243" s="3">
        <f>work!M55</f>
        <v>0</v>
      </c>
      <c r="R243" s="17">
        <f>work!N55</f>
        <v>0</v>
      </c>
    </row>
    <row r="244" spans="1:18" ht="13.5">
      <c r="A244" s="216"/>
      <c r="B244" s="217"/>
      <c r="C244" s="3">
        <f>work!K50</f>
        <v>0</v>
      </c>
      <c r="D244" s="3">
        <f>work!L50</f>
        <v>0</v>
      </c>
      <c r="E244" s="13"/>
      <c r="F244" s="13"/>
      <c r="G244" s="2"/>
      <c r="H244" s="3">
        <f>work!M50</f>
        <v>0</v>
      </c>
      <c r="I244" s="17">
        <f>work!N50</f>
        <v>0</v>
      </c>
      <c r="J244" s="216"/>
      <c r="K244" s="217"/>
      <c r="L244" s="3">
        <f>work!K56</f>
        <v>0</v>
      </c>
      <c r="M244" s="3">
        <f>work!L56</f>
        <v>0</v>
      </c>
      <c r="N244" s="13"/>
      <c r="O244" s="13"/>
      <c r="P244" s="2"/>
      <c r="Q244" s="3">
        <f>work!M56</f>
        <v>0</v>
      </c>
      <c r="R244" s="17">
        <f>work!N56</f>
        <v>0</v>
      </c>
    </row>
    <row r="245" spans="1:18" ht="13.5">
      <c r="A245" s="216"/>
      <c r="B245" s="217"/>
      <c r="C245" s="3">
        <f>work!K51</f>
        <v>0</v>
      </c>
      <c r="D245" s="3">
        <f>work!L51</f>
        <v>0</v>
      </c>
      <c r="E245" s="13"/>
      <c r="F245" s="13"/>
      <c r="G245" s="2"/>
      <c r="H245" s="3">
        <f>work!M51</f>
        <v>0</v>
      </c>
      <c r="I245" s="17">
        <f>work!N51</f>
        <v>0</v>
      </c>
      <c r="J245" s="216"/>
      <c r="K245" s="217"/>
      <c r="L245" s="3">
        <f>work!K57</f>
        <v>0</v>
      </c>
      <c r="M245" s="3">
        <f>work!L57</f>
        <v>0</v>
      </c>
      <c r="N245" s="13"/>
      <c r="O245" s="13"/>
      <c r="P245" s="2"/>
      <c r="Q245" s="3">
        <f>work!M57</f>
        <v>0</v>
      </c>
      <c r="R245" s="17">
        <f>work!N57</f>
        <v>0</v>
      </c>
    </row>
    <row r="246" spans="1:18" ht="13.5">
      <c r="A246" s="216"/>
      <c r="B246" s="217"/>
      <c r="C246" s="3">
        <f>work!K52</f>
        <v>0</v>
      </c>
      <c r="D246" s="3">
        <f>work!L52</f>
        <v>0</v>
      </c>
      <c r="E246" s="13"/>
      <c r="F246" s="13"/>
      <c r="G246" s="2"/>
      <c r="H246" s="3">
        <f>work!M52</f>
        <v>0</v>
      </c>
      <c r="I246" s="17">
        <f>work!N52</f>
        <v>0</v>
      </c>
      <c r="J246" s="216"/>
      <c r="K246" s="217"/>
      <c r="L246" s="3">
        <f>work!K58</f>
        <v>0</v>
      </c>
      <c r="M246" s="3">
        <f>work!L58</f>
        <v>0</v>
      </c>
      <c r="N246" s="13"/>
      <c r="O246" s="13"/>
      <c r="P246" s="2"/>
      <c r="Q246" s="3">
        <f>work!M58</f>
        <v>0</v>
      </c>
      <c r="R246" s="17">
        <f>work!N58</f>
        <v>0</v>
      </c>
    </row>
    <row r="247" spans="1:18" ht="13.5">
      <c r="A247" s="216"/>
      <c r="B247" s="217"/>
      <c r="C247" s="3">
        <f>work!K53</f>
        <v>0</v>
      </c>
      <c r="D247" s="3">
        <f>work!L53</f>
        <v>0</v>
      </c>
      <c r="E247" s="13"/>
      <c r="F247" s="13"/>
      <c r="G247" s="2"/>
      <c r="H247" s="3">
        <f>work!M53</f>
        <v>0</v>
      </c>
      <c r="I247" s="17">
        <f>work!N53</f>
        <v>0</v>
      </c>
      <c r="J247" s="216"/>
      <c r="K247" s="217"/>
      <c r="L247" s="3">
        <f>work!K59</f>
        <v>0</v>
      </c>
      <c r="M247" s="3">
        <f>work!L59</f>
        <v>0</v>
      </c>
      <c r="N247" s="13"/>
      <c r="O247" s="13"/>
      <c r="P247" s="2"/>
      <c r="Q247" s="3">
        <f>work!M59</f>
        <v>0</v>
      </c>
      <c r="R247" s="17">
        <f>work!N59</f>
        <v>0</v>
      </c>
    </row>
    <row r="248" spans="1:18" ht="13.5">
      <c r="A248" s="218"/>
      <c r="B248" s="219"/>
      <c r="C248" s="3">
        <f>work!K54</f>
        <v>0</v>
      </c>
      <c r="D248" s="3">
        <f>work!L54</f>
        <v>0</v>
      </c>
      <c r="E248" s="13"/>
      <c r="F248" s="13"/>
      <c r="G248" s="2"/>
      <c r="H248" s="3">
        <f>work!M54</f>
        <v>0</v>
      </c>
      <c r="I248" s="17">
        <f>work!N54</f>
        <v>0</v>
      </c>
      <c r="J248" s="218"/>
      <c r="K248" s="219"/>
      <c r="L248" s="3">
        <f>work!K60</f>
        <v>0</v>
      </c>
      <c r="M248" s="3">
        <f>work!L60</f>
        <v>0</v>
      </c>
      <c r="N248" s="13"/>
      <c r="O248" s="13"/>
      <c r="P248" s="2"/>
      <c r="Q248" s="3">
        <f>work!M60</f>
        <v>0</v>
      </c>
      <c r="R248" s="17">
        <f>work!N60</f>
        <v>0</v>
      </c>
    </row>
    <row r="249" spans="3:18" ht="22.5" customHeight="1">
      <c r="C249" s="96"/>
      <c r="F249" s="96"/>
      <c r="I249" s="96"/>
      <c r="L249" s="96"/>
      <c r="O249" s="96"/>
      <c r="Q249" s="96"/>
      <c r="R249" s="16"/>
    </row>
    <row r="250" ht="40.5" customHeight="1">
      <c r="R250" s="16"/>
    </row>
    <row r="251" spans="1:18" ht="15.75" customHeight="1">
      <c r="A251" s="18" t="s">
        <v>4</v>
      </c>
      <c r="B251" s="157">
        <f>work!$F101</f>
        <v>0</v>
      </c>
      <c r="C251" s="157"/>
      <c r="D251" s="1"/>
      <c r="E251" s="227"/>
      <c r="F251" s="227"/>
      <c r="G251" s="1"/>
      <c r="H251" s="10">
        <f>work!$D101</f>
        <v>0</v>
      </c>
      <c r="J251" s="18" t="s">
        <v>4</v>
      </c>
      <c r="K251" s="157">
        <f>work!$F102</f>
        <v>0</v>
      </c>
      <c r="L251" s="157"/>
      <c r="M251" s="1"/>
      <c r="N251" s="227"/>
      <c r="O251" s="227"/>
      <c r="P251" s="1"/>
      <c r="Q251" s="10">
        <f>work!$D102</f>
        <v>0</v>
      </c>
      <c r="R251" s="95"/>
    </row>
    <row r="252" spans="1:17" ht="14.25" customHeight="1">
      <c r="A252" s="211" t="s">
        <v>16</v>
      </c>
      <c r="B252" s="212"/>
      <c r="C252" s="220" t="s">
        <v>13</v>
      </c>
      <c r="D252" s="221"/>
      <c r="E252" s="222"/>
      <c r="F252" s="220" t="s">
        <v>12</v>
      </c>
      <c r="G252" s="222"/>
      <c r="H252" s="1" t="s">
        <v>3</v>
      </c>
      <c r="J252" s="211" t="s">
        <v>16</v>
      </c>
      <c r="K252" s="212"/>
      <c r="L252" s="220" t="s">
        <v>13</v>
      </c>
      <c r="M252" s="221"/>
      <c r="N252" s="222"/>
      <c r="O252" s="220" t="s">
        <v>12</v>
      </c>
      <c r="P252" s="222"/>
      <c r="Q252" s="1" t="s">
        <v>3</v>
      </c>
    </row>
    <row r="253" spans="1:17" ht="17.25" customHeight="1">
      <c r="A253" s="157">
        <f>work!$A101</f>
        <v>0</v>
      </c>
      <c r="B253" s="157"/>
      <c r="C253" s="223">
        <f>work!$B101</f>
        <v>0</v>
      </c>
      <c r="D253" s="213"/>
      <c r="E253" s="224"/>
      <c r="F253" s="225">
        <f>'大会情報'!$C$5</f>
        <v>0</v>
      </c>
      <c r="G253" s="226"/>
      <c r="H253" s="5">
        <f>work!$E101</f>
        <v>0</v>
      </c>
      <c r="J253" s="157">
        <f>work!$A102</f>
        <v>0</v>
      </c>
      <c r="K253" s="157"/>
      <c r="L253" s="223">
        <f>work!$B102</f>
        <v>0</v>
      </c>
      <c r="M253" s="213"/>
      <c r="N253" s="224"/>
      <c r="O253" s="225">
        <f>'大会情報'!$C$5</f>
        <v>0</v>
      </c>
      <c r="P253" s="226"/>
      <c r="Q253" s="5">
        <f>work!$E102</f>
        <v>0</v>
      </c>
    </row>
    <row r="254" ht="8.25" customHeight="1"/>
    <row r="255" spans="1:18" ht="15.75" customHeight="1">
      <c r="A255" s="18" t="s">
        <v>4</v>
      </c>
      <c r="B255" s="157">
        <f>work!$F103</f>
        <v>0</v>
      </c>
      <c r="C255" s="157"/>
      <c r="D255" s="1"/>
      <c r="E255" s="227"/>
      <c r="F255" s="227"/>
      <c r="G255" s="1"/>
      <c r="H255" s="10">
        <f>work!$D103</f>
        <v>0</v>
      </c>
      <c r="J255" s="18" t="s">
        <v>4</v>
      </c>
      <c r="K255" s="157">
        <f>work!$F104</f>
        <v>0</v>
      </c>
      <c r="L255" s="157"/>
      <c r="M255" s="1"/>
      <c r="N255" s="227"/>
      <c r="O255" s="227"/>
      <c r="P255" s="1"/>
      <c r="Q255" s="10">
        <f>work!$D104</f>
        <v>0</v>
      </c>
      <c r="R255" s="95"/>
    </row>
    <row r="256" spans="1:17" ht="14.25" customHeight="1">
      <c r="A256" s="211" t="s">
        <v>16</v>
      </c>
      <c r="B256" s="212"/>
      <c r="C256" s="220" t="s">
        <v>13</v>
      </c>
      <c r="D256" s="221"/>
      <c r="E256" s="222"/>
      <c r="F256" s="220" t="s">
        <v>12</v>
      </c>
      <c r="G256" s="222"/>
      <c r="H256" s="1" t="s">
        <v>3</v>
      </c>
      <c r="J256" s="211" t="s">
        <v>16</v>
      </c>
      <c r="K256" s="212"/>
      <c r="L256" s="220" t="s">
        <v>13</v>
      </c>
      <c r="M256" s="221"/>
      <c r="N256" s="222"/>
      <c r="O256" s="220" t="s">
        <v>12</v>
      </c>
      <c r="P256" s="222"/>
      <c r="Q256" s="1" t="s">
        <v>3</v>
      </c>
    </row>
    <row r="257" spans="1:17" ht="17.25" customHeight="1">
      <c r="A257" s="157">
        <f>work!$A103</f>
        <v>0</v>
      </c>
      <c r="B257" s="157"/>
      <c r="C257" s="223">
        <f>work!$B103</f>
        <v>0</v>
      </c>
      <c r="D257" s="213"/>
      <c r="E257" s="224"/>
      <c r="F257" s="225">
        <f>'大会情報'!$C$5</f>
        <v>0</v>
      </c>
      <c r="G257" s="226"/>
      <c r="H257" s="5">
        <f>work!$E103</f>
        <v>0</v>
      </c>
      <c r="J257" s="157">
        <f>work!$A104</f>
        <v>0</v>
      </c>
      <c r="K257" s="157"/>
      <c r="L257" s="223">
        <f>work!$B104</f>
        <v>0</v>
      </c>
      <c r="M257" s="213"/>
      <c r="N257" s="224"/>
      <c r="O257" s="225">
        <f>'大会情報'!$C$5</f>
        <v>0</v>
      </c>
      <c r="P257" s="226"/>
      <c r="Q257" s="5">
        <f>work!$E104</f>
        <v>0</v>
      </c>
    </row>
    <row r="258" ht="8.25" customHeight="1"/>
    <row r="259" spans="1:18" ht="15.75" customHeight="1">
      <c r="A259" s="18" t="s">
        <v>4</v>
      </c>
      <c r="B259" s="157">
        <f>work!$F105</f>
        <v>0</v>
      </c>
      <c r="C259" s="157"/>
      <c r="D259" s="1"/>
      <c r="E259" s="227"/>
      <c r="F259" s="227"/>
      <c r="G259" s="1"/>
      <c r="H259" s="10">
        <f>work!$D105</f>
        <v>0</v>
      </c>
      <c r="J259" s="18" t="s">
        <v>4</v>
      </c>
      <c r="K259" s="157">
        <f>work!$F106</f>
        <v>0</v>
      </c>
      <c r="L259" s="157"/>
      <c r="M259" s="1"/>
      <c r="N259" s="227"/>
      <c r="O259" s="227"/>
      <c r="P259" s="1"/>
      <c r="Q259" s="10">
        <f>work!$D106</f>
        <v>0</v>
      </c>
      <c r="R259" s="95"/>
    </row>
    <row r="260" spans="1:17" ht="14.25" customHeight="1">
      <c r="A260" s="211" t="s">
        <v>16</v>
      </c>
      <c r="B260" s="212"/>
      <c r="C260" s="220" t="s">
        <v>13</v>
      </c>
      <c r="D260" s="221"/>
      <c r="E260" s="222"/>
      <c r="F260" s="220" t="s">
        <v>12</v>
      </c>
      <c r="G260" s="222"/>
      <c r="H260" s="1" t="s">
        <v>3</v>
      </c>
      <c r="J260" s="211" t="s">
        <v>16</v>
      </c>
      <c r="K260" s="212"/>
      <c r="L260" s="220" t="s">
        <v>13</v>
      </c>
      <c r="M260" s="221"/>
      <c r="N260" s="222"/>
      <c r="O260" s="220" t="s">
        <v>12</v>
      </c>
      <c r="P260" s="222"/>
      <c r="Q260" s="1" t="s">
        <v>3</v>
      </c>
    </row>
    <row r="261" spans="1:17" ht="17.25" customHeight="1">
      <c r="A261" s="157">
        <f>work!$A105</f>
        <v>0</v>
      </c>
      <c r="B261" s="157"/>
      <c r="C261" s="223">
        <f>work!$B105</f>
        <v>0</v>
      </c>
      <c r="D261" s="213"/>
      <c r="E261" s="224"/>
      <c r="F261" s="225">
        <f>'大会情報'!$C$5</f>
        <v>0</v>
      </c>
      <c r="G261" s="226"/>
      <c r="H261" s="5">
        <f>work!$E105</f>
        <v>0</v>
      </c>
      <c r="J261" s="157">
        <f>work!$A106</f>
        <v>0</v>
      </c>
      <c r="K261" s="157"/>
      <c r="L261" s="223">
        <f>work!$B106</f>
        <v>0</v>
      </c>
      <c r="M261" s="213"/>
      <c r="N261" s="224"/>
      <c r="O261" s="225">
        <f>'大会情報'!$C$5</f>
        <v>0</v>
      </c>
      <c r="P261" s="226"/>
      <c r="Q261" s="5">
        <f>work!$E106</f>
        <v>0</v>
      </c>
    </row>
    <row r="262" ht="8.25" customHeight="1"/>
    <row r="263" spans="1:18" ht="15.75" customHeight="1">
      <c r="A263" s="18" t="s">
        <v>4</v>
      </c>
      <c r="B263" s="157">
        <f>work!$F107</f>
        <v>0</v>
      </c>
      <c r="C263" s="157"/>
      <c r="D263" s="1"/>
      <c r="E263" s="227"/>
      <c r="F263" s="227"/>
      <c r="G263" s="1"/>
      <c r="H263" s="10">
        <f>work!$D107</f>
        <v>0</v>
      </c>
      <c r="J263" s="18" t="s">
        <v>4</v>
      </c>
      <c r="K263" s="157">
        <f>work!$F108</f>
        <v>0</v>
      </c>
      <c r="L263" s="157"/>
      <c r="M263" s="1"/>
      <c r="N263" s="227"/>
      <c r="O263" s="227"/>
      <c r="P263" s="1"/>
      <c r="Q263" s="10">
        <f>work!$D108</f>
        <v>0</v>
      </c>
      <c r="R263" s="95"/>
    </row>
    <row r="264" spans="1:17" ht="14.25" customHeight="1">
      <c r="A264" s="211" t="s">
        <v>16</v>
      </c>
      <c r="B264" s="212"/>
      <c r="C264" s="220" t="s">
        <v>13</v>
      </c>
      <c r="D264" s="221"/>
      <c r="E264" s="222"/>
      <c r="F264" s="220" t="s">
        <v>12</v>
      </c>
      <c r="G264" s="222"/>
      <c r="H264" s="1" t="s">
        <v>3</v>
      </c>
      <c r="J264" s="211" t="s">
        <v>16</v>
      </c>
      <c r="K264" s="212"/>
      <c r="L264" s="220" t="s">
        <v>13</v>
      </c>
      <c r="M264" s="221"/>
      <c r="N264" s="222"/>
      <c r="O264" s="220" t="s">
        <v>12</v>
      </c>
      <c r="P264" s="222"/>
      <c r="Q264" s="1" t="s">
        <v>3</v>
      </c>
    </row>
    <row r="265" spans="1:17" ht="17.25" customHeight="1">
      <c r="A265" s="157">
        <f>work!$A107</f>
        <v>0</v>
      </c>
      <c r="B265" s="157"/>
      <c r="C265" s="223">
        <f>work!$B107</f>
        <v>0</v>
      </c>
      <c r="D265" s="213"/>
      <c r="E265" s="224"/>
      <c r="F265" s="225">
        <f>'大会情報'!$C$5</f>
        <v>0</v>
      </c>
      <c r="G265" s="226"/>
      <c r="H265" s="5">
        <f>work!$E107</f>
        <v>0</v>
      </c>
      <c r="J265" s="157">
        <f>work!$A108</f>
        <v>0</v>
      </c>
      <c r="K265" s="157"/>
      <c r="L265" s="223">
        <f>work!$B108</f>
        <v>0</v>
      </c>
      <c r="M265" s="213"/>
      <c r="N265" s="224"/>
      <c r="O265" s="225">
        <f>'大会情報'!$C$5</f>
        <v>0</v>
      </c>
      <c r="P265" s="226"/>
      <c r="Q265" s="5">
        <f>work!$E108</f>
        <v>0</v>
      </c>
    </row>
    <row r="266" ht="8.25" customHeight="1"/>
    <row r="267" spans="1:18" ht="15.75" customHeight="1">
      <c r="A267" s="18" t="s">
        <v>4</v>
      </c>
      <c r="B267" s="157">
        <f>work!$F109</f>
        <v>0</v>
      </c>
      <c r="C267" s="157"/>
      <c r="D267" s="1"/>
      <c r="E267" s="227"/>
      <c r="F267" s="227"/>
      <c r="G267" s="1"/>
      <c r="H267" s="10">
        <f>work!$D109</f>
        <v>0</v>
      </c>
      <c r="J267" s="18" t="s">
        <v>4</v>
      </c>
      <c r="K267" s="157">
        <f>work!$F110</f>
        <v>0</v>
      </c>
      <c r="L267" s="157"/>
      <c r="M267" s="1"/>
      <c r="N267" s="227"/>
      <c r="O267" s="227"/>
      <c r="P267" s="1"/>
      <c r="Q267" s="10">
        <f>work!$D110</f>
        <v>0</v>
      </c>
      <c r="R267" s="95"/>
    </row>
    <row r="268" spans="1:17" ht="14.25" customHeight="1">
      <c r="A268" s="211" t="s">
        <v>16</v>
      </c>
      <c r="B268" s="212"/>
      <c r="C268" s="220" t="s">
        <v>13</v>
      </c>
      <c r="D268" s="221"/>
      <c r="E268" s="222"/>
      <c r="F268" s="220" t="s">
        <v>12</v>
      </c>
      <c r="G268" s="222"/>
      <c r="H268" s="1" t="s">
        <v>3</v>
      </c>
      <c r="J268" s="211" t="s">
        <v>16</v>
      </c>
      <c r="K268" s="212"/>
      <c r="L268" s="220" t="s">
        <v>13</v>
      </c>
      <c r="M268" s="221"/>
      <c r="N268" s="222"/>
      <c r="O268" s="220" t="s">
        <v>12</v>
      </c>
      <c r="P268" s="222"/>
      <c r="Q268" s="1" t="s">
        <v>3</v>
      </c>
    </row>
    <row r="269" spans="1:17" ht="17.25" customHeight="1">
      <c r="A269" s="157">
        <f>work!$A109</f>
        <v>0</v>
      </c>
      <c r="B269" s="157"/>
      <c r="C269" s="223">
        <f>work!$B109</f>
        <v>0</v>
      </c>
      <c r="D269" s="213"/>
      <c r="E269" s="224"/>
      <c r="F269" s="225">
        <f>'大会情報'!$C$5</f>
        <v>0</v>
      </c>
      <c r="G269" s="226"/>
      <c r="H269" s="5">
        <f>work!$E109</f>
        <v>0</v>
      </c>
      <c r="J269" s="157">
        <f>work!$A110</f>
        <v>0</v>
      </c>
      <c r="K269" s="157"/>
      <c r="L269" s="223">
        <f>work!$B110</f>
        <v>0</v>
      </c>
      <c r="M269" s="213"/>
      <c r="N269" s="224"/>
      <c r="O269" s="225">
        <f>'大会情報'!$C$5</f>
        <v>0</v>
      </c>
      <c r="P269" s="226"/>
      <c r="Q269" s="5">
        <f>work!$E110</f>
        <v>0</v>
      </c>
    </row>
    <row r="270" ht="8.25" customHeight="1"/>
    <row r="271" spans="1:18" ht="15.75" customHeight="1">
      <c r="A271" s="18" t="s">
        <v>4</v>
      </c>
      <c r="B271" s="157">
        <f>work!$F111</f>
        <v>0</v>
      </c>
      <c r="C271" s="157"/>
      <c r="D271" s="1"/>
      <c r="E271" s="227"/>
      <c r="F271" s="227"/>
      <c r="G271" s="1"/>
      <c r="H271" s="10">
        <f>work!$D111</f>
        <v>0</v>
      </c>
      <c r="J271" s="18" t="s">
        <v>4</v>
      </c>
      <c r="K271" s="157">
        <f>work!$F112</f>
        <v>0</v>
      </c>
      <c r="L271" s="157"/>
      <c r="M271" s="1"/>
      <c r="N271" s="227"/>
      <c r="O271" s="227"/>
      <c r="P271" s="1"/>
      <c r="Q271" s="10">
        <f>work!$D112</f>
        <v>0</v>
      </c>
      <c r="R271" s="95"/>
    </row>
    <row r="272" spans="1:17" ht="14.25" customHeight="1">
      <c r="A272" s="211" t="s">
        <v>16</v>
      </c>
      <c r="B272" s="212"/>
      <c r="C272" s="220" t="s">
        <v>13</v>
      </c>
      <c r="D272" s="221"/>
      <c r="E272" s="222"/>
      <c r="F272" s="220" t="s">
        <v>12</v>
      </c>
      <c r="G272" s="222"/>
      <c r="H272" s="1" t="s">
        <v>3</v>
      </c>
      <c r="J272" s="211" t="s">
        <v>16</v>
      </c>
      <c r="K272" s="212"/>
      <c r="L272" s="220" t="s">
        <v>13</v>
      </c>
      <c r="M272" s="221"/>
      <c r="N272" s="222"/>
      <c r="O272" s="220" t="s">
        <v>12</v>
      </c>
      <c r="P272" s="222"/>
      <c r="Q272" s="1" t="s">
        <v>3</v>
      </c>
    </row>
    <row r="273" spans="1:17" ht="17.25" customHeight="1">
      <c r="A273" s="157">
        <f>work!$A111</f>
        <v>0</v>
      </c>
      <c r="B273" s="157"/>
      <c r="C273" s="223">
        <f>work!$B111</f>
        <v>0</v>
      </c>
      <c r="D273" s="213"/>
      <c r="E273" s="224"/>
      <c r="F273" s="225">
        <f>'大会情報'!$C$5</f>
        <v>0</v>
      </c>
      <c r="G273" s="226"/>
      <c r="H273" s="5">
        <f>work!$E111</f>
        <v>0</v>
      </c>
      <c r="J273" s="157">
        <f>work!$A112</f>
        <v>0</v>
      </c>
      <c r="K273" s="157"/>
      <c r="L273" s="223">
        <f>work!$B112</f>
        <v>0</v>
      </c>
      <c r="M273" s="213"/>
      <c r="N273" s="224"/>
      <c r="O273" s="225">
        <f>'大会情報'!$C$5</f>
        <v>0</v>
      </c>
      <c r="P273" s="226"/>
      <c r="Q273" s="5">
        <f>work!$E112</f>
        <v>0</v>
      </c>
    </row>
    <row r="274" ht="8.25" customHeight="1"/>
    <row r="275" spans="1:18" ht="15.75" customHeight="1">
      <c r="A275" s="18" t="s">
        <v>4</v>
      </c>
      <c r="B275" s="157">
        <f>work!$F113</f>
        <v>0</v>
      </c>
      <c r="C275" s="157"/>
      <c r="D275" s="1"/>
      <c r="E275" s="227"/>
      <c r="F275" s="227"/>
      <c r="G275" s="1"/>
      <c r="H275" s="10">
        <f>work!$D113</f>
        <v>0</v>
      </c>
      <c r="J275" s="18" t="s">
        <v>4</v>
      </c>
      <c r="K275" s="157">
        <f>work!$F114</f>
        <v>0</v>
      </c>
      <c r="L275" s="157"/>
      <c r="M275" s="1"/>
      <c r="N275" s="227"/>
      <c r="O275" s="227"/>
      <c r="P275" s="1"/>
      <c r="Q275" s="10">
        <f>work!$D114</f>
        <v>0</v>
      </c>
      <c r="R275" s="95"/>
    </row>
    <row r="276" spans="1:17" ht="14.25" customHeight="1">
      <c r="A276" s="211" t="s">
        <v>16</v>
      </c>
      <c r="B276" s="212"/>
      <c r="C276" s="220" t="s">
        <v>13</v>
      </c>
      <c r="D276" s="221"/>
      <c r="E276" s="222"/>
      <c r="F276" s="220" t="s">
        <v>12</v>
      </c>
      <c r="G276" s="222"/>
      <c r="H276" s="1" t="s">
        <v>3</v>
      </c>
      <c r="J276" s="211" t="s">
        <v>16</v>
      </c>
      <c r="K276" s="212"/>
      <c r="L276" s="220" t="s">
        <v>13</v>
      </c>
      <c r="M276" s="221"/>
      <c r="N276" s="222"/>
      <c r="O276" s="220" t="s">
        <v>12</v>
      </c>
      <c r="P276" s="222"/>
      <c r="Q276" s="1" t="s">
        <v>3</v>
      </c>
    </row>
    <row r="277" spans="1:17" ht="17.25" customHeight="1">
      <c r="A277" s="157">
        <f>work!$A113</f>
        <v>0</v>
      </c>
      <c r="B277" s="157"/>
      <c r="C277" s="223">
        <f>work!$B113</f>
        <v>0</v>
      </c>
      <c r="D277" s="213"/>
      <c r="E277" s="224"/>
      <c r="F277" s="225">
        <f>'大会情報'!$C$5</f>
        <v>0</v>
      </c>
      <c r="G277" s="226"/>
      <c r="H277" s="5">
        <f>work!$E113</f>
        <v>0</v>
      </c>
      <c r="J277" s="157">
        <f>work!$A114</f>
        <v>0</v>
      </c>
      <c r="K277" s="157"/>
      <c r="L277" s="223">
        <f>work!$B114</f>
        <v>0</v>
      </c>
      <c r="M277" s="213"/>
      <c r="N277" s="224"/>
      <c r="O277" s="225">
        <f>'大会情報'!$C$5</f>
        <v>0</v>
      </c>
      <c r="P277" s="226"/>
      <c r="Q277" s="5">
        <f>work!$E114</f>
        <v>0</v>
      </c>
    </row>
    <row r="278" ht="8.25" customHeight="1"/>
    <row r="279" spans="1:18" ht="15.75" customHeight="1">
      <c r="A279" s="18" t="s">
        <v>4</v>
      </c>
      <c r="B279" s="157">
        <f>work!$F115</f>
        <v>0</v>
      </c>
      <c r="C279" s="157"/>
      <c r="D279" s="1"/>
      <c r="E279" s="227"/>
      <c r="F279" s="227"/>
      <c r="G279" s="1"/>
      <c r="H279" s="10">
        <f>work!$D115</f>
        <v>0</v>
      </c>
      <c r="J279" s="18" t="s">
        <v>4</v>
      </c>
      <c r="K279" s="157">
        <f>work!$F116</f>
        <v>0</v>
      </c>
      <c r="L279" s="157"/>
      <c r="M279" s="1"/>
      <c r="N279" s="227"/>
      <c r="O279" s="227"/>
      <c r="P279" s="1"/>
      <c r="Q279" s="10">
        <f>work!$D116</f>
        <v>0</v>
      </c>
      <c r="R279" s="95"/>
    </row>
    <row r="280" spans="1:17" ht="14.25" customHeight="1">
      <c r="A280" s="211" t="s">
        <v>16</v>
      </c>
      <c r="B280" s="212"/>
      <c r="C280" s="220" t="s">
        <v>13</v>
      </c>
      <c r="D280" s="221"/>
      <c r="E280" s="222"/>
      <c r="F280" s="220" t="s">
        <v>12</v>
      </c>
      <c r="G280" s="222"/>
      <c r="H280" s="1" t="s">
        <v>3</v>
      </c>
      <c r="J280" s="211" t="s">
        <v>16</v>
      </c>
      <c r="K280" s="212"/>
      <c r="L280" s="220" t="s">
        <v>13</v>
      </c>
      <c r="M280" s="221"/>
      <c r="N280" s="222"/>
      <c r="O280" s="220" t="s">
        <v>12</v>
      </c>
      <c r="P280" s="222"/>
      <c r="Q280" s="1" t="s">
        <v>3</v>
      </c>
    </row>
    <row r="281" spans="1:17" ht="17.25" customHeight="1">
      <c r="A281" s="157">
        <f>work!$A115</f>
        <v>0</v>
      </c>
      <c r="B281" s="157"/>
      <c r="C281" s="223">
        <f>work!$B115</f>
        <v>0</v>
      </c>
      <c r="D281" s="213"/>
      <c r="E281" s="224"/>
      <c r="F281" s="225">
        <f>'大会情報'!$C$5</f>
        <v>0</v>
      </c>
      <c r="G281" s="226"/>
      <c r="H281" s="5">
        <f>work!$E115</f>
        <v>0</v>
      </c>
      <c r="J281" s="157">
        <f>work!$A116</f>
        <v>0</v>
      </c>
      <c r="K281" s="157"/>
      <c r="L281" s="223">
        <f>work!$B116</f>
        <v>0</v>
      </c>
      <c r="M281" s="213"/>
      <c r="N281" s="224"/>
      <c r="O281" s="225">
        <f>'大会情報'!$C$5</f>
        <v>0</v>
      </c>
      <c r="P281" s="226"/>
      <c r="Q281" s="5">
        <f>work!$E116</f>
        <v>0</v>
      </c>
    </row>
    <row r="282" ht="8.25" customHeight="1"/>
    <row r="283" spans="1:18" ht="15.75" customHeight="1">
      <c r="A283" s="18" t="s">
        <v>4</v>
      </c>
      <c r="B283" s="157">
        <f>work!$F117</f>
        <v>0</v>
      </c>
      <c r="C283" s="157"/>
      <c r="D283" s="1"/>
      <c r="E283" s="227"/>
      <c r="F283" s="227"/>
      <c r="G283" s="1"/>
      <c r="H283" s="10">
        <f>work!$D117</f>
        <v>0</v>
      </c>
      <c r="J283" s="18" t="s">
        <v>4</v>
      </c>
      <c r="K283" s="157">
        <f>work!$F118</f>
        <v>0</v>
      </c>
      <c r="L283" s="157"/>
      <c r="M283" s="1"/>
      <c r="N283" s="227"/>
      <c r="O283" s="227"/>
      <c r="P283" s="1"/>
      <c r="Q283" s="10">
        <f>work!$D118</f>
        <v>0</v>
      </c>
      <c r="R283" s="95"/>
    </row>
    <row r="284" spans="1:17" ht="14.25" customHeight="1">
      <c r="A284" s="211" t="s">
        <v>16</v>
      </c>
      <c r="B284" s="212"/>
      <c r="C284" s="220" t="s">
        <v>13</v>
      </c>
      <c r="D284" s="221"/>
      <c r="E284" s="222"/>
      <c r="F284" s="220" t="s">
        <v>12</v>
      </c>
      <c r="G284" s="222"/>
      <c r="H284" s="1" t="s">
        <v>3</v>
      </c>
      <c r="J284" s="211" t="s">
        <v>16</v>
      </c>
      <c r="K284" s="212"/>
      <c r="L284" s="220" t="s">
        <v>13</v>
      </c>
      <c r="M284" s="221"/>
      <c r="N284" s="222"/>
      <c r="O284" s="220" t="s">
        <v>12</v>
      </c>
      <c r="P284" s="222"/>
      <c r="Q284" s="1" t="s">
        <v>3</v>
      </c>
    </row>
    <row r="285" spans="1:17" ht="17.25" customHeight="1">
      <c r="A285" s="157">
        <f>work!$A117</f>
        <v>0</v>
      </c>
      <c r="B285" s="157"/>
      <c r="C285" s="223">
        <f>work!$B117</f>
        <v>0</v>
      </c>
      <c r="D285" s="213"/>
      <c r="E285" s="224"/>
      <c r="F285" s="225">
        <f>'大会情報'!$C$5</f>
        <v>0</v>
      </c>
      <c r="G285" s="226"/>
      <c r="H285" s="5">
        <f>work!$E117</f>
        <v>0</v>
      </c>
      <c r="J285" s="157">
        <f>work!$A118</f>
        <v>0</v>
      </c>
      <c r="K285" s="157"/>
      <c r="L285" s="223">
        <f>work!$B118</f>
        <v>0</v>
      </c>
      <c r="M285" s="213"/>
      <c r="N285" s="224"/>
      <c r="O285" s="225">
        <f>'大会情報'!$C$5</f>
        <v>0</v>
      </c>
      <c r="P285" s="226"/>
      <c r="Q285" s="5">
        <f>work!$E118</f>
        <v>0</v>
      </c>
    </row>
    <row r="286" ht="8.25" customHeight="1"/>
    <row r="287" spans="1:18" ht="15.75" customHeight="1">
      <c r="A287" s="18" t="s">
        <v>4</v>
      </c>
      <c r="B287" s="157">
        <f>work!$F119</f>
        <v>0</v>
      </c>
      <c r="C287" s="157"/>
      <c r="D287" s="1"/>
      <c r="E287" s="227"/>
      <c r="F287" s="227"/>
      <c r="G287" s="1"/>
      <c r="H287" s="10">
        <f>work!$D119</f>
        <v>0</v>
      </c>
      <c r="J287" s="18" t="s">
        <v>4</v>
      </c>
      <c r="K287" s="157">
        <f>work!$F120</f>
        <v>0</v>
      </c>
      <c r="L287" s="157"/>
      <c r="M287" s="1"/>
      <c r="N287" s="227"/>
      <c r="O287" s="227"/>
      <c r="P287" s="1"/>
      <c r="Q287" s="10">
        <f>work!$D120</f>
        <v>0</v>
      </c>
      <c r="R287" s="95"/>
    </row>
    <row r="288" spans="1:17" ht="14.25" customHeight="1">
      <c r="A288" s="211" t="s">
        <v>16</v>
      </c>
      <c r="B288" s="212"/>
      <c r="C288" s="220" t="s">
        <v>13</v>
      </c>
      <c r="D288" s="221"/>
      <c r="E288" s="222"/>
      <c r="F288" s="220" t="s">
        <v>12</v>
      </c>
      <c r="G288" s="222"/>
      <c r="H288" s="1" t="s">
        <v>3</v>
      </c>
      <c r="J288" s="211" t="s">
        <v>16</v>
      </c>
      <c r="K288" s="212"/>
      <c r="L288" s="220" t="s">
        <v>13</v>
      </c>
      <c r="M288" s="221"/>
      <c r="N288" s="222"/>
      <c r="O288" s="220" t="s">
        <v>12</v>
      </c>
      <c r="P288" s="222"/>
      <c r="Q288" s="1" t="s">
        <v>3</v>
      </c>
    </row>
    <row r="289" spans="1:17" ht="17.25" customHeight="1">
      <c r="A289" s="157">
        <f>work!$A119</f>
        <v>0</v>
      </c>
      <c r="B289" s="157"/>
      <c r="C289" s="223">
        <f>work!$B119</f>
        <v>0</v>
      </c>
      <c r="D289" s="213"/>
      <c r="E289" s="224"/>
      <c r="F289" s="225">
        <f>'大会情報'!$C$5</f>
        <v>0</v>
      </c>
      <c r="G289" s="226"/>
      <c r="H289" s="5">
        <f>work!$E119</f>
        <v>0</v>
      </c>
      <c r="J289" s="157">
        <f>work!$A120</f>
        <v>0</v>
      </c>
      <c r="K289" s="157"/>
      <c r="L289" s="223">
        <f>work!$B120</f>
        <v>0</v>
      </c>
      <c r="M289" s="213"/>
      <c r="N289" s="224"/>
      <c r="O289" s="225">
        <f>'大会情報'!$C$5</f>
        <v>0</v>
      </c>
      <c r="P289" s="226"/>
      <c r="Q289" s="5">
        <f>work!$E120</f>
        <v>0</v>
      </c>
    </row>
    <row r="290" ht="11.25" customHeight="1">
      <c r="R290" s="16"/>
    </row>
    <row r="291" spans="1:18" ht="13.5">
      <c r="A291" s="14" t="s">
        <v>4</v>
      </c>
      <c r="B291" s="12"/>
      <c r="C291" s="213">
        <f>work!J55</f>
        <v>0</v>
      </c>
      <c r="D291" s="213"/>
      <c r="E291" s="8"/>
      <c r="F291" s="8"/>
      <c r="G291" s="8"/>
      <c r="H291" s="9"/>
      <c r="J291" s="14" t="s">
        <v>4</v>
      </c>
      <c r="K291" s="12"/>
      <c r="L291" s="213">
        <f>work!J61</f>
        <v>0</v>
      </c>
      <c r="M291" s="213"/>
      <c r="N291" s="8"/>
      <c r="O291" s="8"/>
      <c r="P291" s="8"/>
      <c r="Q291" s="9"/>
      <c r="R291" s="95"/>
    </row>
    <row r="292" spans="1:18" ht="11.25" customHeight="1">
      <c r="A292" s="11" t="s">
        <v>12</v>
      </c>
      <c r="B292" s="9"/>
      <c r="C292" s="7" t="s">
        <v>14</v>
      </c>
      <c r="D292" s="12"/>
      <c r="E292" s="15" t="s">
        <v>13</v>
      </c>
      <c r="F292" s="8"/>
      <c r="G292" s="9"/>
      <c r="H292" s="7" t="s">
        <v>15</v>
      </c>
      <c r="J292" s="11" t="s">
        <v>12</v>
      </c>
      <c r="K292" s="9"/>
      <c r="L292" s="7" t="s">
        <v>14</v>
      </c>
      <c r="M292" s="12"/>
      <c r="N292" s="15" t="s">
        <v>13</v>
      </c>
      <c r="O292" s="8"/>
      <c r="P292" s="9"/>
      <c r="Q292" s="7" t="s">
        <v>15</v>
      </c>
      <c r="R292" s="16"/>
    </row>
    <row r="293" spans="1:18" ht="13.5" customHeight="1">
      <c r="A293" s="214">
        <f>'大会情報'!$C$5</f>
        <v>0</v>
      </c>
      <c r="B293" s="215"/>
      <c r="C293" s="3">
        <f>work!K55</f>
        <v>0</v>
      </c>
      <c r="D293" s="3">
        <f>work!L55</f>
        <v>0</v>
      </c>
      <c r="E293" s="13"/>
      <c r="F293" s="13"/>
      <c r="G293" s="2"/>
      <c r="H293" s="3">
        <f>work!M55</f>
        <v>0</v>
      </c>
      <c r="I293" s="17">
        <f>work!N55</f>
        <v>0</v>
      </c>
      <c r="J293" s="214">
        <f>'大会情報'!$C$5</f>
        <v>0</v>
      </c>
      <c r="K293" s="215"/>
      <c r="L293" s="3">
        <f>work!K61</f>
        <v>0</v>
      </c>
      <c r="M293" s="3">
        <f>work!L61</f>
        <v>0</v>
      </c>
      <c r="N293" s="13"/>
      <c r="O293" s="13"/>
      <c r="P293" s="2"/>
      <c r="Q293" s="3">
        <f>work!M61</f>
        <v>0</v>
      </c>
      <c r="R293" s="17">
        <f>work!N61</f>
        <v>0</v>
      </c>
    </row>
    <row r="294" spans="1:18" ht="13.5">
      <c r="A294" s="216"/>
      <c r="B294" s="217"/>
      <c r="C294" s="3">
        <f>work!K56</f>
        <v>0</v>
      </c>
      <c r="D294" s="3">
        <f>work!L56</f>
        <v>0</v>
      </c>
      <c r="E294" s="13"/>
      <c r="F294" s="13"/>
      <c r="G294" s="2"/>
      <c r="H294" s="3">
        <f>work!M56</f>
        <v>0</v>
      </c>
      <c r="I294" s="17">
        <f>work!N56</f>
        <v>0</v>
      </c>
      <c r="J294" s="216"/>
      <c r="K294" s="217"/>
      <c r="L294" s="3">
        <f>work!K62</f>
        <v>0</v>
      </c>
      <c r="M294" s="3">
        <f>work!L62</f>
        <v>0</v>
      </c>
      <c r="N294" s="13"/>
      <c r="O294" s="13"/>
      <c r="P294" s="2"/>
      <c r="Q294" s="3">
        <f>work!M62</f>
        <v>0</v>
      </c>
      <c r="R294" s="17">
        <f>work!N62</f>
        <v>0</v>
      </c>
    </row>
    <row r="295" spans="1:18" ht="13.5">
      <c r="A295" s="216"/>
      <c r="B295" s="217"/>
      <c r="C295" s="3">
        <f>work!K57</f>
        <v>0</v>
      </c>
      <c r="D295" s="3">
        <f>work!L57</f>
        <v>0</v>
      </c>
      <c r="E295" s="13"/>
      <c r="F295" s="13"/>
      <c r="G295" s="2"/>
      <c r="H295" s="3">
        <f>work!M57</f>
        <v>0</v>
      </c>
      <c r="I295" s="17">
        <f>work!N57</f>
        <v>0</v>
      </c>
      <c r="J295" s="216"/>
      <c r="K295" s="217"/>
      <c r="L295" s="3">
        <f>work!K63</f>
        <v>0</v>
      </c>
      <c r="M295" s="3">
        <f>work!L63</f>
        <v>0</v>
      </c>
      <c r="N295" s="13"/>
      <c r="O295" s="13"/>
      <c r="P295" s="2"/>
      <c r="Q295" s="3">
        <f>work!M63</f>
        <v>0</v>
      </c>
      <c r="R295" s="17">
        <f>work!N63</f>
        <v>0</v>
      </c>
    </row>
    <row r="296" spans="1:18" ht="13.5">
      <c r="A296" s="216"/>
      <c r="B296" s="217"/>
      <c r="C296" s="3">
        <f>work!K58</f>
        <v>0</v>
      </c>
      <c r="D296" s="3">
        <f>work!L58</f>
        <v>0</v>
      </c>
      <c r="E296" s="13"/>
      <c r="F296" s="13"/>
      <c r="G296" s="2"/>
      <c r="H296" s="3">
        <f>work!M58</f>
        <v>0</v>
      </c>
      <c r="I296" s="17">
        <f>work!N58</f>
        <v>0</v>
      </c>
      <c r="J296" s="216"/>
      <c r="K296" s="217"/>
      <c r="L296" s="3">
        <f>work!K64</f>
        <v>0</v>
      </c>
      <c r="M296" s="3">
        <f>work!L64</f>
        <v>0</v>
      </c>
      <c r="N296" s="13"/>
      <c r="O296" s="13"/>
      <c r="P296" s="2"/>
      <c r="Q296" s="3">
        <f>work!M64</f>
        <v>0</v>
      </c>
      <c r="R296" s="17">
        <f>work!N64</f>
        <v>0</v>
      </c>
    </row>
    <row r="297" spans="1:18" ht="13.5">
      <c r="A297" s="216"/>
      <c r="B297" s="217"/>
      <c r="C297" s="3">
        <f>work!K59</f>
        <v>0</v>
      </c>
      <c r="D297" s="3">
        <f>work!L59</f>
        <v>0</v>
      </c>
      <c r="E297" s="13"/>
      <c r="F297" s="13"/>
      <c r="G297" s="2"/>
      <c r="H297" s="3">
        <f>work!M59</f>
        <v>0</v>
      </c>
      <c r="I297" s="17">
        <f>work!N59</f>
        <v>0</v>
      </c>
      <c r="J297" s="216"/>
      <c r="K297" s="217"/>
      <c r="L297" s="3">
        <f>work!K65</f>
        <v>0</v>
      </c>
      <c r="M297" s="3">
        <f>work!L65</f>
        <v>0</v>
      </c>
      <c r="N297" s="13"/>
      <c r="O297" s="13"/>
      <c r="P297" s="2"/>
      <c r="Q297" s="3">
        <f>work!M65</f>
        <v>0</v>
      </c>
      <c r="R297" s="17">
        <f>work!N65</f>
        <v>0</v>
      </c>
    </row>
    <row r="298" spans="1:18" ht="13.5">
      <c r="A298" s="218"/>
      <c r="B298" s="219"/>
      <c r="C298" s="3">
        <f>work!K60</f>
        <v>0</v>
      </c>
      <c r="D298" s="3">
        <f>work!L60</f>
        <v>0</v>
      </c>
      <c r="E298" s="13"/>
      <c r="F298" s="13"/>
      <c r="G298" s="2"/>
      <c r="H298" s="3">
        <f>work!M60</f>
        <v>0</v>
      </c>
      <c r="I298" s="17">
        <f>work!N60</f>
        <v>0</v>
      </c>
      <c r="J298" s="218"/>
      <c r="K298" s="219"/>
      <c r="L298" s="3">
        <f>work!K66</f>
        <v>0</v>
      </c>
      <c r="M298" s="3">
        <f>work!L66</f>
        <v>0</v>
      </c>
      <c r="N298" s="13"/>
      <c r="O298" s="13"/>
      <c r="P298" s="2"/>
      <c r="Q298" s="3">
        <f>work!M66</f>
        <v>0</v>
      </c>
      <c r="R298" s="17">
        <f>work!N66</f>
        <v>0</v>
      </c>
    </row>
    <row r="299" spans="3:18" ht="22.5" customHeight="1">
      <c r="C299" s="96"/>
      <c r="F299" s="96"/>
      <c r="I299" s="96"/>
      <c r="L299" s="96"/>
      <c r="O299" s="96"/>
      <c r="Q299" s="96"/>
      <c r="R299" s="16"/>
    </row>
    <row r="300" ht="13.5">
      <c r="R300" s="16"/>
    </row>
  </sheetData>
  <sheetProtection/>
  <mergeCells count="984">
    <mergeCell ref="O239:P239"/>
    <mergeCell ref="J239:K239"/>
    <mergeCell ref="A239:B239"/>
    <mergeCell ref="C239:E239"/>
    <mergeCell ref="F239:G239"/>
    <mergeCell ref="L239:N239"/>
    <mergeCell ref="C241:D241"/>
    <mergeCell ref="L241:M241"/>
    <mergeCell ref="A243:B248"/>
    <mergeCell ref="J243:K248"/>
    <mergeCell ref="J238:K238"/>
    <mergeCell ref="B237:C237"/>
    <mergeCell ref="E237:F237"/>
    <mergeCell ref="K237:L237"/>
    <mergeCell ref="L238:N238"/>
    <mergeCell ref="N237:O237"/>
    <mergeCell ref="A235:B235"/>
    <mergeCell ref="C235:E235"/>
    <mergeCell ref="F235:G235"/>
    <mergeCell ref="O238:P238"/>
    <mergeCell ref="A238:B238"/>
    <mergeCell ref="C238:E238"/>
    <mergeCell ref="F238:G238"/>
    <mergeCell ref="L235:N235"/>
    <mergeCell ref="O235:P235"/>
    <mergeCell ref="J235:K235"/>
    <mergeCell ref="J234:K234"/>
    <mergeCell ref="B233:C233"/>
    <mergeCell ref="E233:F233"/>
    <mergeCell ref="K233:L233"/>
    <mergeCell ref="L234:N234"/>
    <mergeCell ref="N233:O233"/>
    <mergeCell ref="O234:P234"/>
    <mergeCell ref="A234:B234"/>
    <mergeCell ref="C234:E234"/>
    <mergeCell ref="F234:G234"/>
    <mergeCell ref="L231:N231"/>
    <mergeCell ref="O231:P231"/>
    <mergeCell ref="A230:B230"/>
    <mergeCell ref="C230:E230"/>
    <mergeCell ref="F230:G230"/>
    <mergeCell ref="A231:B231"/>
    <mergeCell ref="C231:E231"/>
    <mergeCell ref="F231:G231"/>
    <mergeCell ref="J231:K231"/>
    <mergeCell ref="J230:K230"/>
    <mergeCell ref="B229:C229"/>
    <mergeCell ref="E229:F229"/>
    <mergeCell ref="K229:L229"/>
    <mergeCell ref="L230:N230"/>
    <mergeCell ref="N229:O229"/>
    <mergeCell ref="O230:P230"/>
    <mergeCell ref="L227:N227"/>
    <mergeCell ref="O227:P227"/>
    <mergeCell ref="A226:B226"/>
    <mergeCell ref="C226:E226"/>
    <mergeCell ref="F226:G226"/>
    <mergeCell ref="A227:B227"/>
    <mergeCell ref="C227:E227"/>
    <mergeCell ref="F227:G227"/>
    <mergeCell ref="J227:K227"/>
    <mergeCell ref="J226:K226"/>
    <mergeCell ref="B225:C225"/>
    <mergeCell ref="E225:F225"/>
    <mergeCell ref="K225:L225"/>
    <mergeCell ref="L226:N226"/>
    <mergeCell ref="N225:O225"/>
    <mergeCell ref="O226:P226"/>
    <mergeCell ref="L223:N223"/>
    <mergeCell ref="O223:P223"/>
    <mergeCell ref="A222:B222"/>
    <mergeCell ref="C222:E222"/>
    <mergeCell ref="F222:G222"/>
    <mergeCell ref="A223:B223"/>
    <mergeCell ref="C223:E223"/>
    <mergeCell ref="F223:G223"/>
    <mergeCell ref="J223:K223"/>
    <mergeCell ref="J222:K222"/>
    <mergeCell ref="B221:C221"/>
    <mergeCell ref="E221:F221"/>
    <mergeCell ref="K221:L221"/>
    <mergeCell ref="L222:N222"/>
    <mergeCell ref="N221:O221"/>
    <mergeCell ref="O222:P222"/>
    <mergeCell ref="L219:N219"/>
    <mergeCell ref="O219:P219"/>
    <mergeCell ref="A218:B218"/>
    <mergeCell ref="C218:E218"/>
    <mergeCell ref="F218:G218"/>
    <mergeCell ref="A219:B219"/>
    <mergeCell ref="C219:E219"/>
    <mergeCell ref="F219:G219"/>
    <mergeCell ref="J219:K219"/>
    <mergeCell ref="J218:K218"/>
    <mergeCell ref="B217:C217"/>
    <mergeCell ref="E217:F217"/>
    <mergeCell ref="K217:L217"/>
    <mergeCell ref="L218:N218"/>
    <mergeCell ref="N217:O217"/>
    <mergeCell ref="O218:P218"/>
    <mergeCell ref="L215:N215"/>
    <mergeCell ref="O215:P215"/>
    <mergeCell ref="A214:B214"/>
    <mergeCell ref="C214:E214"/>
    <mergeCell ref="F214:G214"/>
    <mergeCell ref="A215:B215"/>
    <mergeCell ref="C215:E215"/>
    <mergeCell ref="F215:G215"/>
    <mergeCell ref="J215:K215"/>
    <mergeCell ref="J214:K214"/>
    <mergeCell ref="B213:C213"/>
    <mergeCell ref="E213:F213"/>
    <mergeCell ref="K213:L213"/>
    <mergeCell ref="L214:N214"/>
    <mergeCell ref="N213:O213"/>
    <mergeCell ref="O214:P214"/>
    <mergeCell ref="L211:N211"/>
    <mergeCell ref="O211:P211"/>
    <mergeCell ref="A210:B210"/>
    <mergeCell ref="C210:E210"/>
    <mergeCell ref="F210:G210"/>
    <mergeCell ref="A211:B211"/>
    <mergeCell ref="C211:E211"/>
    <mergeCell ref="F211:G211"/>
    <mergeCell ref="J211:K211"/>
    <mergeCell ref="J210:K210"/>
    <mergeCell ref="B209:C209"/>
    <mergeCell ref="E209:F209"/>
    <mergeCell ref="K209:L209"/>
    <mergeCell ref="L210:N210"/>
    <mergeCell ref="N209:O209"/>
    <mergeCell ref="O210:P210"/>
    <mergeCell ref="L207:N207"/>
    <mergeCell ref="O207:P207"/>
    <mergeCell ref="A206:B206"/>
    <mergeCell ref="C206:E206"/>
    <mergeCell ref="F206:G206"/>
    <mergeCell ref="A207:B207"/>
    <mergeCell ref="C207:E207"/>
    <mergeCell ref="F207:G207"/>
    <mergeCell ref="J207:K207"/>
    <mergeCell ref="J206:K206"/>
    <mergeCell ref="B205:C205"/>
    <mergeCell ref="E205:F205"/>
    <mergeCell ref="K205:L205"/>
    <mergeCell ref="L206:N206"/>
    <mergeCell ref="N205:O205"/>
    <mergeCell ref="O206:P206"/>
    <mergeCell ref="L203:N203"/>
    <mergeCell ref="O203:P203"/>
    <mergeCell ref="A202:B202"/>
    <mergeCell ref="C202:E202"/>
    <mergeCell ref="F202:G202"/>
    <mergeCell ref="A203:B203"/>
    <mergeCell ref="C203:E203"/>
    <mergeCell ref="F203:G203"/>
    <mergeCell ref="J203:K203"/>
    <mergeCell ref="J202:K202"/>
    <mergeCell ref="O189:P189"/>
    <mergeCell ref="J189:K189"/>
    <mergeCell ref="B201:C201"/>
    <mergeCell ref="E201:F201"/>
    <mergeCell ref="K201:L201"/>
    <mergeCell ref="L189:N189"/>
    <mergeCell ref="L202:N202"/>
    <mergeCell ref="N201:O201"/>
    <mergeCell ref="O202:P202"/>
    <mergeCell ref="A189:B189"/>
    <mergeCell ref="C189:E189"/>
    <mergeCell ref="F189:G189"/>
    <mergeCell ref="C191:D191"/>
    <mergeCell ref="L191:M191"/>
    <mergeCell ref="A193:B198"/>
    <mergeCell ref="J193:K198"/>
    <mergeCell ref="J188:K188"/>
    <mergeCell ref="B187:C187"/>
    <mergeCell ref="E187:F187"/>
    <mergeCell ref="K187:L187"/>
    <mergeCell ref="L188:N188"/>
    <mergeCell ref="N187:O187"/>
    <mergeCell ref="O188:P188"/>
    <mergeCell ref="A188:B188"/>
    <mergeCell ref="C188:E188"/>
    <mergeCell ref="F188:G188"/>
    <mergeCell ref="L185:N185"/>
    <mergeCell ref="O185:P185"/>
    <mergeCell ref="A184:B184"/>
    <mergeCell ref="C184:E184"/>
    <mergeCell ref="F184:G184"/>
    <mergeCell ref="A185:B185"/>
    <mergeCell ref="C185:E185"/>
    <mergeCell ref="F185:G185"/>
    <mergeCell ref="J185:K185"/>
    <mergeCell ref="J184:K184"/>
    <mergeCell ref="B183:C183"/>
    <mergeCell ref="E183:F183"/>
    <mergeCell ref="K183:L183"/>
    <mergeCell ref="L184:N184"/>
    <mergeCell ref="N183:O183"/>
    <mergeCell ref="O184:P184"/>
    <mergeCell ref="L181:N181"/>
    <mergeCell ref="O181:P181"/>
    <mergeCell ref="A180:B180"/>
    <mergeCell ref="C180:E180"/>
    <mergeCell ref="F180:G180"/>
    <mergeCell ref="A181:B181"/>
    <mergeCell ref="C181:E181"/>
    <mergeCell ref="F181:G181"/>
    <mergeCell ref="J181:K181"/>
    <mergeCell ref="J180:K180"/>
    <mergeCell ref="B179:C179"/>
    <mergeCell ref="E179:F179"/>
    <mergeCell ref="K179:L179"/>
    <mergeCell ref="L180:N180"/>
    <mergeCell ref="N179:O179"/>
    <mergeCell ref="O180:P180"/>
    <mergeCell ref="L177:N177"/>
    <mergeCell ref="O177:P177"/>
    <mergeCell ref="A176:B176"/>
    <mergeCell ref="C176:E176"/>
    <mergeCell ref="F176:G176"/>
    <mergeCell ref="A177:B177"/>
    <mergeCell ref="C177:E177"/>
    <mergeCell ref="F177:G177"/>
    <mergeCell ref="J177:K177"/>
    <mergeCell ref="J176:K176"/>
    <mergeCell ref="B175:C175"/>
    <mergeCell ref="E175:F175"/>
    <mergeCell ref="K175:L175"/>
    <mergeCell ref="L176:N176"/>
    <mergeCell ref="N175:O175"/>
    <mergeCell ref="O176:P176"/>
    <mergeCell ref="L173:N173"/>
    <mergeCell ref="O173:P173"/>
    <mergeCell ref="A172:B172"/>
    <mergeCell ref="C172:E172"/>
    <mergeCell ref="F172:G172"/>
    <mergeCell ref="A173:B173"/>
    <mergeCell ref="C173:E173"/>
    <mergeCell ref="F173:G173"/>
    <mergeCell ref="J173:K173"/>
    <mergeCell ref="J172:K172"/>
    <mergeCell ref="B171:C171"/>
    <mergeCell ref="E171:F171"/>
    <mergeCell ref="K171:L171"/>
    <mergeCell ref="L172:N172"/>
    <mergeCell ref="N171:O171"/>
    <mergeCell ref="O172:P172"/>
    <mergeCell ref="L169:N169"/>
    <mergeCell ref="O169:P169"/>
    <mergeCell ref="A168:B168"/>
    <mergeCell ref="C168:E168"/>
    <mergeCell ref="F168:G168"/>
    <mergeCell ref="A169:B169"/>
    <mergeCell ref="C169:E169"/>
    <mergeCell ref="F169:G169"/>
    <mergeCell ref="J169:K169"/>
    <mergeCell ref="J168:K168"/>
    <mergeCell ref="B167:C167"/>
    <mergeCell ref="E167:F167"/>
    <mergeCell ref="K167:L167"/>
    <mergeCell ref="L168:N168"/>
    <mergeCell ref="N167:O167"/>
    <mergeCell ref="O168:P168"/>
    <mergeCell ref="L165:N165"/>
    <mergeCell ref="O165:P165"/>
    <mergeCell ref="A164:B164"/>
    <mergeCell ref="C164:E164"/>
    <mergeCell ref="F164:G164"/>
    <mergeCell ref="A165:B165"/>
    <mergeCell ref="C165:E165"/>
    <mergeCell ref="F165:G165"/>
    <mergeCell ref="J165:K165"/>
    <mergeCell ref="J164:K164"/>
    <mergeCell ref="B163:C163"/>
    <mergeCell ref="E163:F163"/>
    <mergeCell ref="K163:L163"/>
    <mergeCell ref="L164:N164"/>
    <mergeCell ref="N163:O163"/>
    <mergeCell ref="O164:P164"/>
    <mergeCell ref="L161:N161"/>
    <mergeCell ref="O161:P161"/>
    <mergeCell ref="A160:B160"/>
    <mergeCell ref="C160:E160"/>
    <mergeCell ref="F160:G160"/>
    <mergeCell ref="A161:B161"/>
    <mergeCell ref="C161:E161"/>
    <mergeCell ref="F161:G161"/>
    <mergeCell ref="J161:K161"/>
    <mergeCell ref="J160:K160"/>
    <mergeCell ref="B159:C159"/>
    <mergeCell ref="E159:F159"/>
    <mergeCell ref="K159:L159"/>
    <mergeCell ref="L160:N160"/>
    <mergeCell ref="N159:O159"/>
    <mergeCell ref="O160:P160"/>
    <mergeCell ref="L157:N157"/>
    <mergeCell ref="O157:P157"/>
    <mergeCell ref="A156:B156"/>
    <mergeCell ref="C156:E156"/>
    <mergeCell ref="F156:G156"/>
    <mergeCell ref="A157:B157"/>
    <mergeCell ref="C157:E157"/>
    <mergeCell ref="F157:G157"/>
    <mergeCell ref="J157:K157"/>
    <mergeCell ref="J156:K156"/>
    <mergeCell ref="B155:C155"/>
    <mergeCell ref="E155:F155"/>
    <mergeCell ref="K155:L155"/>
    <mergeCell ref="L156:N156"/>
    <mergeCell ref="N155:O155"/>
    <mergeCell ref="O156:P156"/>
    <mergeCell ref="L153:N153"/>
    <mergeCell ref="O153:P153"/>
    <mergeCell ref="A152:B152"/>
    <mergeCell ref="C152:E152"/>
    <mergeCell ref="F152:G152"/>
    <mergeCell ref="A153:B153"/>
    <mergeCell ref="C153:E153"/>
    <mergeCell ref="F153:G153"/>
    <mergeCell ref="J153:K153"/>
    <mergeCell ref="J152:K152"/>
    <mergeCell ref="O139:P139"/>
    <mergeCell ref="J139:K139"/>
    <mergeCell ref="B151:C151"/>
    <mergeCell ref="E151:F151"/>
    <mergeCell ref="K151:L151"/>
    <mergeCell ref="L139:N139"/>
    <mergeCell ref="L152:N152"/>
    <mergeCell ref="N151:O151"/>
    <mergeCell ref="O152:P152"/>
    <mergeCell ref="A139:B139"/>
    <mergeCell ref="C139:E139"/>
    <mergeCell ref="F139:G139"/>
    <mergeCell ref="C141:D141"/>
    <mergeCell ref="L141:M141"/>
    <mergeCell ref="A143:B148"/>
    <mergeCell ref="J143:K148"/>
    <mergeCell ref="J138:K138"/>
    <mergeCell ref="B137:C137"/>
    <mergeCell ref="E137:F137"/>
    <mergeCell ref="K137:L137"/>
    <mergeCell ref="L138:N138"/>
    <mergeCell ref="N137:O137"/>
    <mergeCell ref="O138:P138"/>
    <mergeCell ref="A138:B138"/>
    <mergeCell ref="C138:E138"/>
    <mergeCell ref="F138:G138"/>
    <mergeCell ref="L135:N135"/>
    <mergeCell ref="O135:P135"/>
    <mergeCell ref="A134:B134"/>
    <mergeCell ref="C134:E134"/>
    <mergeCell ref="F134:G134"/>
    <mergeCell ref="A135:B135"/>
    <mergeCell ref="C135:E135"/>
    <mergeCell ref="F135:G135"/>
    <mergeCell ref="J135:K135"/>
    <mergeCell ref="J134:K134"/>
    <mergeCell ref="J130:K130"/>
    <mergeCell ref="B133:C133"/>
    <mergeCell ref="E133:F133"/>
    <mergeCell ref="K133:L133"/>
    <mergeCell ref="L130:N130"/>
    <mergeCell ref="L134:N134"/>
    <mergeCell ref="N133:O133"/>
    <mergeCell ref="O134:P134"/>
    <mergeCell ref="O130:P130"/>
    <mergeCell ref="L131:N131"/>
    <mergeCell ref="O131:P131"/>
    <mergeCell ref="A130:B130"/>
    <mergeCell ref="C130:E130"/>
    <mergeCell ref="F130:G130"/>
    <mergeCell ref="A131:B131"/>
    <mergeCell ref="C131:E131"/>
    <mergeCell ref="F131:G131"/>
    <mergeCell ref="J131:K131"/>
    <mergeCell ref="J126:K126"/>
    <mergeCell ref="B129:C129"/>
    <mergeCell ref="E129:F129"/>
    <mergeCell ref="K129:L129"/>
    <mergeCell ref="L126:N126"/>
    <mergeCell ref="N129:O129"/>
    <mergeCell ref="O126:P126"/>
    <mergeCell ref="L127:N127"/>
    <mergeCell ref="O127:P127"/>
    <mergeCell ref="A126:B126"/>
    <mergeCell ref="C126:E126"/>
    <mergeCell ref="F126:G126"/>
    <mergeCell ref="A127:B127"/>
    <mergeCell ref="C127:E127"/>
    <mergeCell ref="F127:G127"/>
    <mergeCell ref="J127:K127"/>
    <mergeCell ref="J122:K122"/>
    <mergeCell ref="B125:C125"/>
    <mergeCell ref="E125:F125"/>
    <mergeCell ref="K125:L125"/>
    <mergeCell ref="L122:N122"/>
    <mergeCell ref="N125:O125"/>
    <mergeCell ref="O122:P122"/>
    <mergeCell ref="L123:N123"/>
    <mergeCell ref="O123:P123"/>
    <mergeCell ref="A122:B122"/>
    <mergeCell ref="C122:E122"/>
    <mergeCell ref="F122:G122"/>
    <mergeCell ref="A123:B123"/>
    <mergeCell ref="C123:E123"/>
    <mergeCell ref="F123:G123"/>
    <mergeCell ref="J123:K123"/>
    <mergeCell ref="J118:K118"/>
    <mergeCell ref="B121:C121"/>
    <mergeCell ref="E121:F121"/>
    <mergeCell ref="K121:L121"/>
    <mergeCell ref="L118:N118"/>
    <mergeCell ref="N121:O121"/>
    <mergeCell ref="O118:P118"/>
    <mergeCell ref="L119:N119"/>
    <mergeCell ref="O119:P119"/>
    <mergeCell ref="A118:B118"/>
    <mergeCell ref="C118:E118"/>
    <mergeCell ref="F118:G118"/>
    <mergeCell ref="A119:B119"/>
    <mergeCell ref="C119:E119"/>
    <mergeCell ref="F119:G119"/>
    <mergeCell ref="J119:K119"/>
    <mergeCell ref="J114:K114"/>
    <mergeCell ref="B117:C117"/>
    <mergeCell ref="E117:F117"/>
    <mergeCell ref="K117:L117"/>
    <mergeCell ref="L114:N114"/>
    <mergeCell ref="N117:O117"/>
    <mergeCell ref="O114:P114"/>
    <mergeCell ref="L115:N115"/>
    <mergeCell ref="O115:P115"/>
    <mergeCell ref="A114:B114"/>
    <mergeCell ref="C114:E114"/>
    <mergeCell ref="F114:G114"/>
    <mergeCell ref="A115:B115"/>
    <mergeCell ref="C115:E115"/>
    <mergeCell ref="F115:G115"/>
    <mergeCell ref="J115:K115"/>
    <mergeCell ref="J110:K110"/>
    <mergeCell ref="B113:C113"/>
    <mergeCell ref="E113:F113"/>
    <mergeCell ref="K113:L113"/>
    <mergeCell ref="L110:N110"/>
    <mergeCell ref="N113:O113"/>
    <mergeCell ref="O110:P110"/>
    <mergeCell ref="L111:N111"/>
    <mergeCell ref="O111:P111"/>
    <mergeCell ref="A110:B110"/>
    <mergeCell ref="C110:E110"/>
    <mergeCell ref="F110:G110"/>
    <mergeCell ref="A111:B111"/>
    <mergeCell ref="C111:E111"/>
    <mergeCell ref="F111:G111"/>
    <mergeCell ref="J111:K111"/>
    <mergeCell ref="F107:G107"/>
    <mergeCell ref="J107:K107"/>
    <mergeCell ref="L107:N107"/>
    <mergeCell ref="O107:P107"/>
    <mergeCell ref="B109:C109"/>
    <mergeCell ref="E109:F109"/>
    <mergeCell ref="K109:L109"/>
    <mergeCell ref="N109:O109"/>
    <mergeCell ref="C102:E102"/>
    <mergeCell ref="F102:G102"/>
    <mergeCell ref="J102:K102"/>
    <mergeCell ref="B101:C101"/>
    <mergeCell ref="O106:P106"/>
    <mergeCell ref="A106:B106"/>
    <mergeCell ref="C106:E106"/>
    <mergeCell ref="K105:L105"/>
    <mergeCell ref="L106:N106"/>
    <mergeCell ref="F103:G103"/>
    <mergeCell ref="K55:L55"/>
    <mergeCell ref="J53:K53"/>
    <mergeCell ref="L56:N56"/>
    <mergeCell ref="N55:O55"/>
    <mergeCell ref="L53:N53"/>
    <mergeCell ref="B51:C51"/>
    <mergeCell ref="L52:N52"/>
    <mergeCell ref="F52:G52"/>
    <mergeCell ref="J52:K52"/>
    <mergeCell ref="N51:O51"/>
    <mergeCell ref="O61:P61"/>
    <mergeCell ref="O6:P6"/>
    <mergeCell ref="B5:C5"/>
    <mergeCell ref="E5:F5"/>
    <mergeCell ref="K5:L5"/>
    <mergeCell ref="N5:O5"/>
    <mergeCell ref="A52:B52"/>
    <mergeCell ref="E51:F51"/>
    <mergeCell ref="K51:L51"/>
    <mergeCell ref="O53:P53"/>
    <mergeCell ref="L6:N6"/>
    <mergeCell ref="A43:B48"/>
    <mergeCell ref="C41:D41"/>
    <mergeCell ref="L41:M41"/>
    <mergeCell ref="J43:K48"/>
    <mergeCell ref="L7:N7"/>
    <mergeCell ref="B9:C9"/>
    <mergeCell ref="E9:F9"/>
    <mergeCell ref="K9:L9"/>
    <mergeCell ref="B1:C1"/>
    <mergeCell ref="C2:E2"/>
    <mergeCell ref="C3:E3"/>
    <mergeCell ref="E1:F1"/>
    <mergeCell ref="F2:G2"/>
    <mergeCell ref="F3:G3"/>
    <mergeCell ref="A2:B2"/>
    <mergeCell ref="A3:B3"/>
    <mergeCell ref="O52:P52"/>
    <mergeCell ref="K1:L1"/>
    <mergeCell ref="J3:K3"/>
    <mergeCell ref="L3:N3"/>
    <mergeCell ref="N1:O1"/>
    <mergeCell ref="J2:K2"/>
    <mergeCell ref="L2:N2"/>
    <mergeCell ref="O2:P2"/>
    <mergeCell ref="O3:P3"/>
    <mergeCell ref="O7:P7"/>
    <mergeCell ref="A6:B6"/>
    <mergeCell ref="C6:E6"/>
    <mergeCell ref="A7:B7"/>
    <mergeCell ref="C7:E7"/>
    <mergeCell ref="F7:G7"/>
    <mergeCell ref="J7:K7"/>
    <mergeCell ref="F6:G6"/>
    <mergeCell ref="J6:K6"/>
    <mergeCell ref="N9:O9"/>
    <mergeCell ref="O10:P10"/>
    <mergeCell ref="L11:N11"/>
    <mergeCell ref="O11:P11"/>
    <mergeCell ref="A10:B10"/>
    <mergeCell ref="C10:E10"/>
    <mergeCell ref="F10:G10"/>
    <mergeCell ref="A11:B11"/>
    <mergeCell ref="C11:E11"/>
    <mergeCell ref="F11:G11"/>
    <mergeCell ref="J11:K11"/>
    <mergeCell ref="J10:K10"/>
    <mergeCell ref="B13:C13"/>
    <mergeCell ref="E13:F13"/>
    <mergeCell ref="K13:L13"/>
    <mergeCell ref="L10:N10"/>
    <mergeCell ref="N13:O13"/>
    <mergeCell ref="F14:G14"/>
    <mergeCell ref="J14:K14"/>
    <mergeCell ref="A15:B15"/>
    <mergeCell ref="C15:E15"/>
    <mergeCell ref="F15:G15"/>
    <mergeCell ref="J15:K15"/>
    <mergeCell ref="C14:E14"/>
    <mergeCell ref="B17:C17"/>
    <mergeCell ref="E17:F17"/>
    <mergeCell ref="K17:L17"/>
    <mergeCell ref="L14:N14"/>
    <mergeCell ref="N17:O17"/>
    <mergeCell ref="O14:P14"/>
    <mergeCell ref="L15:N15"/>
    <mergeCell ref="O15:P15"/>
    <mergeCell ref="A14:B14"/>
    <mergeCell ref="C18:E18"/>
    <mergeCell ref="F18:G18"/>
    <mergeCell ref="A19:B19"/>
    <mergeCell ref="C19:E19"/>
    <mergeCell ref="F19:G19"/>
    <mergeCell ref="J19:K19"/>
    <mergeCell ref="J18:K18"/>
    <mergeCell ref="B21:C21"/>
    <mergeCell ref="E21:F21"/>
    <mergeCell ref="K21:L21"/>
    <mergeCell ref="L18:N18"/>
    <mergeCell ref="N21:O21"/>
    <mergeCell ref="O18:P18"/>
    <mergeCell ref="L19:N19"/>
    <mergeCell ref="O19:P19"/>
    <mergeCell ref="A18:B18"/>
    <mergeCell ref="C22:E22"/>
    <mergeCell ref="F22:G22"/>
    <mergeCell ref="A23:B23"/>
    <mergeCell ref="C23:E23"/>
    <mergeCell ref="F23:G23"/>
    <mergeCell ref="J23:K23"/>
    <mergeCell ref="J22:K22"/>
    <mergeCell ref="B25:C25"/>
    <mergeCell ref="E25:F25"/>
    <mergeCell ref="K25:L25"/>
    <mergeCell ref="L22:N22"/>
    <mergeCell ref="N25:O25"/>
    <mergeCell ref="O22:P22"/>
    <mergeCell ref="L23:N23"/>
    <mergeCell ref="O23:P23"/>
    <mergeCell ref="A22:B22"/>
    <mergeCell ref="C26:E26"/>
    <mergeCell ref="F26:G26"/>
    <mergeCell ref="A27:B27"/>
    <mergeCell ref="C27:E27"/>
    <mergeCell ref="F27:G27"/>
    <mergeCell ref="J27:K27"/>
    <mergeCell ref="J26:K26"/>
    <mergeCell ref="B29:C29"/>
    <mergeCell ref="E29:F29"/>
    <mergeCell ref="K29:L29"/>
    <mergeCell ref="L26:N26"/>
    <mergeCell ref="N29:O29"/>
    <mergeCell ref="O26:P26"/>
    <mergeCell ref="L27:N27"/>
    <mergeCell ref="O27:P27"/>
    <mergeCell ref="A26:B26"/>
    <mergeCell ref="C30:E30"/>
    <mergeCell ref="F30:G30"/>
    <mergeCell ref="A31:B31"/>
    <mergeCell ref="C31:E31"/>
    <mergeCell ref="F31:G31"/>
    <mergeCell ref="J31:K31"/>
    <mergeCell ref="J30:K30"/>
    <mergeCell ref="B33:C33"/>
    <mergeCell ref="E33:F33"/>
    <mergeCell ref="K33:L33"/>
    <mergeCell ref="L30:N30"/>
    <mergeCell ref="N33:O33"/>
    <mergeCell ref="O30:P30"/>
    <mergeCell ref="L31:N31"/>
    <mergeCell ref="O31:P31"/>
    <mergeCell ref="A30:B30"/>
    <mergeCell ref="O35:P35"/>
    <mergeCell ref="A34:B34"/>
    <mergeCell ref="C34:E34"/>
    <mergeCell ref="F34:G34"/>
    <mergeCell ref="A35:B35"/>
    <mergeCell ref="C35:E35"/>
    <mergeCell ref="F35:G35"/>
    <mergeCell ref="J35:K35"/>
    <mergeCell ref="J34:K34"/>
    <mergeCell ref="B37:C37"/>
    <mergeCell ref="E37:F37"/>
    <mergeCell ref="K37:L37"/>
    <mergeCell ref="L34:N34"/>
    <mergeCell ref="L38:N38"/>
    <mergeCell ref="N37:O37"/>
    <mergeCell ref="O38:P38"/>
    <mergeCell ref="O34:P34"/>
    <mergeCell ref="L35:N35"/>
    <mergeCell ref="L39:N39"/>
    <mergeCell ref="O39:P39"/>
    <mergeCell ref="A38:B38"/>
    <mergeCell ref="C38:E38"/>
    <mergeCell ref="F38:G38"/>
    <mergeCell ref="A39:B39"/>
    <mergeCell ref="C39:E39"/>
    <mergeCell ref="F39:G39"/>
    <mergeCell ref="J39:K39"/>
    <mergeCell ref="J38:K38"/>
    <mergeCell ref="C56:E56"/>
    <mergeCell ref="F56:G56"/>
    <mergeCell ref="A53:B53"/>
    <mergeCell ref="C53:E53"/>
    <mergeCell ref="F53:G53"/>
    <mergeCell ref="B55:C55"/>
    <mergeCell ref="E55:F55"/>
    <mergeCell ref="C52:E52"/>
    <mergeCell ref="O56:P56"/>
    <mergeCell ref="A57:B57"/>
    <mergeCell ref="C57:E57"/>
    <mergeCell ref="F57:G57"/>
    <mergeCell ref="J57:K57"/>
    <mergeCell ref="L57:N57"/>
    <mergeCell ref="O57:P57"/>
    <mergeCell ref="A56:B56"/>
    <mergeCell ref="J56:K56"/>
    <mergeCell ref="B59:C59"/>
    <mergeCell ref="E59:F59"/>
    <mergeCell ref="K59:L59"/>
    <mergeCell ref="L60:N60"/>
    <mergeCell ref="N59:O59"/>
    <mergeCell ref="O60:P60"/>
    <mergeCell ref="A60:B60"/>
    <mergeCell ref="C60:E60"/>
    <mergeCell ref="F60:G60"/>
    <mergeCell ref="J60:K60"/>
    <mergeCell ref="A61:B61"/>
    <mergeCell ref="C61:E61"/>
    <mergeCell ref="F61:G61"/>
    <mergeCell ref="J61:K61"/>
    <mergeCell ref="B63:C63"/>
    <mergeCell ref="E63:F63"/>
    <mergeCell ref="K63:L63"/>
    <mergeCell ref="L61:N61"/>
    <mergeCell ref="L64:N64"/>
    <mergeCell ref="N63:O63"/>
    <mergeCell ref="O64:P64"/>
    <mergeCell ref="L65:N65"/>
    <mergeCell ref="O65:P65"/>
    <mergeCell ref="C64:E64"/>
    <mergeCell ref="A64:B64"/>
    <mergeCell ref="F64:G64"/>
    <mergeCell ref="A65:B65"/>
    <mergeCell ref="C65:E65"/>
    <mergeCell ref="F65:G65"/>
    <mergeCell ref="J65:K65"/>
    <mergeCell ref="J64:K64"/>
    <mergeCell ref="B67:C67"/>
    <mergeCell ref="E67:F67"/>
    <mergeCell ref="K67:L67"/>
    <mergeCell ref="L68:N68"/>
    <mergeCell ref="N67:O67"/>
    <mergeCell ref="O68:P68"/>
    <mergeCell ref="L69:N69"/>
    <mergeCell ref="O69:P69"/>
    <mergeCell ref="A68:B68"/>
    <mergeCell ref="C68:E68"/>
    <mergeCell ref="F68:G68"/>
    <mergeCell ref="A69:B69"/>
    <mergeCell ref="C69:E69"/>
    <mergeCell ref="F69:G69"/>
    <mergeCell ref="J69:K69"/>
    <mergeCell ref="J68:K68"/>
    <mergeCell ref="B71:C71"/>
    <mergeCell ref="E71:F71"/>
    <mergeCell ref="K71:L71"/>
    <mergeCell ref="L72:N72"/>
    <mergeCell ref="N71:O71"/>
    <mergeCell ref="O72:P72"/>
    <mergeCell ref="L73:N73"/>
    <mergeCell ref="O73:P73"/>
    <mergeCell ref="A72:B72"/>
    <mergeCell ref="C72:E72"/>
    <mergeCell ref="F72:G72"/>
    <mergeCell ref="A73:B73"/>
    <mergeCell ref="C73:E73"/>
    <mergeCell ref="F73:G73"/>
    <mergeCell ref="J73:K73"/>
    <mergeCell ref="J72:K72"/>
    <mergeCell ref="B75:C75"/>
    <mergeCell ref="E75:F75"/>
    <mergeCell ref="K75:L75"/>
    <mergeCell ref="L76:N76"/>
    <mergeCell ref="N75:O75"/>
    <mergeCell ref="O76:P76"/>
    <mergeCell ref="L77:N77"/>
    <mergeCell ref="O77:P77"/>
    <mergeCell ref="A76:B76"/>
    <mergeCell ref="C76:E76"/>
    <mergeCell ref="F76:G76"/>
    <mergeCell ref="A77:B77"/>
    <mergeCell ref="C77:E77"/>
    <mergeCell ref="F77:G77"/>
    <mergeCell ref="J77:K77"/>
    <mergeCell ref="J76:K76"/>
    <mergeCell ref="B79:C79"/>
    <mergeCell ref="E79:F79"/>
    <mergeCell ref="K79:L79"/>
    <mergeCell ref="L80:N80"/>
    <mergeCell ref="N79:O79"/>
    <mergeCell ref="O80:P80"/>
    <mergeCell ref="L81:N81"/>
    <mergeCell ref="O81:P81"/>
    <mergeCell ref="A80:B80"/>
    <mergeCell ref="C80:E80"/>
    <mergeCell ref="F80:G80"/>
    <mergeCell ref="A81:B81"/>
    <mergeCell ref="C81:E81"/>
    <mergeCell ref="F81:G81"/>
    <mergeCell ref="J81:K81"/>
    <mergeCell ref="J80:K80"/>
    <mergeCell ref="B83:C83"/>
    <mergeCell ref="E83:F83"/>
    <mergeCell ref="K83:L83"/>
    <mergeCell ref="L84:N84"/>
    <mergeCell ref="N83:O83"/>
    <mergeCell ref="O84:P84"/>
    <mergeCell ref="L85:N85"/>
    <mergeCell ref="O85:P85"/>
    <mergeCell ref="A84:B84"/>
    <mergeCell ref="C84:E84"/>
    <mergeCell ref="F84:G84"/>
    <mergeCell ref="A85:B85"/>
    <mergeCell ref="C85:E85"/>
    <mergeCell ref="F85:G85"/>
    <mergeCell ref="J85:K85"/>
    <mergeCell ref="J84:K84"/>
    <mergeCell ref="J89:K89"/>
    <mergeCell ref="J88:K88"/>
    <mergeCell ref="B87:C87"/>
    <mergeCell ref="E87:F87"/>
    <mergeCell ref="K87:L87"/>
    <mergeCell ref="L88:N88"/>
    <mergeCell ref="N87:O87"/>
    <mergeCell ref="O88:P88"/>
    <mergeCell ref="L103:N103"/>
    <mergeCell ref="L89:N89"/>
    <mergeCell ref="O89:P89"/>
    <mergeCell ref="A88:B88"/>
    <mergeCell ref="C88:E88"/>
    <mergeCell ref="F88:G88"/>
    <mergeCell ref="A89:B89"/>
    <mergeCell ref="C89:E89"/>
    <mergeCell ref="E101:F101"/>
    <mergeCell ref="F89:G89"/>
    <mergeCell ref="A102:B102"/>
    <mergeCell ref="N101:O101"/>
    <mergeCell ref="N105:O105"/>
    <mergeCell ref="O102:P102"/>
    <mergeCell ref="A103:B103"/>
    <mergeCell ref="C103:E103"/>
    <mergeCell ref="L102:N102"/>
    <mergeCell ref="O103:P103"/>
    <mergeCell ref="B105:C105"/>
    <mergeCell ref="J103:K103"/>
    <mergeCell ref="E105:F105"/>
    <mergeCell ref="N251:O251"/>
    <mergeCell ref="O252:P252"/>
    <mergeCell ref="C91:D91"/>
    <mergeCell ref="L91:M91"/>
    <mergeCell ref="A93:B98"/>
    <mergeCell ref="J93:K98"/>
    <mergeCell ref="B251:C251"/>
    <mergeCell ref="E251:F251"/>
    <mergeCell ref="K101:L101"/>
    <mergeCell ref="O253:P253"/>
    <mergeCell ref="F252:G252"/>
    <mergeCell ref="A253:B253"/>
    <mergeCell ref="C253:E253"/>
    <mergeCell ref="F253:G253"/>
    <mergeCell ref="F106:G106"/>
    <mergeCell ref="J106:K106"/>
    <mergeCell ref="K251:L251"/>
    <mergeCell ref="A107:B107"/>
    <mergeCell ref="C107:E107"/>
    <mergeCell ref="J253:K253"/>
    <mergeCell ref="J252:K252"/>
    <mergeCell ref="B255:C255"/>
    <mergeCell ref="E255:F255"/>
    <mergeCell ref="K255:L255"/>
    <mergeCell ref="L252:N252"/>
    <mergeCell ref="N255:O255"/>
    <mergeCell ref="A252:B252"/>
    <mergeCell ref="C252:E252"/>
    <mergeCell ref="L253:N253"/>
    <mergeCell ref="F256:G256"/>
    <mergeCell ref="A257:B257"/>
    <mergeCell ref="C257:E257"/>
    <mergeCell ref="F257:G257"/>
    <mergeCell ref="J257:K257"/>
    <mergeCell ref="J256:K256"/>
    <mergeCell ref="B259:C259"/>
    <mergeCell ref="E259:F259"/>
    <mergeCell ref="K259:L259"/>
    <mergeCell ref="L256:N256"/>
    <mergeCell ref="N259:O259"/>
    <mergeCell ref="O256:P256"/>
    <mergeCell ref="L257:N257"/>
    <mergeCell ref="O257:P257"/>
    <mergeCell ref="A256:B256"/>
    <mergeCell ref="C256:E256"/>
    <mergeCell ref="F260:G260"/>
    <mergeCell ref="A261:B261"/>
    <mergeCell ref="C261:E261"/>
    <mergeCell ref="F261:G261"/>
    <mergeCell ref="J261:K261"/>
    <mergeCell ref="J260:K260"/>
    <mergeCell ref="B263:C263"/>
    <mergeCell ref="E263:F263"/>
    <mergeCell ref="K263:L263"/>
    <mergeCell ref="L260:N260"/>
    <mergeCell ref="N263:O263"/>
    <mergeCell ref="O260:P260"/>
    <mergeCell ref="L261:N261"/>
    <mergeCell ref="O261:P261"/>
    <mergeCell ref="A260:B260"/>
    <mergeCell ref="C260:E260"/>
    <mergeCell ref="F264:G264"/>
    <mergeCell ref="A265:B265"/>
    <mergeCell ref="C265:E265"/>
    <mergeCell ref="F265:G265"/>
    <mergeCell ref="J265:K265"/>
    <mergeCell ref="J264:K264"/>
    <mergeCell ref="B267:C267"/>
    <mergeCell ref="E267:F267"/>
    <mergeCell ref="K267:L267"/>
    <mergeCell ref="L264:N264"/>
    <mergeCell ref="N267:O267"/>
    <mergeCell ref="O264:P264"/>
    <mergeCell ref="L265:N265"/>
    <mergeCell ref="O265:P265"/>
    <mergeCell ref="A264:B264"/>
    <mergeCell ref="C264:E264"/>
    <mergeCell ref="F268:G268"/>
    <mergeCell ref="A269:B269"/>
    <mergeCell ref="C269:E269"/>
    <mergeCell ref="F269:G269"/>
    <mergeCell ref="J269:K269"/>
    <mergeCell ref="J268:K268"/>
    <mergeCell ref="B271:C271"/>
    <mergeCell ref="E271:F271"/>
    <mergeCell ref="K271:L271"/>
    <mergeCell ref="L268:N268"/>
    <mergeCell ref="N271:O271"/>
    <mergeCell ref="O268:P268"/>
    <mergeCell ref="L269:N269"/>
    <mergeCell ref="O269:P269"/>
    <mergeCell ref="A268:B268"/>
    <mergeCell ref="C268:E268"/>
    <mergeCell ref="F272:G272"/>
    <mergeCell ref="A273:B273"/>
    <mergeCell ref="C273:E273"/>
    <mergeCell ref="F273:G273"/>
    <mergeCell ref="J273:K273"/>
    <mergeCell ref="J272:K272"/>
    <mergeCell ref="B275:C275"/>
    <mergeCell ref="E275:F275"/>
    <mergeCell ref="K275:L275"/>
    <mergeCell ref="L272:N272"/>
    <mergeCell ref="N275:O275"/>
    <mergeCell ref="O272:P272"/>
    <mergeCell ref="L273:N273"/>
    <mergeCell ref="O273:P273"/>
    <mergeCell ref="A272:B272"/>
    <mergeCell ref="C272:E272"/>
    <mergeCell ref="F276:G276"/>
    <mergeCell ref="A277:B277"/>
    <mergeCell ref="C277:E277"/>
    <mergeCell ref="F277:G277"/>
    <mergeCell ref="J277:K277"/>
    <mergeCell ref="J276:K276"/>
    <mergeCell ref="B279:C279"/>
    <mergeCell ref="E279:F279"/>
    <mergeCell ref="K279:L279"/>
    <mergeCell ref="L276:N276"/>
    <mergeCell ref="N279:O279"/>
    <mergeCell ref="O276:P276"/>
    <mergeCell ref="L277:N277"/>
    <mergeCell ref="O277:P277"/>
    <mergeCell ref="A276:B276"/>
    <mergeCell ref="C276:E276"/>
    <mergeCell ref="F280:G280"/>
    <mergeCell ref="A281:B281"/>
    <mergeCell ref="C281:E281"/>
    <mergeCell ref="F281:G281"/>
    <mergeCell ref="J281:K281"/>
    <mergeCell ref="J280:K280"/>
    <mergeCell ref="B283:C283"/>
    <mergeCell ref="E283:F283"/>
    <mergeCell ref="K283:L283"/>
    <mergeCell ref="L280:N280"/>
    <mergeCell ref="N283:O283"/>
    <mergeCell ref="O280:P280"/>
    <mergeCell ref="L281:N281"/>
    <mergeCell ref="O281:P281"/>
    <mergeCell ref="A280:B280"/>
    <mergeCell ref="C280:E280"/>
    <mergeCell ref="F284:G284"/>
    <mergeCell ref="A285:B285"/>
    <mergeCell ref="C285:E285"/>
    <mergeCell ref="F285:G285"/>
    <mergeCell ref="J284:K284"/>
    <mergeCell ref="J285:K285"/>
    <mergeCell ref="B287:C287"/>
    <mergeCell ref="E287:F287"/>
    <mergeCell ref="K287:L287"/>
    <mergeCell ref="L284:N284"/>
    <mergeCell ref="N287:O287"/>
    <mergeCell ref="O284:P284"/>
    <mergeCell ref="L285:N285"/>
    <mergeCell ref="O285:P285"/>
    <mergeCell ref="A284:B284"/>
    <mergeCell ref="C284:E284"/>
    <mergeCell ref="O288:P288"/>
    <mergeCell ref="L289:N289"/>
    <mergeCell ref="O289:P289"/>
    <mergeCell ref="A288:B288"/>
    <mergeCell ref="C288:E288"/>
    <mergeCell ref="F288:G288"/>
    <mergeCell ref="A289:B289"/>
    <mergeCell ref="C289:E289"/>
    <mergeCell ref="F289:G289"/>
    <mergeCell ref="J289:K289"/>
    <mergeCell ref="J288:K288"/>
    <mergeCell ref="C291:D291"/>
    <mergeCell ref="L291:M291"/>
    <mergeCell ref="A293:B298"/>
    <mergeCell ref="J293:K298"/>
    <mergeCell ref="L288:N288"/>
  </mergeCells>
  <conditionalFormatting sqref="C43:C48 C93:C98 C143:C148 C193:C198 C243:C248 C293:C298">
    <cfRule type="expression" priority="1" dxfId="69" stopIfTrue="1">
      <formula>I43="女"</formula>
    </cfRule>
    <cfRule type="expression" priority="2" dxfId="70" stopIfTrue="1">
      <formula>I43=0</formula>
    </cfRule>
  </conditionalFormatting>
  <conditionalFormatting sqref="H43:H48 D43:D46 D48 D93:D98 H93:H98 D143:D148 H143:H148 D193:D198 H193:H198 D243:D248 H243:H248 D293:D298 H293:H298">
    <cfRule type="expression" priority="3" dxfId="69" stopIfTrue="1">
      <formula>$I43="女"</formula>
    </cfRule>
    <cfRule type="expression" priority="4" dxfId="70" stopIfTrue="1">
      <formula>$I43=0</formula>
    </cfRule>
  </conditionalFormatting>
  <conditionalFormatting sqref="C41:D41 L41:M41 C91:D91 L91:M91 C141:D141 L141:M141 C191:D191 L191:M191 C241:D241 L241:M241 C291:D291 L291:M291">
    <cfRule type="cellIs" priority="5" dxfId="70" operator="equal" stopIfTrue="1">
      <formula>0</formula>
    </cfRule>
  </conditionalFormatting>
  <conditionalFormatting sqref="D47">
    <cfRule type="expression" priority="6" dxfId="69" stopIfTrue="1">
      <formula>$I47="女"</formula>
    </cfRule>
    <cfRule type="expression" priority="7" dxfId="70" stopIfTrue="1">
      <formula>$I47=0</formula>
    </cfRule>
  </conditionalFormatting>
  <conditionalFormatting sqref="L43:L48 L93:L98 L143:L148 L193:L198 L243:L248 L293:L298">
    <cfRule type="expression" priority="8" dxfId="69" stopIfTrue="1">
      <formula>R43="女"</formula>
    </cfRule>
    <cfRule type="expression" priority="9" dxfId="70" stopIfTrue="1">
      <formula>R43=0</formula>
    </cfRule>
  </conditionalFormatting>
  <conditionalFormatting sqref="M43:M48 M93:M98 M143:M148 M193:M198 M243:M248 M293:M298">
    <cfRule type="expression" priority="10" dxfId="69" stopIfTrue="1">
      <formula>R43="女"</formula>
    </cfRule>
    <cfRule type="expression" priority="11" dxfId="70" stopIfTrue="1">
      <formula>R43=0</formula>
    </cfRule>
  </conditionalFormatting>
  <conditionalFormatting sqref="Q43:Q48 Q93:Q98 Q143:Q148 Q193:Q198 Q243:Q248 Q293:Q298">
    <cfRule type="expression" priority="12" dxfId="69" stopIfTrue="1">
      <formula>R43="女"</formula>
    </cfRule>
    <cfRule type="expression" priority="13" dxfId="70" stopIfTrue="1">
      <formula>R43=0</formula>
    </cfRule>
  </conditionalFormatting>
  <conditionalFormatting sqref="A143:B148 J143:K148 A93:B98 J93:K98 J43:K48 A43:B48 A193:B198 J193:K198 A243:B248 J243:K248 A293:B298 J293:K298">
    <cfRule type="expression" priority="14" dxfId="70" stopIfTrue="1">
      <formula>I43=0</formula>
    </cfRule>
  </conditionalFormatting>
  <conditionalFormatting sqref="B237:C237 K237:L237 B233:C233 K233:L233 K229:L229 B229:C229 B225:C225 K225:L225 K221:L221 B221:C221 B217:C217 K217:L217 K213:L213 B213:C213 B209:C209 K209:L209 B205:C205 K205:L205 K201:L201 B201:C201 B151:C151 K151:L151 K155:L155 B155:C155 B159:C159 K159:L159 K163:L163 B163:C163 B167:C167 K167:L167 K171:L171 B171:C171 B175:C175 K175:L175 K179:L179 B179:C179 B183:C183 K183:L183 K187:L187 B187:C187 B101:C101 K101:L101 K105:L105 B105:C105 B109:C109 K109:L109 K113:L113 B113:C113 B117:C117 K117:L117 K121:L121 B121:C121 B125:C125 K125:L125 K129:L129 B129:C129 B133:C133 K133:L133 K137:L137 B137:C137 B51:C51 K51:L51 K55:L55 B55:C55 B59:C59 K59:L59 K63:L63 B63:C63 B67:C67 K67:L67 K71:L71 B71:C71 B75:C75 K75:L75 K79:L79 B79:C79 B83:C83 K83:L83 K87:L87 B87:C87 B287:C287 K287:L287 B283:C283 K283:L283 K279:L279 B279:C279 B275:C275 K275:L275 K271:L271 B271:C271 B267:C267 K267:L267 K263:L263 B263:C263 B259:C259 K259:L259 B255:C255 K255:L255 K251:L251 B251:C251">
    <cfRule type="expression" priority="15" dxfId="69" stopIfTrue="1">
      <formula>H51="女"</formula>
    </cfRule>
    <cfRule type="expression" priority="16" dxfId="70" stopIfTrue="1">
      <formula>H51=0</formula>
    </cfRule>
  </conditionalFormatting>
  <conditionalFormatting sqref="A203:B203 J203:K203 A207:B207 J207:K207 J211:K211 A211:B211 A215:B215 J215:K215 J219:K219 A219:B219 A223:B223 J223:K223 J227:K227 A227:B227 A231:B231 A235:B235 J235:K235 J231:K231 A239:B239 J239:K239 A153:B153 J153:K153 J157:K157 A157:B157 A161:B161 J161:K161 J165:K165 A165:B165 A169:B169 J169:K169 J173:K173 A173:B173 A177:B177 J177:K177 J181:K181 A181:B181 A185:B185 J185:K185 J189:K189 A189:B189 A103:B103 J103:K103 J107:K107 A107:B107 A111:B111 J111:K111 J115:K115 A115:B115 A119:B119 J119:K119 J123:K123 A123:B123 A127:B127 J127:K127 J131:K131 A131:B131 A135:B135 J135:K135 J139:K139 A139:B139 A53:B53 J53:K53 J57:K57 A57:B57 A61:B61 J61:K61 J65:K65 A65:B65 A69:B69 J69:K69 J73:K73 A73:B73 A77:B77 J77:K77 J81:K81 A81:B81 A85:B85 J85:K85 J89:K89 A89:B89 A253:B253 J253:K253 A257:B257 J257:K257 J261:K261 A261:B261 A265:B265 J265:K265 J269:K269 A269:B269 A273:B273 J273:K273 J277:K277 A277:B277 A281:B281 A285:B285 J285:K285 J281:K281 A289:B289 J289:K289">
    <cfRule type="expression" priority="17" dxfId="69" stopIfTrue="1">
      <formula>H51="女"</formula>
    </cfRule>
    <cfRule type="expression" priority="18" dxfId="70" stopIfTrue="1">
      <formula>H51=0</formula>
    </cfRule>
  </conditionalFormatting>
  <conditionalFormatting sqref="C203:E203 L203:N203 L207:N207 C207:E207 C211:E211 L211:N211 L215:N215 C215:E215 C219:E219 L219:N219 L223:N223 C223:E223 C227:E227 L227:N227 L231:N231 C231:E231 C235:E235 L235:N235 L239:N239 C239:E239 C153:E153 L153:N153 L157:N157 C157:E157 C161:E161 L161:N161 L165:N165 C165:E165 C169:E169 L169:N169 L173:N173 C173:E173 C177:E177 L177:N177 L181:N181 C181:E181 C185:E185 L185:N185 L189:N189 C189:E189 C103:E103 L103:N103 L107:N107 C107:E107 C111:E111 L111:N111 L115:N115 C115:E115 C119:E119 L119:N119 L123:N123 C123:E123 C127:E127 L127:N127 L131:N131 C131:E131 C135:E135 L135:N135 L139:N139 C139:E139 C53:E53 L53:N53 L57:N57 C57:E57 C61:E61 L61:N61 L65:N65 C65:E65 C69:E69 L69:N69 L73:N73 C73:E73 C77:E77 L77:N77 L81:N81 C81:E81 C85:E85 L85:N85 L89:N89 C89:E89 C253:E253 L253:N253 L257:N257 C257:E257 C261:E261 L261:N261 L265:N265 C265:E265 C269:E269 L269:N269 L273:N273 C273:E273 C277:E277 L277:N277 L281:N281 C281:E281 C285:E285 L285:N285 L289:N289 C289:E289">
    <cfRule type="expression" priority="19" dxfId="69" stopIfTrue="1">
      <formula>H51="女"</formula>
    </cfRule>
    <cfRule type="expression" priority="20" dxfId="70" stopIfTrue="1">
      <formula>H51=0</formula>
    </cfRule>
  </conditionalFormatting>
  <conditionalFormatting sqref="H203 Q203 H207 Q207 Q211 H211 H215 Q215 Q219 H219 H223 Q223 Q227 H227 H231 Q231 Q235 H235 H239 Q239 H153 Q153 Q157 H157 H161 Q161 Q165 H165 H169 Q169 Q173 H173 H177 Q177 Q181 H181 H185 Q185 Q189 H189 H103 Q103 Q107 H107 H111 Q111 Q115 H115 H119 Q119 Q123 H123 H127 Q127 Q131 H131 H135 Q135 Q139 H139 H53 Q53 Q57 H57 H61 Q61 Q65 H65 H69 Q69 Q73 H73 H77 Q77 Q81 H81 H85 Q85 Q89 H89 H253 Q253 H257 Q257 Q261 H261 H265 Q265 Q269 H269 H273 Q273 Q277 H277 H281 Q281 Q285 H285 H289 Q289">
    <cfRule type="expression" priority="21" dxfId="69" stopIfTrue="1">
      <formula>H51="女"</formula>
    </cfRule>
    <cfRule type="expression" priority="22" dxfId="70" stopIfTrue="1">
      <formula>H51=0</formula>
    </cfRule>
  </conditionalFormatting>
  <conditionalFormatting sqref="F203:G203 O203:P203 F207:G207 O207:P207 O211:P211 F211:G211 F215:G215 O215:P215 O219:P219 F219:G219 F223:G223 O223:P223 O227:P227 F227:G227 F231:G231 O231:P231 O235:P235 F235:G235 F239:G239 O239:P239 F153:G153 O153:P153 O157:P157 F157:G157 F161:G161 O161:P161 O165:P165 F165:G165 F169:G169 O169:P169 O173:P173 F173:G173 F177:G177 O177:P177 O181:P181 F181:G181 F185:G185 O185:P185 O189:P189 F189:G189 F103:G103 O103:P103 O107:P107 F107:G107 F111:G111 O111:P111 O115:P115 F115:G115 F119:G119 O119:P119 O123:P123 F123:G123 F127:G127 O127:P127 O131:P131 F131:G131 F135:G135 O135:P135 O139:P139 F139:G139 F53:G53 O53:P53 O57:P57 F57:G57 F61:G61 O61:P61 O65:P65 F65:G65 F69:G69 O69:P69 O73:P73 F73:G73 F77:G77 O77:P77 O81:P81 F81:G81 F85:G85 O85:P85 O89:P89 F89:G89 F253:G253 O253:P253 F257:G257 O257:P257 O261:P261 F261:G261 F265:G265 O265:P265 O269:P269 F269:G269 F273:G273 O273:P273 O277:P277 F277:G277 F281:G281 O281:P281 O285:P285 F285:G285 F289:G289 O289:P289">
    <cfRule type="expression" priority="23" dxfId="69" stopIfTrue="1">
      <formula>H51="女"</formula>
    </cfRule>
    <cfRule type="expression" priority="24" dxfId="70" stopIfTrue="1">
      <formula>H51=0</formula>
    </cfRule>
  </conditionalFormatting>
  <conditionalFormatting sqref="B1:C1 K1:L1 K5:L5 B5:C5 B9:C9 K9:L9 K13:L13 B13:C13 B17:C17 K17:L17 K21:L21 B21:C21 B25:C25 K25:L25 K29:L29 B29:C29 B33:C33 K33:L33 K37:L37 B37:C37">
    <cfRule type="expression" priority="25" dxfId="69" stopIfTrue="1">
      <formula>H1="女"</formula>
    </cfRule>
    <cfRule type="expression" priority="26" dxfId="70" stopIfTrue="1">
      <formula>H1=0</formula>
    </cfRule>
  </conditionalFormatting>
  <conditionalFormatting sqref="A3:B3 J3:K3 J7:K7 A7:B7 A11:B11 J11:K11 J15:K15 A15:B15 A19:B19 J19:K19 J23:K23 A23:B23 A27:B27 J27:K27 J31:K31 A31:B31 A35:B35 J35:K35 J39:K39 A39:B39">
    <cfRule type="expression" priority="27" dxfId="69" stopIfTrue="1">
      <formula>H1="女"</formula>
    </cfRule>
    <cfRule type="expression" priority="28" dxfId="70" stopIfTrue="1">
      <formula>H1=0</formula>
    </cfRule>
  </conditionalFormatting>
  <conditionalFormatting sqref="C3:E3 L3:N3 L7:N7 C7:E7 C11:E11 L11:N11 L15:N15 C15:E15 C19:E19 L19:N19 L23:N23 C23:E23 C27:E27 L27:N27 L31:N31 C31:E31 C35:E35 L35:N35 L39:N39 C39:E39">
    <cfRule type="expression" priority="29" dxfId="69" stopIfTrue="1">
      <formula>H1="女"</formula>
    </cfRule>
    <cfRule type="expression" priority="30" dxfId="70" stopIfTrue="1">
      <formula>H1=0</formula>
    </cfRule>
  </conditionalFormatting>
  <conditionalFormatting sqref="F3:G3 O3:P3 O7:P7 F7:G7 F11:G11 O11:P11 O15:P15 F15:G15 F19:G19 O19:P19 O23:P23 F23:G23 F27:G27 O27:P27 O31:P31 F31:G31 F35:G35 O35:P35 O39:P39 F39:G39">
    <cfRule type="expression" priority="31" dxfId="69" stopIfTrue="1">
      <formula>H1="女"</formula>
    </cfRule>
    <cfRule type="expression" priority="32" dxfId="70" stopIfTrue="1">
      <formula>H1=0</formula>
    </cfRule>
  </conditionalFormatting>
  <conditionalFormatting sqref="H3 Q3 Q7 H7 H11 Q11 Q15 H15 H19 Q19 Q23 H23 H27 Q27 Q31 H31 H35 Q35 Q39 H39">
    <cfRule type="expression" priority="33" dxfId="69" stopIfTrue="1">
      <formula>H1="女"</formula>
    </cfRule>
    <cfRule type="expression" priority="34" dxfId="70" stopIfTrue="1">
      <formula>H1=0</formula>
    </cfRule>
  </conditionalFormatting>
  <printOptions/>
  <pageMargins left="0.2362204724409449" right="0.1968503937007874" top="0.07874015748031496" bottom="0.1968503937007874" header="0.5118110236220472" footer="0.5118110236220472"/>
  <pageSetup orientation="portrait" paperSize="13" scale="102" r:id="rId1"/>
  <rowBreaks count="2" manualBreakCount="2">
    <brk id="49" max="17" man="1"/>
    <brk id="99" max="255" man="1"/>
  </rowBreaks>
</worksheet>
</file>

<file path=xl/worksheets/sheet7.xml><?xml version="1.0" encoding="utf-8"?>
<worksheet xmlns="http://schemas.openxmlformats.org/spreadsheetml/2006/main" xmlns:r="http://schemas.openxmlformats.org/officeDocument/2006/relationships">
  <sheetPr codeName="Sheet6"/>
  <dimension ref="F1:H4"/>
  <sheetViews>
    <sheetView zoomScalePageLayoutView="0" workbookViewId="0" topLeftCell="A1">
      <selection activeCell="A1" sqref="A1"/>
    </sheetView>
  </sheetViews>
  <sheetFormatPr defaultColWidth="9.00390625" defaultRowHeight="13.5"/>
  <cols>
    <col min="1" max="6" width="9.00390625" style="132" customWidth="1"/>
    <col min="7" max="7" width="9.00390625" style="136" customWidth="1"/>
    <col min="8" max="8" width="9.00390625" style="132" customWidth="1"/>
    <col min="9" max="9" width="9.00390625" style="134" customWidth="1"/>
    <col min="10" max="15" width="9.00390625" style="132" customWidth="1"/>
    <col min="16" max="16" width="9.00390625" style="136" customWidth="1"/>
    <col min="17" max="16384" width="9.00390625" style="132" customWidth="1"/>
  </cols>
  <sheetData>
    <row r="1" spans="7:8" ht="11.25">
      <c r="G1" s="137"/>
      <c r="H1" s="138"/>
    </row>
    <row r="3" ht="11.25">
      <c r="F3" s="134"/>
    </row>
    <row r="4" ht="11.25">
      <c r="F4" s="134"/>
    </row>
  </sheetData>
  <sheetProtection/>
  <printOptions/>
  <pageMargins left="0.787" right="0.787" top="0.984" bottom="0.984"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5"/>
  <dimension ref="A1:G77"/>
  <sheetViews>
    <sheetView zoomScalePageLayoutView="0" workbookViewId="0" topLeftCell="A1">
      <pane ySplit="1" topLeftCell="A41" activePane="bottomLeft" state="frozen"/>
      <selection pane="topLeft" activeCell="A1" sqref="A1"/>
      <selection pane="bottomLeft" activeCell="A86" sqref="A86"/>
    </sheetView>
  </sheetViews>
  <sheetFormatPr defaultColWidth="9.00390625" defaultRowHeight="13.5"/>
  <cols>
    <col min="1" max="1" width="9.50390625" style="116" customWidth="1"/>
    <col min="2" max="2" width="5.50390625" style="116" customWidth="1"/>
    <col min="3" max="4" width="4.50390625" style="116" customWidth="1"/>
    <col min="5" max="5" width="3.75390625" style="116" customWidth="1"/>
    <col min="6" max="6" width="25.875" style="116" customWidth="1"/>
    <col min="7" max="7" width="15.375" style="116" bestFit="1" customWidth="1"/>
    <col min="8" max="16384" width="9.00390625" style="116" customWidth="1"/>
  </cols>
  <sheetData>
    <row r="1" spans="1:7" ht="10.5" customHeight="1">
      <c r="A1" s="118" t="s">
        <v>88</v>
      </c>
      <c r="B1" s="118" t="s">
        <v>89</v>
      </c>
      <c r="C1" s="118" t="s">
        <v>90</v>
      </c>
      <c r="D1" s="118" t="s">
        <v>91</v>
      </c>
      <c r="E1" s="118" t="s">
        <v>92</v>
      </c>
      <c r="F1" s="128" t="s">
        <v>93</v>
      </c>
      <c r="G1" s="129" t="s">
        <v>261</v>
      </c>
    </row>
    <row r="2" spans="1:7" ht="10.5" customHeight="1">
      <c r="A2" s="119" t="s">
        <v>94</v>
      </c>
      <c r="B2" s="119" t="s">
        <v>95</v>
      </c>
      <c r="C2" s="119" t="s">
        <v>95</v>
      </c>
      <c r="D2" s="119" t="s">
        <v>96</v>
      </c>
      <c r="E2" s="119" t="s">
        <v>97</v>
      </c>
      <c r="F2" s="119" t="s">
        <v>98</v>
      </c>
      <c r="G2" s="130" t="s">
        <v>262</v>
      </c>
    </row>
    <row r="3" spans="1:7" ht="10.5" customHeight="1">
      <c r="A3" s="119" t="s">
        <v>99</v>
      </c>
      <c r="B3" s="119" t="s">
        <v>95</v>
      </c>
      <c r="C3" s="119" t="s">
        <v>95</v>
      </c>
      <c r="D3" s="119" t="s">
        <v>96</v>
      </c>
      <c r="E3" s="119" t="s">
        <v>100</v>
      </c>
      <c r="F3" s="119" t="s">
        <v>101</v>
      </c>
      <c r="G3" s="130" t="s">
        <v>263</v>
      </c>
    </row>
    <row r="4" spans="1:7" ht="10.5" customHeight="1">
      <c r="A4" s="119" t="s">
        <v>102</v>
      </c>
      <c r="B4" s="119" t="s">
        <v>95</v>
      </c>
      <c r="C4" s="119" t="s">
        <v>95</v>
      </c>
      <c r="D4" s="119" t="s">
        <v>96</v>
      </c>
      <c r="E4" s="119" t="s">
        <v>103</v>
      </c>
      <c r="F4" s="119" t="s">
        <v>244</v>
      </c>
      <c r="G4" s="130" t="s">
        <v>300</v>
      </c>
    </row>
    <row r="5" spans="1:7" ht="10.5" customHeight="1">
      <c r="A5" s="119" t="s">
        <v>104</v>
      </c>
      <c r="B5" s="119" t="s">
        <v>95</v>
      </c>
      <c r="C5" s="119" t="s">
        <v>95</v>
      </c>
      <c r="D5" s="119" t="s">
        <v>96</v>
      </c>
      <c r="E5" s="119" t="s">
        <v>105</v>
      </c>
      <c r="F5" s="119" t="s">
        <v>106</v>
      </c>
      <c r="G5" s="130" t="s">
        <v>264</v>
      </c>
    </row>
    <row r="6" spans="1:7" ht="10.5" customHeight="1">
      <c r="A6" s="119" t="s">
        <v>107</v>
      </c>
      <c r="B6" s="119" t="s">
        <v>95</v>
      </c>
      <c r="C6" s="119" t="s">
        <v>95</v>
      </c>
      <c r="D6" s="119" t="s">
        <v>96</v>
      </c>
      <c r="E6" s="119" t="s">
        <v>108</v>
      </c>
      <c r="F6" s="119" t="s">
        <v>109</v>
      </c>
      <c r="G6" s="130" t="s">
        <v>265</v>
      </c>
    </row>
    <row r="7" spans="1:7" ht="10.5" customHeight="1">
      <c r="A7" s="119" t="s">
        <v>110</v>
      </c>
      <c r="B7" s="119" t="s">
        <v>95</v>
      </c>
      <c r="C7" s="119" t="s">
        <v>95</v>
      </c>
      <c r="D7" s="119" t="s">
        <v>96</v>
      </c>
      <c r="E7" s="119" t="s">
        <v>111</v>
      </c>
      <c r="F7" s="119" t="s">
        <v>112</v>
      </c>
      <c r="G7" s="130" t="s">
        <v>266</v>
      </c>
    </row>
    <row r="8" spans="1:7" ht="10.5" customHeight="1">
      <c r="A8" s="119" t="s">
        <v>113</v>
      </c>
      <c r="B8" s="119" t="s">
        <v>95</v>
      </c>
      <c r="C8" s="119" t="s">
        <v>95</v>
      </c>
      <c r="D8" s="119" t="s">
        <v>114</v>
      </c>
      <c r="E8" s="119" t="s">
        <v>95</v>
      </c>
      <c r="F8" s="119" t="s">
        <v>115</v>
      </c>
      <c r="G8" s="130" t="s">
        <v>267</v>
      </c>
    </row>
    <row r="9" spans="1:7" ht="10.5" customHeight="1">
      <c r="A9" s="119" t="s">
        <v>116</v>
      </c>
      <c r="B9" s="119" t="s">
        <v>95</v>
      </c>
      <c r="C9" s="119" t="s">
        <v>95</v>
      </c>
      <c r="D9" s="119" t="s">
        <v>97</v>
      </c>
      <c r="E9" s="119" t="s">
        <v>95</v>
      </c>
      <c r="F9" s="119" t="s">
        <v>117</v>
      </c>
      <c r="G9" s="130" t="s">
        <v>268</v>
      </c>
    </row>
    <row r="10" spans="1:7" ht="10.5" customHeight="1">
      <c r="A10" s="119" t="s">
        <v>118</v>
      </c>
      <c r="B10" s="119" t="s">
        <v>95</v>
      </c>
      <c r="C10" s="119" t="s">
        <v>95</v>
      </c>
      <c r="D10" s="119" t="s">
        <v>97</v>
      </c>
      <c r="E10" s="119" t="s">
        <v>103</v>
      </c>
      <c r="F10" s="119" t="s">
        <v>245</v>
      </c>
      <c r="G10" s="130" t="s">
        <v>301</v>
      </c>
    </row>
    <row r="11" spans="1:7" ht="10.5" customHeight="1">
      <c r="A11" s="119" t="s">
        <v>119</v>
      </c>
      <c r="B11" s="119" t="s">
        <v>95</v>
      </c>
      <c r="C11" s="119" t="s">
        <v>95</v>
      </c>
      <c r="D11" s="119" t="s">
        <v>120</v>
      </c>
      <c r="E11" s="119" t="s">
        <v>95</v>
      </c>
      <c r="F11" s="119" t="s">
        <v>121</v>
      </c>
      <c r="G11" s="130" t="s">
        <v>269</v>
      </c>
    </row>
    <row r="12" spans="1:7" ht="10.5" customHeight="1">
      <c r="A12" s="119" t="s">
        <v>122</v>
      </c>
      <c r="B12" s="119" t="s">
        <v>95</v>
      </c>
      <c r="C12" s="119" t="s">
        <v>95</v>
      </c>
      <c r="D12" s="119" t="s">
        <v>120</v>
      </c>
      <c r="E12" s="119" t="s">
        <v>103</v>
      </c>
      <c r="F12" s="119" t="s">
        <v>246</v>
      </c>
      <c r="G12" s="130" t="s">
        <v>302</v>
      </c>
    </row>
    <row r="13" spans="1:7" ht="10.5" customHeight="1">
      <c r="A13" s="119" t="s">
        <v>123</v>
      </c>
      <c r="B13" s="119" t="s">
        <v>95</v>
      </c>
      <c r="C13" s="119" t="s">
        <v>124</v>
      </c>
      <c r="D13" s="119" t="s">
        <v>96</v>
      </c>
      <c r="E13" s="119" t="s">
        <v>97</v>
      </c>
      <c r="F13" s="119" t="s">
        <v>125</v>
      </c>
      <c r="G13" s="130" t="s">
        <v>270</v>
      </c>
    </row>
    <row r="14" spans="1:7" ht="10.5" customHeight="1">
      <c r="A14" s="119" t="s">
        <v>126</v>
      </c>
      <c r="B14" s="119" t="s">
        <v>95</v>
      </c>
      <c r="C14" s="119" t="s">
        <v>124</v>
      </c>
      <c r="D14" s="119" t="s">
        <v>96</v>
      </c>
      <c r="E14" s="119" t="s">
        <v>100</v>
      </c>
      <c r="F14" s="119" t="s">
        <v>127</v>
      </c>
      <c r="G14" s="130" t="s">
        <v>271</v>
      </c>
    </row>
    <row r="15" spans="1:7" ht="10.5" customHeight="1">
      <c r="A15" s="119" t="s">
        <v>128</v>
      </c>
      <c r="B15" s="119" t="s">
        <v>95</v>
      </c>
      <c r="C15" s="119" t="s">
        <v>124</v>
      </c>
      <c r="D15" s="119" t="s">
        <v>96</v>
      </c>
      <c r="E15" s="119" t="s">
        <v>103</v>
      </c>
      <c r="F15" s="119" t="s">
        <v>247</v>
      </c>
      <c r="G15" s="130" t="s">
        <v>303</v>
      </c>
    </row>
    <row r="16" spans="1:7" ht="10.5" customHeight="1">
      <c r="A16" s="119" t="s">
        <v>129</v>
      </c>
      <c r="B16" s="119" t="s">
        <v>95</v>
      </c>
      <c r="C16" s="119" t="s">
        <v>124</v>
      </c>
      <c r="D16" s="119" t="s">
        <v>96</v>
      </c>
      <c r="E16" s="119" t="s">
        <v>105</v>
      </c>
      <c r="F16" s="119" t="s">
        <v>130</v>
      </c>
      <c r="G16" s="130" t="s">
        <v>272</v>
      </c>
    </row>
    <row r="17" spans="1:7" ht="10.5" customHeight="1">
      <c r="A17" s="119" t="s">
        <v>131</v>
      </c>
      <c r="B17" s="119" t="s">
        <v>95</v>
      </c>
      <c r="C17" s="119" t="s">
        <v>124</v>
      </c>
      <c r="D17" s="119" t="s">
        <v>96</v>
      </c>
      <c r="E17" s="119" t="s">
        <v>108</v>
      </c>
      <c r="F17" s="119" t="s">
        <v>132</v>
      </c>
      <c r="G17" s="130" t="s">
        <v>273</v>
      </c>
    </row>
    <row r="18" spans="1:7" ht="10.5" customHeight="1">
      <c r="A18" s="119" t="s">
        <v>133</v>
      </c>
      <c r="B18" s="119" t="s">
        <v>95</v>
      </c>
      <c r="C18" s="119" t="s">
        <v>124</v>
      </c>
      <c r="D18" s="119" t="s">
        <v>96</v>
      </c>
      <c r="E18" s="119" t="s">
        <v>111</v>
      </c>
      <c r="F18" s="119" t="s">
        <v>134</v>
      </c>
      <c r="G18" s="130" t="s">
        <v>274</v>
      </c>
    </row>
    <row r="19" spans="1:7" ht="10.5" customHeight="1">
      <c r="A19" s="119" t="s">
        <v>135</v>
      </c>
      <c r="B19" s="119" t="s">
        <v>95</v>
      </c>
      <c r="C19" s="119" t="s">
        <v>124</v>
      </c>
      <c r="D19" s="119" t="s">
        <v>114</v>
      </c>
      <c r="E19" s="119" t="s">
        <v>95</v>
      </c>
      <c r="F19" s="119" t="s">
        <v>136</v>
      </c>
      <c r="G19" s="130" t="s">
        <v>275</v>
      </c>
    </row>
    <row r="20" spans="1:7" ht="10.5" customHeight="1">
      <c r="A20" s="119" t="s">
        <v>137</v>
      </c>
      <c r="B20" s="119" t="s">
        <v>95</v>
      </c>
      <c r="C20" s="119" t="s">
        <v>124</v>
      </c>
      <c r="D20" s="119" t="s">
        <v>97</v>
      </c>
      <c r="E20" s="119" t="s">
        <v>95</v>
      </c>
      <c r="F20" s="119" t="s">
        <v>138</v>
      </c>
      <c r="G20" s="130" t="s">
        <v>276</v>
      </c>
    </row>
    <row r="21" spans="1:7" ht="10.5" customHeight="1">
      <c r="A21" s="119" t="s">
        <v>139</v>
      </c>
      <c r="B21" s="119" t="s">
        <v>95</v>
      </c>
      <c r="C21" s="119" t="s">
        <v>124</v>
      </c>
      <c r="D21" s="119" t="s">
        <v>97</v>
      </c>
      <c r="E21" s="119" t="s">
        <v>103</v>
      </c>
      <c r="F21" s="119" t="s">
        <v>248</v>
      </c>
      <c r="G21" s="130" t="s">
        <v>304</v>
      </c>
    </row>
    <row r="22" spans="1:7" ht="10.5" customHeight="1">
      <c r="A22" s="119" t="s">
        <v>140</v>
      </c>
      <c r="B22" s="119" t="s">
        <v>95</v>
      </c>
      <c r="C22" s="119" t="s">
        <v>124</v>
      </c>
      <c r="D22" s="119" t="s">
        <v>120</v>
      </c>
      <c r="E22" s="119" t="s">
        <v>95</v>
      </c>
      <c r="F22" s="119" t="s">
        <v>141</v>
      </c>
      <c r="G22" s="130" t="s">
        <v>277</v>
      </c>
    </row>
    <row r="23" spans="1:7" ht="10.5" customHeight="1">
      <c r="A23" s="119" t="s">
        <v>142</v>
      </c>
      <c r="B23" s="119" t="s">
        <v>95</v>
      </c>
      <c r="C23" s="119" t="s">
        <v>124</v>
      </c>
      <c r="D23" s="119" t="s">
        <v>120</v>
      </c>
      <c r="E23" s="119" t="s">
        <v>103</v>
      </c>
      <c r="F23" s="119" t="s">
        <v>143</v>
      </c>
      <c r="G23" s="130" t="s">
        <v>305</v>
      </c>
    </row>
    <row r="24" spans="1:7" ht="10.5" customHeight="1">
      <c r="A24" s="119" t="s">
        <v>144</v>
      </c>
      <c r="B24" s="119" t="s">
        <v>95</v>
      </c>
      <c r="C24" s="119" t="s">
        <v>145</v>
      </c>
      <c r="D24" s="119" t="s">
        <v>96</v>
      </c>
      <c r="E24" s="119" t="s">
        <v>103</v>
      </c>
      <c r="F24" s="119" t="s">
        <v>249</v>
      </c>
      <c r="G24" s="130" t="s">
        <v>299</v>
      </c>
    </row>
    <row r="25" spans="1:7" ht="10.5" customHeight="1">
      <c r="A25" s="119" t="s">
        <v>146</v>
      </c>
      <c r="B25" s="119" t="s">
        <v>124</v>
      </c>
      <c r="C25" s="119" t="s">
        <v>95</v>
      </c>
      <c r="D25" s="119" t="s">
        <v>96</v>
      </c>
      <c r="E25" s="119" t="s">
        <v>124</v>
      </c>
      <c r="F25" s="119" t="s">
        <v>147</v>
      </c>
      <c r="G25" s="130" t="s">
        <v>278</v>
      </c>
    </row>
    <row r="26" spans="1:7" ht="10.5" customHeight="1">
      <c r="A26" s="144" t="s">
        <v>423</v>
      </c>
      <c r="B26" s="119" t="s">
        <v>124</v>
      </c>
      <c r="C26" s="119" t="s">
        <v>95</v>
      </c>
      <c r="D26" s="119" t="s">
        <v>96</v>
      </c>
      <c r="E26" s="119" t="s">
        <v>145</v>
      </c>
      <c r="F26" s="119" t="s">
        <v>427</v>
      </c>
      <c r="G26" s="130" t="s">
        <v>429</v>
      </c>
    </row>
    <row r="27" spans="1:7" ht="10.5" customHeight="1">
      <c r="A27" s="119" t="s">
        <v>148</v>
      </c>
      <c r="B27" s="119" t="s">
        <v>124</v>
      </c>
      <c r="C27" s="119" t="s">
        <v>95</v>
      </c>
      <c r="D27" s="119" t="s">
        <v>96</v>
      </c>
      <c r="E27" s="119" t="s">
        <v>114</v>
      </c>
      <c r="F27" s="119" t="s">
        <v>149</v>
      </c>
      <c r="G27" s="130" t="s">
        <v>279</v>
      </c>
    </row>
    <row r="28" spans="1:7" ht="10.5" customHeight="1">
      <c r="A28" s="119" t="s">
        <v>150</v>
      </c>
      <c r="B28" s="119" t="s">
        <v>124</v>
      </c>
      <c r="C28" s="119" t="s">
        <v>95</v>
      </c>
      <c r="D28" s="119" t="s">
        <v>96</v>
      </c>
      <c r="E28" s="119" t="s">
        <v>120</v>
      </c>
      <c r="F28" s="119" t="s">
        <v>151</v>
      </c>
      <c r="G28" s="130" t="s">
        <v>280</v>
      </c>
    </row>
    <row r="29" spans="1:7" ht="10.5" customHeight="1">
      <c r="A29" s="119" t="s">
        <v>152</v>
      </c>
      <c r="B29" s="119" t="s">
        <v>124</v>
      </c>
      <c r="C29" s="119" t="s">
        <v>95</v>
      </c>
      <c r="D29" s="119" t="s">
        <v>96</v>
      </c>
      <c r="E29" s="119" t="s">
        <v>153</v>
      </c>
      <c r="F29" s="119" t="s">
        <v>154</v>
      </c>
      <c r="G29" s="130" t="s">
        <v>281</v>
      </c>
    </row>
    <row r="30" spans="1:7" ht="10.5" customHeight="1">
      <c r="A30" s="119" t="s">
        <v>155</v>
      </c>
      <c r="B30" s="119" t="s">
        <v>124</v>
      </c>
      <c r="C30" s="119" t="s">
        <v>95</v>
      </c>
      <c r="D30" s="119" t="s">
        <v>96</v>
      </c>
      <c r="E30" s="119" t="s">
        <v>156</v>
      </c>
      <c r="F30" s="119" t="s">
        <v>157</v>
      </c>
      <c r="G30" s="130" t="s">
        <v>282</v>
      </c>
    </row>
    <row r="31" spans="1:7" ht="10.5" customHeight="1">
      <c r="A31" s="119" t="s">
        <v>158</v>
      </c>
      <c r="B31" s="119" t="s">
        <v>124</v>
      </c>
      <c r="C31" s="119" t="s">
        <v>95</v>
      </c>
      <c r="D31" s="119" t="s">
        <v>96</v>
      </c>
      <c r="E31" s="119" t="s">
        <v>103</v>
      </c>
      <c r="F31" s="119" t="s">
        <v>250</v>
      </c>
      <c r="G31" s="130" t="s">
        <v>306</v>
      </c>
    </row>
    <row r="32" spans="1:7" ht="10.5" customHeight="1">
      <c r="A32" s="119" t="s">
        <v>159</v>
      </c>
      <c r="B32" s="119" t="s">
        <v>124</v>
      </c>
      <c r="C32" s="119" t="s">
        <v>95</v>
      </c>
      <c r="D32" s="119" t="s">
        <v>96</v>
      </c>
      <c r="E32" s="119" t="s">
        <v>105</v>
      </c>
      <c r="F32" s="119" t="s">
        <v>160</v>
      </c>
      <c r="G32" s="130" t="s">
        <v>264</v>
      </c>
    </row>
    <row r="33" spans="1:7" ht="10.5" customHeight="1">
      <c r="A33" s="119" t="s">
        <v>161</v>
      </c>
      <c r="B33" s="119" t="s">
        <v>124</v>
      </c>
      <c r="C33" s="119" t="s">
        <v>95</v>
      </c>
      <c r="D33" s="119" t="s">
        <v>96</v>
      </c>
      <c r="E33" s="119" t="s">
        <v>108</v>
      </c>
      <c r="F33" s="119" t="s">
        <v>162</v>
      </c>
      <c r="G33" s="130" t="s">
        <v>265</v>
      </c>
    </row>
    <row r="34" spans="1:7" ht="10.5" customHeight="1">
      <c r="A34" s="119" t="s">
        <v>163</v>
      </c>
      <c r="B34" s="119" t="s">
        <v>124</v>
      </c>
      <c r="C34" s="119" t="s">
        <v>95</v>
      </c>
      <c r="D34" s="119" t="s">
        <v>96</v>
      </c>
      <c r="E34" s="119" t="s">
        <v>164</v>
      </c>
      <c r="F34" s="119" t="s">
        <v>165</v>
      </c>
      <c r="G34" s="130" t="s">
        <v>283</v>
      </c>
    </row>
    <row r="35" spans="1:7" ht="10.5" customHeight="1">
      <c r="A35" s="119" t="s">
        <v>166</v>
      </c>
      <c r="B35" s="119" t="s">
        <v>124</v>
      </c>
      <c r="C35" s="119" t="s">
        <v>95</v>
      </c>
      <c r="D35" s="119" t="s">
        <v>95</v>
      </c>
      <c r="E35" s="119" t="s">
        <v>95</v>
      </c>
      <c r="F35" s="119" t="s">
        <v>167</v>
      </c>
      <c r="G35" s="130" t="s">
        <v>284</v>
      </c>
    </row>
    <row r="36" spans="1:7" ht="10.5" customHeight="1">
      <c r="A36" s="119" t="s">
        <v>168</v>
      </c>
      <c r="B36" s="119" t="s">
        <v>124</v>
      </c>
      <c r="C36" s="119" t="s">
        <v>95</v>
      </c>
      <c r="D36" s="119" t="s">
        <v>95</v>
      </c>
      <c r="E36" s="119" t="s">
        <v>103</v>
      </c>
      <c r="F36" s="119" t="s">
        <v>251</v>
      </c>
      <c r="G36" s="130" t="s">
        <v>296</v>
      </c>
    </row>
    <row r="37" spans="1:7" ht="10.5" customHeight="1">
      <c r="A37" s="119" t="s">
        <v>169</v>
      </c>
      <c r="B37" s="119" t="s">
        <v>124</v>
      </c>
      <c r="C37" s="119" t="s">
        <v>95</v>
      </c>
      <c r="D37" s="119" t="s">
        <v>124</v>
      </c>
      <c r="E37" s="119" t="s">
        <v>95</v>
      </c>
      <c r="F37" s="119" t="s">
        <v>170</v>
      </c>
      <c r="G37" s="130" t="s">
        <v>285</v>
      </c>
    </row>
    <row r="38" spans="1:7" ht="10.5" customHeight="1">
      <c r="A38" s="119" t="s">
        <v>171</v>
      </c>
      <c r="B38" s="119" t="s">
        <v>124</v>
      </c>
      <c r="C38" s="119" t="s">
        <v>95</v>
      </c>
      <c r="D38" s="119" t="s">
        <v>145</v>
      </c>
      <c r="E38" s="119" t="s">
        <v>95</v>
      </c>
      <c r="F38" s="119" t="s">
        <v>172</v>
      </c>
      <c r="G38" s="130" t="s">
        <v>286</v>
      </c>
    </row>
    <row r="39" spans="1:7" ht="10.5" customHeight="1">
      <c r="A39" s="119" t="s">
        <v>173</v>
      </c>
      <c r="B39" s="119" t="s">
        <v>124</v>
      </c>
      <c r="C39" s="119" t="s">
        <v>124</v>
      </c>
      <c r="D39" s="119" t="s">
        <v>96</v>
      </c>
      <c r="E39" s="119" t="s">
        <v>124</v>
      </c>
      <c r="F39" s="119" t="s">
        <v>174</v>
      </c>
      <c r="G39" s="130" t="s">
        <v>287</v>
      </c>
    </row>
    <row r="40" spans="1:7" ht="10.5" customHeight="1">
      <c r="A40" s="144" t="s">
        <v>425</v>
      </c>
      <c r="B40" s="119" t="s">
        <v>124</v>
      </c>
      <c r="C40" s="119" t="s">
        <v>124</v>
      </c>
      <c r="D40" s="119" t="s">
        <v>96</v>
      </c>
      <c r="E40" s="119" t="s">
        <v>145</v>
      </c>
      <c r="F40" s="119" t="s">
        <v>431</v>
      </c>
      <c r="G40" s="130" t="s">
        <v>433</v>
      </c>
    </row>
    <row r="41" spans="1:7" ht="10.5" customHeight="1">
      <c r="A41" s="119" t="s">
        <v>175</v>
      </c>
      <c r="B41" s="119" t="s">
        <v>124</v>
      </c>
      <c r="C41" s="119" t="s">
        <v>124</v>
      </c>
      <c r="D41" s="119" t="s">
        <v>96</v>
      </c>
      <c r="E41" s="119" t="s">
        <v>114</v>
      </c>
      <c r="F41" s="119" t="s">
        <v>176</v>
      </c>
      <c r="G41" s="130" t="s">
        <v>288</v>
      </c>
    </row>
    <row r="42" spans="1:7" ht="10.5" customHeight="1">
      <c r="A42" s="119" t="s">
        <v>177</v>
      </c>
      <c r="B42" s="119" t="s">
        <v>124</v>
      </c>
      <c r="C42" s="119" t="s">
        <v>124</v>
      </c>
      <c r="D42" s="119" t="s">
        <v>96</v>
      </c>
      <c r="E42" s="119" t="s">
        <v>120</v>
      </c>
      <c r="F42" s="119" t="s">
        <v>178</v>
      </c>
      <c r="G42" s="130" t="s">
        <v>289</v>
      </c>
    </row>
    <row r="43" spans="1:7" ht="10.5" customHeight="1">
      <c r="A43" s="119" t="s">
        <v>179</v>
      </c>
      <c r="B43" s="119" t="s">
        <v>124</v>
      </c>
      <c r="C43" s="119" t="s">
        <v>124</v>
      </c>
      <c r="D43" s="119" t="s">
        <v>96</v>
      </c>
      <c r="E43" s="119" t="s">
        <v>153</v>
      </c>
      <c r="F43" s="119" t="s">
        <v>180</v>
      </c>
      <c r="G43" s="130" t="s">
        <v>290</v>
      </c>
    </row>
    <row r="44" spans="1:7" ht="10.5" customHeight="1">
      <c r="A44" s="119" t="s">
        <v>181</v>
      </c>
      <c r="B44" s="119" t="s">
        <v>124</v>
      </c>
      <c r="C44" s="119" t="s">
        <v>124</v>
      </c>
      <c r="D44" s="119" t="s">
        <v>96</v>
      </c>
      <c r="E44" s="119" t="s">
        <v>182</v>
      </c>
      <c r="F44" s="119" t="s">
        <v>183</v>
      </c>
      <c r="G44" s="130" t="s">
        <v>291</v>
      </c>
    </row>
    <row r="45" spans="1:7" ht="10.5" customHeight="1">
      <c r="A45" s="119" t="s">
        <v>184</v>
      </c>
      <c r="B45" s="119" t="s">
        <v>124</v>
      </c>
      <c r="C45" s="119" t="s">
        <v>124</v>
      </c>
      <c r="D45" s="119" t="s">
        <v>96</v>
      </c>
      <c r="E45" s="119" t="s">
        <v>103</v>
      </c>
      <c r="F45" s="119" t="s">
        <v>252</v>
      </c>
      <c r="G45" s="130" t="s">
        <v>297</v>
      </c>
    </row>
    <row r="46" spans="1:7" ht="10.5" customHeight="1">
      <c r="A46" s="119" t="s">
        <v>185</v>
      </c>
      <c r="B46" s="119" t="s">
        <v>124</v>
      </c>
      <c r="C46" s="119" t="s">
        <v>124</v>
      </c>
      <c r="D46" s="119" t="s">
        <v>96</v>
      </c>
      <c r="E46" s="119" t="s">
        <v>105</v>
      </c>
      <c r="F46" s="119" t="s">
        <v>186</v>
      </c>
      <c r="G46" s="130" t="s">
        <v>272</v>
      </c>
    </row>
    <row r="47" spans="1:7" ht="10.5" customHeight="1">
      <c r="A47" s="119" t="s">
        <v>187</v>
      </c>
      <c r="B47" s="119" t="s">
        <v>124</v>
      </c>
      <c r="C47" s="119" t="s">
        <v>124</v>
      </c>
      <c r="D47" s="119" t="s">
        <v>96</v>
      </c>
      <c r="E47" s="119" t="s">
        <v>108</v>
      </c>
      <c r="F47" s="119" t="s">
        <v>188</v>
      </c>
      <c r="G47" s="130" t="s">
        <v>273</v>
      </c>
    </row>
    <row r="48" spans="1:7" ht="10.5" customHeight="1">
      <c r="A48" s="119" t="s">
        <v>189</v>
      </c>
      <c r="B48" s="119" t="s">
        <v>124</v>
      </c>
      <c r="C48" s="119" t="s">
        <v>124</v>
      </c>
      <c r="D48" s="119" t="s">
        <v>96</v>
      </c>
      <c r="E48" s="119" t="s">
        <v>164</v>
      </c>
      <c r="F48" s="119" t="s">
        <v>190</v>
      </c>
      <c r="G48" s="130" t="s">
        <v>292</v>
      </c>
    </row>
    <row r="49" spans="1:7" ht="10.5" customHeight="1">
      <c r="A49" s="119" t="s">
        <v>191</v>
      </c>
      <c r="B49" s="119" t="s">
        <v>124</v>
      </c>
      <c r="C49" s="119" t="s">
        <v>124</v>
      </c>
      <c r="D49" s="119" t="s">
        <v>95</v>
      </c>
      <c r="E49" s="119" t="s">
        <v>95</v>
      </c>
      <c r="F49" s="119" t="s">
        <v>192</v>
      </c>
      <c r="G49" s="130" t="s">
        <v>293</v>
      </c>
    </row>
    <row r="50" spans="1:7" ht="10.5" customHeight="1">
      <c r="A50" s="119" t="s">
        <v>193</v>
      </c>
      <c r="B50" s="119" t="s">
        <v>124</v>
      </c>
      <c r="C50" s="119" t="s">
        <v>124</v>
      </c>
      <c r="D50" s="119" t="s">
        <v>95</v>
      </c>
      <c r="E50" s="119" t="s">
        <v>103</v>
      </c>
      <c r="F50" s="119" t="s">
        <v>194</v>
      </c>
      <c r="G50" s="130" t="s">
        <v>298</v>
      </c>
    </row>
    <row r="51" spans="1:7" ht="10.5" customHeight="1">
      <c r="A51" s="119" t="s">
        <v>195</v>
      </c>
      <c r="B51" s="119" t="s">
        <v>124</v>
      </c>
      <c r="C51" s="119" t="s">
        <v>124</v>
      </c>
      <c r="D51" s="119" t="s">
        <v>124</v>
      </c>
      <c r="E51" s="119" t="s">
        <v>95</v>
      </c>
      <c r="F51" s="119" t="s">
        <v>196</v>
      </c>
      <c r="G51" s="130" t="s">
        <v>294</v>
      </c>
    </row>
    <row r="52" spans="1:7" ht="10.5" customHeight="1">
      <c r="A52" s="119" t="s">
        <v>197</v>
      </c>
      <c r="B52" s="119" t="s">
        <v>124</v>
      </c>
      <c r="C52" s="119" t="s">
        <v>124</v>
      </c>
      <c r="D52" s="119" t="s">
        <v>145</v>
      </c>
      <c r="E52" s="119" t="s">
        <v>95</v>
      </c>
      <c r="F52" s="119" t="s">
        <v>198</v>
      </c>
      <c r="G52" s="130" t="s">
        <v>295</v>
      </c>
    </row>
    <row r="53" spans="1:7" ht="10.5" customHeight="1">
      <c r="A53" s="119" t="s">
        <v>199</v>
      </c>
      <c r="B53" s="119" t="s">
        <v>124</v>
      </c>
      <c r="C53" s="119" t="s">
        <v>145</v>
      </c>
      <c r="D53" s="119" t="s">
        <v>96</v>
      </c>
      <c r="E53" s="119" t="s">
        <v>103</v>
      </c>
      <c r="F53" s="119" t="s">
        <v>253</v>
      </c>
      <c r="G53" s="130" t="s">
        <v>299</v>
      </c>
    </row>
    <row r="54" spans="1:7" ht="10.5" customHeight="1">
      <c r="A54" s="119" t="s">
        <v>200</v>
      </c>
      <c r="B54" s="119" t="s">
        <v>145</v>
      </c>
      <c r="C54" s="119" t="s">
        <v>95</v>
      </c>
      <c r="D54" s="119" t="s">
        <v>96</v>
      </c>
      <c r="E54" s="119" t="s">
        <v>95</v>
      </c>
      <c r="F54" s="119" t="s">
        <v>201</v>
      </c>
      <c r="G54" s="130" t="s">
        <v>307</v>
      </c>
    </row>
    <row r="55" spans="1:7" ht="10.5" customHeight="1">
      <c r="A55" s="119" t="s">
        <v>202</v>
      </c>
      <c r="B55" s="119" t="s">
        <v>145</v>
      </c>
      <c r="C55" s="119" t="s">
        <v>95</v>
      </c>
      <c r="D55" s="119" t="s">
        <v>96</v>
      </c>
      <c r="E55" s="119" t="s">
        <v>124</v>
      </c>
      <c r="F55" s="119" t="s">
        <v>203</v>
      </c>
      <c r="G55" s="130" t="s">
        <v>308</v>
      </c>
    </row>
    <row r="56" spans="1:7" ht="10.5" customHeight="1">
      <c r="A56" s="119" t="s">
        <v>204</v>
      </c>
      <c r="B56" s="119" t="s">
        <v>145</v>
      </c>
      <c r="C56" s="119" t="s">
        <v>95</v>
      </c>
      <c r="D56" s="119" t="s">
        <v>96</v>
      </c>
      <c r="E56" s="119" t="s">
        <v>145</v>
      </c>
      <c r="F56" s="119" t="s">
        <v>205</v>
      </c>
      <c r="G56" s="130" t="s">
        <v>309</v>
      </c>
    </row>
    <row r="57" spans="1:7" ht="10.5" customHeight="1">
      <c r="A57" s="119" t="s">
        <v>206</v>
      </c>
      <c r="B57" s="119" t="s">
        <v>145</v>
      </c>
      <c r="C57" s="119" t="s">
        <v>95</v>
      </c>
      <c r="D57" s="119" t="s">
        <v>96</v>
      </c>
      <c r="E57" s="119" t="s">
        <v>114</v>
      </c>
      <c r="F57" s="119" t="s">
        <v>207</v>
      </c>
      <c r="G57" s="130" t="s">
        <v>310</v>
      </c>
    </row>
    <row r="58" spans="1:7" ht="10.5" customHeight="1">
      <c r="A58" s="119" t="s">
        <v>208</v>
      </c>
      <c r="B58" s="119" t="s">
        <v>145</v>
      </c>
      <c r="C58" s="119" t="s">
        <v>95</v>
      </c>
      <c r="D58" s="119" t="s">
        <v>96</v>
      </c>
      <c r="E58" s="119" t="s">
        <v>120</v>
      </c>
      <c r="F58" s="119" t="s">
        <v>209</v>
      </c>
      <c r="G58" s="130" t="s">
        <v>311</v>
      </c>
    </row>
    <row r="59" spans="1:7" ht="10.5" customHeight="1">
      <c r="A59" s="119" t="s">
        <v>210</v>
      </c>
      <c r="B59" s="119" t="s">
        <v>145</v>
      </c>
      <c r="C59" s="119" t="s">
        <v>95</v>
      </c>
      <c r="D59" s="119" t="s">
        <v>96</v>
      </c>
      <c r="E59" s="119" t="s">
        <v>211</v>
      </c>
      <c r="F59" s="119" t="s">
        <v>212</v>
      </c>
      <c r="G59" s="130" t="s">
        <v>312</v>
      </c>
    </row>
    <row r="60" spans="1:7" ht="10.5" customHeight="1">
      <c r="A60" s="119" t="s">
        <v>213</v>
      </c>
      <c r="B60" s="119" t="s">
        <v>145</v>
      </c>
      <c r="C60" s="119" t="s">
        <v>95</v>
      </c>
      <c r="D60" s="119" t="s">
        <v>96</v>
      </c>
      <c r="E60" s="119" t="s">
        <v>103</v>
      </c>
      <c r="F60" s="119" t="s">
        <v>254</v>
      </c>
      <c r="G60" s="130" t="s">
        <v>313</v>
      </c>
    </row>
    <row r="61" spans="1:7" ht="10.5" customHeight="1">
      <c r="A61" s="119" t="s">
        <v>214</v>
      </c>
      <c r="B61" s="119" t="s">
        <v>145</v>
      </c>
      <c r="C61" s="119" t="s">
        <v>95</v>
      </c>
      <c r="D61" s="119" t="s">
        <v>96</v>
      </c>
      <c r="E61" s="119" t="s">
        <v>215</v>
      </c>
      <c r="F61" s="119" t="s">
        <v>255</v>
      </c>
      <c r="G61" s="130" t="s">
        <v>314</v>
      </c>
    </row>
    <row r="62" spans="1:7" ht="10.5" customHeight="1">
      <c r="A62" s="119" t="s">
        <v>216</v>
      </c>
      <c r="B62" s="119" t="s">
        <v>145</v>
      </c>
      <c r="C62" s="119" t="s">
        <v>95</v>
      </c>
      <c r="D62" s="119" t="s">
        <v>96</v>
      </c>
      <c r="E62" s="119" t="s">
        <v>105</v>
      </c>
      <c r="F62" s="119" t="s">
        <v>217</v>
      </c>
      <c r="G62" s="130" t="s">
        <v>315</v>
      </c>
    </row>
    <row r="63" spans="1:7" ht="10.5" customHeight="1">
      <c r="A63" s="119" t="s">
        <v>218</v>
      </c>
      <c r="B63" s="119" t="s">
        <v>145</v>
      </c>
      <c r="C63" s="119" t="s">
        <v>95</v>
      </c>
      <c r="D63" s="119" t="s">
        <v>96</v>
      </c>
      <c r="E63" s="119" t="s">
        <v>108</v>
      </c>
      <c r="F63" s="119" t="s">
        <v>219</v>
      </c>
      <c r="G63" s="130" t="s">
        <v>316</v>
      </c>
    </row>
    <row r="64" spans="1:7" ht="10.5" customHeight="1">
      <c r="A64" s="119" t="s">
        <v>220</v>
      </c>
      <c r="B64" s="119" t="s">
        <v>145</v>
      </c>
      <c r="C64" s="119" t="s">
        <v>95</v>
      </c>
      <c r="D64" s="119" t="s">
        <v>96</v>
      </c>
      <c r="E64" s="119" t="s">
        <v>221</v>
      </c>
      <c r="F64" s="119" t="s">
        <v>222</v>
      </c>
      <c r="G64" s="130" t="s">
        <v>317</v>
      </c>
    </row>
    <row r="65" spans="1:7" ht="10.5" customHeight="1">
      <c r="A65" s="119" t="s">
        <v>223</v>
      </c>
      <c r="B65" s="119" t="s">
        <v>145</v>
      </c>
      <c r="C65" s="119" t="s">
        <v>95</v>
      </c>
      <c r="D65" s="119" t="s">
        <v>96</v>
      </c>
      <c r="E65" s="119" t="s">
        <v>164</v>
      </c>
      <c r="F65" s="119" t="s">
        <v>224</v>
      </c>
      <c r="G65" s="130" t="s">
        <v>318</v>
      </c>
    </row>
    <row r="66" spans="1:7" ht="10.5" customHeight="1">
      <c r="A66" s="119" t="s">
        <v>225</v>
      </c>
      <c r="B66" s="119" t="s">
        <v>145</v>
      </c>
      <c r="C66" s="119" t="s">
        <v>124</v>
      </c>
      <c r="D66" s="119" t="s">
        <v>96</v>
      </c>
      <c r="E66" s="119" t="s">
        <v>95</v>
      </c>
      <c r="F66" s="119" t="s">
        <v>226</v>
      </c>
      <c r="G66" s="130" t="s">
        <v>319</v>
      </c>
    </row>
    <row r="67" spans="1:7" ht="10.5" customHeight="1">
      <c r="A67" s="119" t="s">
        <v>227</v>
      </c>
      <c r="B67" s="119" t="s">
        <v>145</v>
      </c>
      <c r="C67" s="119" t="s">
        <v>124</v>
      </c>
      <c r="D67" s="119" t="s">
        <v>96</v>
      </c>
      <c r="E67" s="119" t="s">
        <v>124</v>
      </c>
      <c r="F67" s="119" t="s">
        <v>228</v>
      </c>
      <c r="G67" s="130" t="s">
        <v>320</v>
      </c>
    </row>
    <row r="68" spans="1:7" ht="10.5" customHeight="1">
      <c r="A68" s="119" t="s">
        <v>229</v>
      </c>
      <c r="B68" s="119" t="s">
        <v>145</v>
      </c>
      <c r="C68" s="119" t="s">
        <v>124</v>
      </c>
      <c r="D68" s="119" t="s">
        <v>96</v>
      </c>
      <c r="E68" s="119" t="s">
        <v>145</v>
      </c>
      <c r="F68" s="119" t="s">
        <v>230</v>
      </c>
      <c r="G68" s="130" t="s">
        <v>321</v>
      </c>
    </row>
    <row r="69" spans="1:7" ht="10.5" customHeight="1">
      <c r="A69" s="119" t="s">
        <v>231</v>
      </c>
      <c r="B69" s="119" t="s">
        <v>145</v>
      </c>
      <c r="C69" s="119" t="s">
        <v>124</v>
      </c>
      <c r="D69" s="119" t="s">
        <v>96</v>
      </c>
      <c r="E69" s="119" t="s">
        <v>153</v>
      </c>
      <c r="F69" s="119" t="s">
        <v>232</v>
      </c>
      <c r="G69" s="130" t="s">
        <v>322</v>
      </c>
    </row>
    <row r="70" spans="1:7" ht="10.5" customHeight="1">
      <c r="A70" s="119" t="s">
        <v>233</v>
      </c>
      <c r="B70" s="119" t="s">
        <v>145</v>
      </c>
      <c r="C70" s="119" t="s">
        <v>124</v>
      </c>
      <c r="D70" s="119" t="s">
        <v>96</v>
      </c>
      <c r="E70" s="119" t="s">
        <v>103</v>
      </c>
      <c r="F70" s="119" t="s">
        <v>256</v>
      </c>
      <c r="G70" s="130" t="s">
        <v>323</v>
      </c>
    </row>
    <row r="71" spans="1:7" ht="10.5" customHeight="1">
      <c r="A71" s="119" t="s">
        <v>234</v>
      </c>
      <c r="B71" s="119" t="s">
        <v>145</v>
      </c>
      <c r="C71" s="119" t="s">
        <v>124</v>
      </c>
      <c r="D71" s="119" t="s">
        <v>96</v>
      </c>
      <c r="E71" s="119" t="s">
        <v>105</v>
      </c>
      <c r="F71" s="119" t="s">
        <v>235</v>
      </c>
      <c r="G71" s="130" t="s">
        <v>324</v>
      </c>
    </row>
    <row r="72" spans="1:7" ht="10.5" customHeight="1">
      <c r="A72" s="119" t="s">
        <v>236</v>
      </c>
      <c r="B72" s="119" t="s">
        <v>145</v>
      </c>
      <c r="C72" s="119" t="s">
        <v>124</v>
      </c>
      <c r="D72" s="119" t="s">
        <v>96</v>
      </c>
      <c r="E72" s="119" t="s">
        <v>108</v>
      </c>
      <c r="F72" s="119" t="s">
        <v>237</v>
      </c>
      <c r="G72" s="130" t="s">
        <v>325</v>
      </c>
    </row>
    <row r="73" spans="1:7" ht="10.5" customHeight="1">
      <c r="A73" s="119" t="s">
        <v>238</v>
      </c>
      <c r="B73" s="119" t="s">
        <v>145</v>
      </c>
      <c r="C73" s="119" t="s">
        <v>124</v>
      </c>
      <c r="D73" s="119" t="s">
        <v>96</v>
      </c>
      <c r="E73" s="119" t="s">
        <v>221</v>
      </c>
      <c r="F73" s="119" t="s">
        <v>239</v>
      </c>
      <c r="G73" s="130" t="s">
        <v>326</v>
      </c>
    </row>
    <row r="74" spans="1:7" ht="10.5" customHeight="1">
      <c r="A74" s="119" t="s">
        <v>240</v>
      </c>
      <c r="B74" s="119" t="s">
        <v>145</v>
      </c>
      <c r="C74" s="119" t="s">
        <v>124</v>
      </c>
      <c r="D74" s="119" t="s">
        <v>96</v>
      </c>
      <c r="E74" s="119" t="s">
        <v>164</v>
      </c>
      <c r="F74" s="119" t="s">
        <v>241</v>
      </c>
      <c r="G74" s="130" t="s">
        <v>327</v>
      </c>
    </row>
    <row r="75" spans="1:7" ht="10.5" customHeight="1">
      <c r="A75" s="119" t="s">
        <v>242</v>
      </c>
      <c r="B75" s="119" t="s">
        <v>145</v>
      </c>
      <c r="C75" s="119" t="s">
        <v>145</v>
      </c>
      <c r="D75" s="119" t="s">
        <v>96</v>
      </c>
      <c r="E75" s="119" t="s">
        <v>103</v>
      </c>
      <c r="F75" s="119" t="s">
        <v>243</v>
      </c>
      <c r="G75" s="130" t="s">
        <v>328</v>
      </c>
    </row>
    <row r="76" spans="1:7" ht="11.25">
      <c r="A76" s="144" t="s">
        <v>415</v>
      </c>
      <c r="B76" s="119" t="s">
        <v>124</v>
      </c>
      <c r="C76" s="119" t="s">
        <v>95</v>
      </c>
      <c r="D76" s="119" t="s">
        <v>96</v>
      </c>
      <c r="E76" s="119">
        <v>13</v>
      </c>
      <c r="F76" s="119" t="s">
        <v>411</v>
      </c>
      <c r="G76" s="130" t="s">
        <v>413</v>
      </c>
    </row>
    <row r="77" spans="1:7" ht="11.25">
      <c r="A77" s="144" t="s">
        <v>421</v>
      </c>
      <c r="B77" s="119" t="s">
        <v>124</v>
      </c>
      <c r="C77" s="119" t="s">
        <v>124</v>
      </c>
      <c r="D77" s="119" t="s">
        <v>96</v>
      </c>
      <c r="E77" s="119">
        <v>13</v>
      </c>
      <c r="F77" s="119" t="s">
        <v>417</v>
      </c>
      <c r="G77" s="130" t="s">
        <v>419</v>
      </c>
    </row>
  </sheetData>
  <sheetProtection/>
  <printOptions/>
  <pageMargins left="0.787" right="0.787" top="0.984" bottom="0.984" header="0.512" footer="0.512"/>
  <pageSetup orientation="portrait" paperSize="9" r:id="rId1"/>
</worksheet>
</file>

<file path=xl/worksheets/sheet9.xml><?xml version="1.0" encoding="utf-8"?>
<worksheet xmlns="http://schemas.openxmlformats.org/spreadsheetml/2006/main" xmlns:r="http://schemas.openxmlformats.org/officeDocument/2006/relationships">
  <sheetPr codeName="Sheet10"/>
  <dimension ref="A1:G31"/>
  <sheetViews>
    <sheetView zoomScalePageLayoutView="0" workbookViewId="0" topLeftCell="A1">
      <selection activeCell="A1" sqref="A1:IV16384"/>
    </sheetView>
  </sheetViews>
  <sheetFormatPr defaultColWidth="9.00390625" defaultRowHeight="13.5"/>
  <cols>
    <col min="1" max="5" width="9.00390625" style="131" customWidth="1"/>
    <col min="6" max="16384" width="9.00390625" style="123" customWidth="1"/>
  </cols>
  <sheetData>
    <row r="1" spans="1:7" ht="11.25">
      <c r="A1" s="131" t="s">
        <v>146</v>
      </c>
      <c r="B1" s="131" t="s">
        <v>124</v>
      </c>
      <c r="C1" s="131" t="s">
        <v>95</v>
      </c>
      <c r="D1" s="131" t="s">
        <v>96</v>
      </c>
      <c r="E1" s="131" t="s">
        <v>124</v>
      </c>
      <c r="F1" s="123" t="s">
        <v>147</v>
      </c>
      <c r="G1" s="123" t="s">
        <v>278</v>
      </c>
    </row>
    <row r="2" spans="1:7" ht="11.25">
      <c r="A2" s="131" t="s">
        <v>422</v>
      </c>
      <c r="B2" s="131" t="s">
        <v>124</v>
      </c>
      <c r="C2" s="131" t="s">
        <v>95</v>
      </c>
      <c r="D2" s="131" t="s">
        <v>96</v>
      </c>
      <c r="E2" s="131" t="s">
        <v>145</v>
      </c>
      <c r="F2" s="123" t="s">
        <v>426</v>
      </c>
      <c r="G2" s="123" t="s">
        <v>428</v>
      </c>
    </row>
    <row r="3" spans="1:7" ht="11.25">
      <c r="A3" s="131" t="s">
        <v>148</v>
      </c>
      <c r="B3" s="131" t="s">
        <v>124</v>
      </c>
      <c r="C3" s="131" t="s">
        <v>95</v>
      </c>
      <c r="D3" s="131" t="s">
        <v>96</v>
      </c>
      <c r="E3" s="131" t="s">
        <v>114</v>
      </c>
      <c r="F3" s="123" t="s">
        <v>149</v>
      </c>
      <c r="G3" s="123" t="s">
        <v>279</v>
      </c>
    </row>
    <row r="4" spans="1:7" ht="11.25">
      <c r="A4" s="131" t="s">
        <v>150</v>
      </c>
      <c r="B4" s="131" t="s">
        <v>124</v>
      </c>
      <c r="C4" s="131" t="s">
        <v>95</v>
      </c>
      <c r="D4" s="131" t="s">
        <v>96</v>
      </c>
      <c r="E4" s="131" t="s">
        <v>120</v>
      </c>
      <c r="F4" s="123" t="s">
        <v>151</v>
      </c>
      <c r="G4" s="123" t="s">
        <v>280</v>
      </c>
    </row>
    <row r="5" spans="1:7" ht="11.25">
      <c r="A5" s="131" t="s">
        <v>152</v>
      </c>
      <c r="B5" s="131" t="s">
        <v>124</v>
      </c>
      <c r="C5" s="131" t="s">
        <v>95</v>
      </c>
      <c r="D5" s="131" t="s">
        <v>96</v>
      </c>
      <c r="E5" s="131" t="s">
        <v>153</v>
      </c>
      <c r="F5" s="123" t="s">
        <v>154</v>
      </c>
      <c r="G5" s="123" t="s">
        <v>281</v>
      </c>
    </row>
    <row r="6" spans="1:7" ht="11.25">
      <c r="A6" s="131" t="s">
        <v>155</v>
      </c>
      <c r="B6" s="131" t="s">
        <v>124</v>
      </c>
      <c r="C6" s="131" t="s">
        <v>95</v>
      </c>
      <c r="D6" s="131" t="s">
        <v>96</v>
      </c>
      <c r="E6" s="131" t="s">
        <v>156</v>
      </c>
      <c r="F6" s="123" t="s">
        <v>157</v>
      </c>
      <c r="G6" s="123" t="s">
        <v>282</v>
      </c>
    </row>
    <row r="7" spans="1:7" ht="11.25">
      <c r="A7" s="131" t="s">
        <v>158</v>
      </c>
      <c r="B7" s="131" t="s">
        <v>124</v>
      </c>
      <c r="C7" s="131" t="s">
        <v>95</v>
      </c>
      <c r="D7" s="131" t="s">
        <v>96</v>
      </c>
      <c r="E7" s="131" t="s">
        <v>103</v>
      </c>
      <c r="F7" s="123" t="s">
        <v>403</v>
      </c>
      <c r="G7" s="123" t="s">
        <v>402</v>
      </c>
    </row>
    <row r="8" spans="1:7" ht="11.25">
      <c r="A8" s="131" t="s">
        <v>159</v>
      </c>
      <c r="B8" s="131" t="s">
        <v>124</v>
      </c>
      <c r="C8" s="131" t="s">
        <v>95</v>
      </c>
      <c r="D8" s="131" t="s">
        <v>96</v>
      </c>
      <c r="E8" s="131" t="s">
        <v>105</v>
      </c>
      <c r="F8" s="123" t="s">
        <v>160</v>
      </c>
      <c r="G8" s="123" t="s">
        <v>264</v>
      </c>
    </row>
    <row r="9" spans="1:7" ht="11.25">
      <c r="A9" s="131" t="s">
        <v>161</v>
      </c>
      <c r="B9" s="131" t="s">
        <v>124</v>
      </c>
      <c r="C9" s="131" t="s">
        <v>95</v>
      </c>
      <c r="D9" s="131" t="s">
        <v>96</v>
      </c>
      <c r="E9" s="131" t="s">
        <v>108</v>
      </c>
      <c r="F9" s="123" t="s">
        <v>162</v>
      </c>
      <c r="G9" s="123" t="s">
        <v>265</v>
      </c>
    </row>
    <row r="10" spans="1:7" ht="11.25">
      <c r="A10" s="131" t="s">
        <v>163</v>
      </c>
      <c r="B10" s="131" t="s">
        <v>124</v>
      </c>
      <c r="C10" s="131" t="s">
        <v>95</v>
      </c>
      <c r="D10" s="131" t="s">
        <v>96</v>
      </c>
      <c r="E10" s="131" t="s">
        <v>164</v>
      </c>
      <c r="F10" s="123" t="s">
        <v>165</v>
      </c>
      <c r="G10" s="123" t="s">
        <v>283</v>
      </c>
    </row>
    <row r="11" spans="1:7" ht="11.25">
      <c r="A11" s="131" t="s">
        <v>166</v>
      </c>
      <c r="B11" s="131" t="s">
        <v>124</v>
      </c>
      <c r="C11" s="131" t="s">
        <v>95</v>
      </c>
      <c r="D11" s="131" t="s">
        <v>95</v>
      </c>
      <c r="E11" s="131" t="s">
        <v>95</v>
      </c>
      <c r="F11" s="123" t="s">
        <v>167</v>
      </c>
      <c r="G11" s="123" t="s">
        <v>284</v>
      </c>
    </row>
    <row r="12" spans="1:7" ht="11.25">
      <c r="A12" s="131" t="s">
        <v>168</v>
      </c>
      <c r="B12" s="131" t="s">
        <v>124</v>
      </c>
      <c r="C12" s="131" t="s">
        <v>95</v>
      </c>
      <c r="D12" s="131" t="s">
        <v>95</v>
      </c>
      <c r="E12" s="131" t="s">
        <v>103</v>
      </c>
      <c r="F12" s="123" t="s">
        <v>404</v>
      </c>
      <c r="G12" s="123" t="s">
        <v>405</v>
      </c>
    </row>
    <row r="13" spans="1:7" ht="11.25">
      <c r="A13" s="131" t="s">
        <v>169</v>
      </c>
      <c r="B13" s="131" t="s">
        <v>124</v>
      </c>
      <c r="C13" s="131" t="s">
        <v>95</v>
      </c>
      <c r="D13" s="131" t="s">
        <v>124</v>
      </c>
      <c r="E13" s="131" t="s">
        <v>95</v>
      </c>
      <c r="F13" s="123" t="s">
        <v>170</v>
      </c>
      <c r="G13" s="123" t="s">
        <v>285</v>
      </c>
    </row>
    <row r="14" spans="1:7" ht="11.25">
      <c r="A14" s="131" t="s">
        <v>171</v>
      </c>
      <c r="B14" s="131" t="s">
        <v>124</v>
      </c>
      <c r="C14" s="131" t="s">
        <v>95</v>
      </c>
      <c r="D14" s="131" t="s">
        <v>145</v>
      </c>
      <c r="E14" s="131" t="s">
        <v>95</v>
      </c>
      <c r="F14" s="123" t="s">
        <v>172</v>
      </c>
      <c r="G14" s="123" t="s">
        <v>286</v>
      </c>
    </row>
    <row r="15" spans="1:7" ht="11.25">
      <c r="A15" s="131" t="s">
        <v>173</v>
      </c>
      <c r="B15" s="131" t="s">
        <v>124</v>
      </c>
      <c r="C15" s="131" t="s">
        <v>124</v>
      </c>
      <c r="D15" s="131" t="s">
        <v>96</v>
      </c>
      <c r="E15" s="131" t="s">
        <v>124</v>
      </c>
      <c r="F15" s="123" t="s">
        <v>174</v>
      </c>
      <c r="G15" s="123" t="s">
        <v>287</v>
      </c>
    </row>
    <row r="16" spans="1:7" ht="11.25">
      <c r="A16" s="131" t="s">
        <v>424</v>
      </c>
      <c r="B16" s="131" t="s">
        <v>124</v>
      </c>
      <c r="C16" s="131" t="s">
        <v>124</v>
      </c>
      <c r="D16" s="131" t="s">
        <v>96</v>
      </c>
      <c r="E16" s="131" t="s">
        <v>145</v>
      </c>
      <c r="F16" s="123" t="s">
        <v>430</v>
      </c>
      <c r="G16" s="123" t="s">
        <v>432</v>
      </c>
    </row>
    <row r="17" spans="1:7" ht="11.25">
      <c r="A17" s="131" t="s">
        <v>175</v>
      </c>
      <c r="B17" s="131" t="s">
        <v>124</v>
      </c>
      <c r="C17" s="131" t="s">
        <v>124</v>
      </c>
      <c r="D17" s="131" t="s">
        <v>96</v>
      </c>
      <c r="E17" s="131" t="s">
        <v>114</v>
      </c>
      <c r="F17" s="123" t="s">
        <v>176</v>
      </c>
      <c r="G17" s="123" t="s">
        <v>288</v>
      </c>
    </row>
    <row r="18" spans="1:7" ht="11.25">
      <c r="A18" s="131" t="s">
        <v>177</v>
      </c>
      <c r="B18" s="131" t="s">
        <v>124</v>
      </c>
      <c r="C18" s="131" t="s">
        <v>124</v>
      </c>
      <c r="D18" s="131" t="s">
        <v>96</v>
      </c>
      <c r="E18" s="131" t="s">
        <v>120</v>
      </c>
      <c r="F18" s="123" t="s">
        <v>178</v>
      </c>
      <c r="G18" s="123" t="s">
        <v>289</v>
      </c>
    </row>
    <row r="19" spans="1:7" ht="11.25">
      <c r="A19" s="131" t="s">
        <v>179</v>
      </c>
      <c r="B19" s="131" t="s">
        <v>124</v>
      </c>
      <c r="C19" s="131" t="s">
        <v>124</v>
      </c>
      <c r="D19" s="131" t="s">
        <v>96</v>
      </c>
      <c r="E19" s="131" t="s">
        <v>153</v>
      </c>
      <c r="F19" s="123" t="s">
        <v>180</v>
      </c>
      <c r="G19" s="123" t="s">
        <v>290</v>
      </c>
    </row>
    <row r="20" spans="1:7" ht="11.25">
      <c r="A20" s="131" t="s">
        <v>181</v>
      </c>
      <c r="B20" s="131" t="s">
        <v>124</v>
      </c>
      <c r="C20" s="131" t="s">
        <v>124</v>
      </c>
      <c r="D20" s="131" t="s">
        <v>96</v>
      </c>
      <c r="E20" s="131" t="s">
        <v>182</v>
      </c>
      <c r="F20" s="123" t="s">
        <v>183</v>
      </c>
      <c r="G20" s="123" t="s">
        <v>291</v>
      </c>
    </row>
    <row r="21" spans="1:7" ht="11.25">
      <c r="A21" s="131" t="s">
        <v>184</v>
      </c>
      <c r="B21" s="131" t="s">
        <v>124</v>
      </c>
      <c r="C21" s="131" t="s">
        <v>124</v>
      </c>
      <c r="D21" s="131" t="s">
        <v>96</v>
      </c>
      <c r="E21" s="131" t="s">
        <v>103</v>
      </c>
      <c r="F21" s="123" t="s">
        <v>406</v>
      </c>
      <c r="G21" s="123" t="s">
        <v>401</v>
      </c>
    </row>
    <row r="22" spans="1:7" ht="11.25">
      <c r="A22" s="131" t="s">
        <v>185</v>
      </c>
      <c r="B22" s="131" t="s">
        <v>124</v>
      </c>
      <c r="C22" s="131" t="s">
        <v>124</v>
      </c>
      <c r="D22" s="131" t="s">
        <v>96</v>
      </c>
      <c r="E22" s="131" t="s">
        <v>105</v>
      </c>
      <c r="F22" s="123" t="s">
        <v>186</v>
      </c>
      <c r="G22" s="123" t="s">
        <v>272</v>
      </c>
    </row>
    <row r="23" spans="1:7" ht="11.25">
      <c r="A23" s="131" t="s">
        <v>187</v>
      </c>
      <c r="B23" s="131" t="s">
        <v>124</v>
      </c>
      <c r="C23" s="131" t="s">
        <v>124</v>
      </c>
      <c r="D23" s="131" t="s">
        <v>96</v>
      </c>
      <c r="E23" s="131" t="s">
        <v>108</v>
      </c>
      <c r="F23" s="123" t="s">
        <v>188</v>
      </c>
      <c r="G23" s="123" t="s">
        <v>273</v>
      </c>
    </row>
    <row r="24" spans="1:7" ht="11.25">
      <c r="A24" s="131" t="s">
        <v>189</v>
      </c>
      <c r="B24" s="131" t="s">
        <v>124</v>
      </c>
      <c r="C24" s="131" t="s">
        <v>124</v>
      </c>
      <c r="D24" s="131" t="s">
        <v>96</v>
      </c>
      <c r="E24" s="131" t="s">
        <v>164</v>
      </c>
      <c r="F24" s="123" t="s">
        <v>190</v>
      </c>
      <c r="G24" s="123" t="s">
        <v>292</v>
      </c>
    </row>
    <row r="25" spans="1:7" ht="11.25">
      <c r="A25" s="131" t="s">
        <v>191</v>
      </c>
      <c r="B25" s="131" t="s">
        <v>124</v>
      </c>
      <c r="C25" s="131" t="s">
        <v>124</v>
      </c>
      <c r="D25" s="131" t="s">
        <v>95</v>
      </c>
      <c r="E25" s="131" t="s">
        <v>95</v>
      </c>
      <c r="F25" s="123" t="s">
        <v>192</v>
      </c>
      <c r="G25" s="123" t="s">
        <v>293</v>
      </c>
    </row>
    <row r="26" spans="1:7" ht="11.25">
      <c r="A26" s="131" t="s">
        <v>193</v>
      </c>
      <c r="B26" s="131" t="s">
        <v>124</v>
      </c>
      <c r="C26" s="131" t="s">
        <v>124</v>
      </c>
      <c r="D26" s="131" t="s">
        <v>95</v>
      </c>
      <c r="E26" s="131" t="s">
        <v>103</v>
      </c>
      <c r="F26" s="123" t="s">
        <v>407</v>
      </c>
      <c r="G26" s="123" t="s">
        <v>408</v>
      </c>
    </row>
    <row r="27" spans="1:7" ht="11.25">
      <c r="A27" s="131" t="s">
        <v>195</v>
      </c>
      <c r="B27" s="131" t="s">
        <v>124</v>
      </c>
      <c r="C27" s="131" t="s">
        <v>124</v>
      </c>
      <c r="D27" s="131" t="s">
        <v>124</v>
      </c>
      <c r="E27" s="131" t="s">
        <v>95</v>
      </c>
      <c r="F27" s="123" t="s">
        <v>196</v>
      </c>
      <c r="G27" s="123" t="s">
        <v>294</v>
      </c>
    </row>
    <row r="28" spans="1:7" ht="11.25">
      <c r="A28" s="131" t="s">
        <v>197</v>
      </c>
      <c r="B28" s="131" t="s">
        <v>124</v>
      </c>
      <c r="C28" s="131" t="s">
        <v>124</v>
      </c>
      <c r="D28" s="131" t="s">
        <v>145</v>
      </c>
      <c r="E28" s="131" t="s">
        <v>95</v>
      </c>
      <c r="F28" s="123" t="s">
        <v>198</v>
      </c>
      <c r="G28" s="123" t="s">
        <v>295</v>
      </c>
    </row>
    <row r="29" spans="1:7" ht="11.25">
      <c r="A29" s="131" t="s">
        <v>199</v>
      </c>
      <c r="B29" s="131" t="s">
        <v>124</v>
      </c>
      <c r="C29" s="131" t="s">
        <v>145</v>
      </c>
      <c r="D29" s="131" t="s">
        <v>96</v>
      </c>
      <c r="E29" s="131" t="s">
        <v>103</v>
      </c>
      <c r="F29" s="123" t="s">
        <v>409</v>
      </c>
      <c r="G29" s="123" t="s">
        <v>331</v>
      </c>
    </row>
    <row r="30" spans="1:7" ht="11.25">
      <c r="A30" s="131" t="s">
        <v>414</v>
      </c>
      <c r="B30" s="131" t="s">
        <v>124</v>
      </c>
      <c r="C30" s="131" t="s">
        <v>95</v>
      </c>
      <c r="D30" s="131" t="s">
        <v>96</v>
      </c>
      <c r="E30" s="131" t="s">
        <v>215</v>
      </c>
      <c r="F30" s="123" t="s">
        <v>410</v>
      </c>
      <c r="G30" s="123" t="s">
        <v>412</v>
      </c>
    </row>
    <row r="31" spans="1:7" ht="11.25">
      <c r="A31" s="131" t="s">
        <v>420</v>
      </c>
      <c r="B31" s="131" t="s">
        <v>124</v>
      </c>
      <c r="C31" s="131" t="s">
        <v>124</v>
      </c>
      <c r="D31" s="131" t="s">
        <v>96</v>
      </c>
      <c r="E31" s="131" t="s">
        <v>215</v>
      </c>
      <c r="F31" s="123" t="s">
        <v>416</v>
      </c>
      <c r="G31" s="123" t="s">
        <v>418</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降幡一生</dc:creator>
  <cp:keywords/>
  <dc:description/>
  <cp:lastModifiedBy>momch202</cp:lastModifiedBy>
  <cp:lastPrinted>2010-05-02T03:26:07Z</cp:lastPrinted>
  <dcterms:created xsi:type="dcterms:W3CDTF">2003-01-15T09:13:06Z</dcterms:created>
  <dcterms:modified xsi:type="dcterms:W3CDTF">2010-06-07T09:10:06Z</dcterms:modified>
  <cp:category/>
  <cp:version/>
  <cp:contentType/>
  <cp:contentStatus/>
</cp:coreProperties>
</file>