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6735" activeTab="1"/>
  </bookViews>
  <sheets>
    <sheet name="注意事項" sheetId="1" r:id="rId1"/>
    <sheet name="個人種目申込一覧表" sheetId="2" r:id="rId2"/>
    <sheet name="リレー申込票" sheetId="3" r:id="rId3"/>
  </sheets>
  <definedNames>
    <definedName name="高校女子">'個人種目申込一覧表'!$O$12:$O$20</definedName>
    <definedName name="高校男子">'個人種目申込一覧表'!#REF!</definedName>
    <definedName name="小学女子">'個人種目申込一覧表'!$M$12:$M$18</definedName>
    <definedName name="小学男子">'個人種目申込一覧表'!$K$12:$K$18</definedName>
    <definedName name="中学女子">'個人種目申込一覧表'!$N$12:$N$20</definedName>
    <definedName name="中学男子">'個人種目申込一覧表'!$L$12:$L$21</definedName>
  </definedNames>
  <calcPr fullCalcOnLoad="1"/>
</workbook>
</file>

<file path=xl/comments2.xml><?xml version="1.0" encoding="utf-8"?>
<comments xmlns="http://schemas.openxmlformats.org/spreadsheetml/2006/main">
  <authors>
    <author>TBJT123</author>
    <author>ueda01</author>
  </authors>
  <commentList>
    <comment ref="B4" authorId="0">
      <text>
        <r>
          <rPr>
            <b/>
            <sz val="9"/>
            <rFont val="MS P ゴシック"/>
            <family val="3"/>
          </rPr>
          <t>必ず選択してください！</t>
        </r>
      </text>
    </comment>
    <comment ref="I6" authorId="1">
      <text>
        <r>
          <rPr>
            <b/>
            <sz val="9"/>
            <rFont val="ＭＳ Ｐゴシック"/>
            <family val="3"/>
          </rPr>
          <t>審判・協力役員の希望部署をリストから選んでください。</t>
        </r>
      </text>
    </comment>
  </commentList>
</comments>
</file>

<file path=xl/comments3.xml><?xml version="1.0" encoding="utf-8"?>
<comments xmlns="http://schemas.openxmlformats.org/spreadsheetml/2006/main">
  <authors>
    <author>TBJT123</author>
  </authors>
  <commentList>
    <comment ref="B11" authorId="0">
      <text>
        <r>
          <rPr>
            <b/>
            <sz val="14"/>
            <color indexed="10"/>
            <rFont val="MS P ゴシック"/>
            <family val="3"/>
          </rPr>
          <t>必ず選んでください。！</t>
        </r>
      </text>
    </comment>
    <comment ref="B13" authorId="0">
      <text>
        <r>
          <rPr>
            <b/>
            <sz val="11"/>
            <color indexed="10"/>
            <rFont val="MS P ゴシック"/>
            <family val="3"/>
          </rPr>
          <t>２チームある場合必ず（ａ）（ｂ）を
入れてください!!</t>
        </r>
      </text>
    </comment>
    <comment ref="B16" authorId="0">
      <text>
        <r>
          <rPr>
            <b/>
            <sz val="14"/>
            <color indexed="10"/>
            <rFont val="MS P ゴシック"/>
            <family val="3"/>
          </rPr>
          <t>必ず選んでください。！</t>
        </r>
      </text>
    </comment>
    <comment ref="B21" authorId="0">
      <text>
        <r>
          <rPr>
            <b/>
            <sz val="14"/>
            <color indexed="10"/>
            <rFont val="MS P ゴシック"/>
            <family val="3"/>
          </rPr>
          <t>必ず選んでください。！</t>
        </r>
      </text>
    </comment>
    <comment ref="B26" authorId="0">
      <text>
        <r>
          <rPr>
            <b/>
            <sz val="14"/>
            <color indexed="10"/>
            <rFont val="MS P ゴシック"/>
            <family val="3"/>
          </rPr>
          <t>必ず選んでください。！</t>
        </r>
      </text>
    </comment>
    <comment ref="B31" authorId="0">
      <text>
        <r>
          <rPr>
            <b/>
            <sz val="14"/>
            <color indexed="10"/>
            <rFont val="MS P ゴシック"/>
            <family val="3"/>
          </rPr>
          <t>必ず選んでください。！</t>
        </r>
      </text>
    </comment>
    <comment ref="B36" authorId="0">
      <text>
        <r>
          <rPr>
            <b/>
            <sz val="14"/>
            <color indexed="10"/>
            <rFont val="MS P ゴシック"/>
            <family val="3"/>
          </rPr>
          <t>必ず選んでください。！</t>
        </r>
      </text>
    </comment>
    <comment ref="B41" authorId="0">
      <text>
        <r>
          <rPr>
            <b/>
            <sz val="14"/>
            <color indexed="10"/>
            <rFont val="MS P ゴシック"/>
            <family val="3"/>
          </rPr>
          <t>必ず選んでください。！</t>
        </r>
      </text>
    </comment>
    <comment ref="B46" authorId="0">
      <text>
        <r>
          <rPr>
            <b/>
            <sz val="14"/>
            <color indexed="10"/>
            <rFont val="MS P ゴシック"/>
            <family val="3"/>
          </rPr>
          <t>必ず選んでください。！</t>
        </r>
      </text>
    </comment>
    <comment ref="B51" authorId="0">
      <text>
        <r>
          <rPr>
            <b/>
            <sz val="14"/>
            <color indexed="10"/>
            <rFont val="MS P ゴシック"/>
            <family val="3"/>
          </rPr>
          <t>必ず選んでください。！</t>
        </r>
      </text>
    </comment>
    <comment ref="B56" authorId="0">
      <text>
        <r>
          <rPr>
            <b/>
            <sz val="14"/>
            <color indexed="10"/>
            <rFont val="MS P ゴシック"/>
            <family val="3"/>
          </rPr>
          <t>必ず選んでください。！</t>
        </r>
      </text>
    </comment>
    <comment ref="B61" authorId="0">
      <text>
        <r>
          <rPr>
            <b/>
            <sz val="14"/>
            <color indexed="10"/>
            <rFont val="MS P ゴシック"/>
            <family val="3"/>
          </rPr>
          <t>必ず選んでください。！</t>
        </r>
      </text>
    </comment>
    <comment ref="B66" authorId="0">
      <text>
        <r>
          <rPr>
            <b/>
            <sz val="14"/>
            <color indexed="10"/>
            <rFont val="MS P ゴシック"/>
            <family val="3"/>
          </rPr>
          <t>必ず選んでください。！</t>
        </r>
      </text>
    </comment>
    <comment ref="B18" authorId="0">
      <text>
        <r>
          <rPr>
            <b/>
            <sz val="11"/>
            <color indexed="10"/>
            <rFont val="MS P ゴシック"/>
            <family val="3"/>
          </rPr>
          <t>２チームある場合必ず（ａ）（ｂ）を
入れてください!!</t>
        </r>
      </text>
    </comment>
    <comment ref="B23" authorId="0">
      <text>
        <r>
          <rPr>
            <b/>
            <sz val="11"/>
            <color indexed="10"/>
            <rFont val="MS P ゴシック"/>
            <family val="3"/>
          </rPr>
          <t>２チームある場合必ず（ａ）（ｂ）を
入れてください!!</t>
        </r>
      </text>
    </comment>
    <comment ref="B28" authorId="0">
      <text>
        <r>
          <rPr>
            <b/>
            <sz val="11"/>
            <color indexed="10"/>
            <rFont val="MS P ゴシック"/>
            <family val="3"/>
          </rPr>
          <t>２チームある場合必ず（ａ）（ｂ）を
入れてください!!</t>
        </r>
      </text>
    </comment>
    <comment ref="B33" authorId="0">
      <text>
        <r>
          <rPr>
            <b/>
            <sz val="11"/>
            <color indexed="10"/>
            <rFont val="MS P ゴシック"/>
            <family val="3"/>
          </rPr>
          <t>２チームある場合必ず（ａ）（ｂ）を
入れてください!!</t>
        </r>
      </text>
    </comment>
    <comment ref="B38" authorId="0">
      <text>
        <r>
          <rPr>
            <b/>
            <sz val="11"/>
            <color indexed="10"/>
            <rFont val="MS P ゴシック"/>
            <family val="3"/>
          </rPr>
          <t>２チームある場合必ず（ａ）（ｂ）を
入れてください!!</t>
        </r>
      </text>
    </comment>
    <comment ref="B43" authorId="0">
      <text>
        <r>
          <rPr>
            <b/>
            <sz val="11"/>
            <color indexed="10"/>
            <rFont val="MS P ゴシック"/>
            <family val="3"/>
          </rPr>
          <t>２チームある場合必ず（ａ）（ｂ）を
入れてください!!</t>
        </r>
      </text>
    </comment>
    <comment ref="B48" authorId="0">
      <text>
        <r>
          <rPr>
            <b/>
            <sz val="11"/>
            <color indexed="10"/>
            <rFont val="MS P ゴシック"/>
            <family val="3"/>
          </rPr>
          <t>２チームある場合必ず（ａ）（ｂ）を
入れてください!!</t>
        </r>
      </text>
    </comment>
    <comment ref="B53" authorId="0">
      <text>
        <r>
          <rPr>
            <b/>
            <sz val="11"/>
            <color indexed="10"/>
            <rFont val="MS P ゴシック"/>
            <family val="3"/>
          </rPr>
          <t>２チームある場合必ず（ａ）（ｂ）を
入れてください!!</t>
        </r>
      </text>
    </comment>
    <comment ref="B58" authorId="0">
      <text>
        <r>
          <rPr>
            <b/>
            <sz val="11"/>
            <color indexed="10"/>
            <rFont val="MS P ゴシック"/>
            <family val="3"/>
          </rPr>
          <t>２チームある場合必ず（ａ）（ｂ）を
入れてください!!</t>
        </r>
      </text>
    </comment>
    <comment ref="B63" authorId="0">
      <text>
        <r>
          <rPr>
            <b/>
            <sz val="11"/>
            <color indexed="10"/>
            <rFont val="MS P ゴシック"/>
            <family val="3"/>
          </rPr>
          <t>２チームある場合必ず（ａ）（ｂ）を
入れてください!!</t>
        </r>
      </text>
    </comment>
    <comment ref="B68" authorId="0">
      <text>
        <r>
          <rPr>
            <b/>
            <sz val="11"/>
            <color indexed="10"/>
            <rFont val="MS P ゴシック"/>
            <family val="3"/>
          </rPr>
          <t>２チームある場合必ず（ａ）（ｂ）を
入れてください!!</t>
        </r>
      </text>
    </comment>
  </commentList>
</comments>
</file>

<file path=xl/sharedStrings.xml><?xml version="1.0" encoding="utf-8"?>
<sst xmlns="http://schemas.openxmlformats.org/spreadsheetml/2006/main" count="281" uniqueCount="171">
  <si>
    <t>申　込
責任者</t>
  </si>
  <si>
    <t>氏名</t>
  </si>
  <si>
    <t>ＴＥＬ</t>
  </si>
  <si>
    <t>Ｎｏ．</t>
  </si>
  <si>
    <t>性別
/ｸﾗｽ</t>
  </si>
  <si>
    <t>学年</t>
  </si>
  <si>
    <t>《実施個人種目一覧》</t>
  </si>
  <si>
    <t>氏名(半角ｶﾅ)</t>
  </si>
  <si>
    <t>参加料／種目</t>
  </si>
  <si>
    <t>リレー申込票</t>
  </si>
  <si>
    <t>氏名
／下段（ｶﾅ）</t>
  </si>
  <si>
    <t>申込種目数</t>
  </si>
  <si>
    <t>参加料合計</t>
  </si>
  <si>
    <t>一般</t>
  </si>
  <si>
    <t>大学</t>
  </si>
  <si>
    <t>高校</t>
  </si>
  <si>
    <t>中学校</t>
  </si>
  <si>
    <t>登録番号
/学年</t>
  </si>
  <si>
    <t>参考記録</t>
  </si>
  <si>
    <t>性/クラス</t>
  </si>
  <si>
    <t>種　　目</t>
  </si>
  <si>
    <t>チーム枝記号</t>
  </si>
  <si>
    <t>※下の人数～参加料の欄は、データ入力の場合自動的に計算されます。</t>
  </si>
  <si>
    <t>出場個人種目</t>
  </si>
  <si>
    <t>申込人数/
種目数合計</t>
  </si>
  <si>
    <t>個人種目参加料</t>
  </si>
  <si>
    <t>リレー種目参加料</t>
  </si>
  <si>
    <t>参加料合計</t>
  </si>
  <si>
    <t>小学校</t>
  </si>
  <si>
    <t>4×100mR</t>
  </si>
  <si>
    <t>(A)</t>
  </si>
  <si>
    <t>(B)</t>
  </si>
  <si>
    <t>(D)</t>
  </si>
  <si>
    <t>ﾅﾝﾊﾞｰ</t>
  </si>
  <si>
    <t>長野　陸子</t>
  </si>
  <si>
    <t>ﾅｶﾞﾉ　ﾘｸｺ</t>
  </si>
  <si>
    <t>上位所属/ｶﾃｺﾞﾘ</t>
  </si>
  <si>
    <t>※団体/責任者等のデータは個人種目申込一覧表のものを共有します。</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</si>
  <si>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</si>
  <si>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</si>
  <si>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</si>
  <si>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</si>
  <si>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</si>
  <si>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</si>
  <si>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①原則として、緑色のセル範囲は入力（選択）必須事項です。必ず記入してください。</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</si>
  <si>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</si>
  <si>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</si>
  <si>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</si>
  <si>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</si>
  <si>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</si>
  <si>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</si>
  <si>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</si>
  <si>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</si>
  <si>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</si>
  <si>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</si>
  <si>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</si>
  <si>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</si>
  <si>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</si>
  <si>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</si>
  <si>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</si>
  <si>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</si>
  <si>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</si>
  <si>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</si>
  <si>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</si>
  <si>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</si>
  <si>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</si>
  <si>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</si>
  <si>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</si>
  <si>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</si>
  <si>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</si>
  <si>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</si>
  <si>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</si>
  <si>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住所/備考</t>
  </si>
  <si>
    <t>4×100mR</t>
  </si>
  <si>
    <t>参加人数</t>
  </si>
  <si>
    <t>1000m</t>
  </si>
  <si>
    <t>入力例</t>
  </si>
  <si>
    <t>共通男子</t>
  </si>
  <si>
    <t>共通女子</t>
  </si>
  <si>
    <t>男子6年</t>
  </si>
  <si>
    <t>女子6年</t>
  </si>
  <si>
    <t>男子5年</t>
  </si>
  <si>
    <t>女子5年</t>
  </si>
  <si>
    <t>80mH</t>
  </si>
  <si>
    <t>走高跳</t>
  </si>
  <si>
    <t>走幅跳</t>
  </si>
  <si>
    <t>ｿﾌﾄﾎﾞｰﾙ投</t>
  </si>
  <si>
    <t>100m</t>
  </si>
  <si>
    <t>小学男子</t>
  </si>
  <si>
    <t>小学女子</t>
  </si>
  <si>
    <t>走高跳</t>
  </si>
  <si>
    <t>100m</t>
  </si>
  <si>
    <t>400m</t>
  </si>
  <si>
    <t>400m</t>
  </si>
  <si>
    <t>走幅跳</t>
  </si>
  <si>
    <t>砲丸投(5.000kg)</t>
  </si>
  <si>
    <t>四種競技</t>
  </si>
  <si>
    <t>100m</t>
  </si>
  <si>
    <t>200m</t>
  </si>
  <si>
    <t>800m</t>
  </si>
  <si>
    <t>100mH(0.762m)</t>
  </si>
  <si>
    <t>110mH(0.910m)</t>
  </si>
  <si>
    <t>砲丸投(2.721kg)</t>
  </si>
  <si>
    <t>小学生</t>
  </si>
  <si>
    <t>中学生</t>
  </si>
  <si>
    <t>個人種目申込一覧表／東信地区陸上競技協会</t>
  </si>
  <si>
    <t>60ｍ</t>
  </si>
  <si>
    <t>公認最高記録(無い場合のみ目標記録)</t>
  </si>
  <si>
    <t>参加料/チーム</t>
  </si>
  <si>
    <t>小学生は空欄
中･高生は登録番号</t>
  </si>
  <si>
    <t>100m</t>
  </si>
  <si>
    <t>110mH(0.910m)</t>
  </si>
  <si>
    <t>200m</t>
  </si>
  <si>
    <t>800m</t>
  </si>
  <si>
    <t>100mH(0.762m)</t>
  </si>
  <si>
    <t>60m(低学年）</t>
  </si>
  <si>
    <t>棒高跳</t>
  </si>
  <si>
    <t>中学男子</t>
  </si>
  <si>
    <t>中学女子</t>
  </si>
  <si>
    <t>東信地区陸上競技協会　</t>
  </si>
  <si>
    <t>中学男子</t>
  </si>
  <si>
    <t>中学女子</t>
  </si>
  <si>
    <t>小学混合</t>
  </si>
  <si>
    <r>
      <t xml:space="preserve">団　体　名　称
</t>
    </r>
    <r>
      <rPr>
        <sz val="9"/>
        <color indexed="10"/>
        <rFont val="ＭＳ 明朝"/>
        <family val="1"/>
      </rPr>
      <t>※長野陸協登録団体名･学校名</t>
    </r>
  </si>
  <si>
    <r>
      <t>略称ｶﾅ
（</t>
    </r>
    <r>
      <rPr>
        <sz val="10.5"/>
        <color indexed="10"/>
        <rFont val="ＭＳ 明朝"/>
        <family val="1"/>
      </rPr>
      <t>半角ｶﾅ･半角英字も可</t>
    </r>
    <r>
      <rPr>
        <sz val="10.5"/>
        <color indexed="8"/>
        <rFont val="ＭＳ 明朝"/>
        <family val="1"/>
      </rPr>
      <t>）</t>
    </r>
  </si>
  <si>
    <t>小学女子</t>
  </si>
  <si>
    <t>1000ｍ</t>
  </si>
  <si>
    <t>(Ｃ)</t>
  </si>
  <si>
    <t>コンバインドＡ</t>
  </si>
  <si>
    <t>コンバインドＡ</t>
  </si>
  <si>
    <t>コンバインドＢ</t>
  </si>
  <si>
    <t>コンバインドＢ</t>
  </si>
  <si>
    <t>10/23〆切</t>
  </si>
  <si>
    <r>
      <t xml:space="preserve">略称（全角7文字以内）
</t>
    </r>
    <r>
      <rPr>
        <b/>
        <sz val="8"/>
        <color indexed="10"/>
        <rFont val="ＭＳ Ｐゴシック"/>
        <family val="3"/>
      </rPr>
      <t>※小学は末尾に〔小〕中学は末尾に[中]を入れて下さい。</t>
    </r>
  </si>
  <si>
    <t>60mH(２～3年)</t>
  </si>
  <si>
    <t>100mH（1年)</t>
  </si>
  <si>
    <t>1000m</t>
  </si>
  <si>
    <t>OP 60ｍH(4年)</t>
  </si>
  <si>
    <t>帯同審判・協力役員氏名／希望部署</t>
  </si>
  <si>
    <t>希望部署</t>
  </si>
  <si>
    <t>総務</t>
  </si>
  <si>
    <t>総務員</t>
  </si>
  <si>
    <t>庶務係</t>
  </si>
  <si>
    <t>技術総務</t>
  </si>
  <si>
    <t>ジュリー</t>
  </si>
  <si>
    <t>審判長</t>
  </si>
  <si>
    <t>マーシャル</t>
  </si>
  <si>
    <t>役員係</t>
  </si>
  <si>
    <t>アナウンサー</t>
  </si>
  <si>
    <t>情報処理</t>
  </si>
  <si>
    <t>記録員</t>
  </si>
  <si>
    <t>風力計測員</t>
  </si>
  <si>
    <t>用器具係</t>
  </si>
  <si>
    <t>競技者係</t>
  </si>
  <si>
    <t>出発係</t>
  </si>
  <si>
    <t>スターター</t>
  </si>
  <si>
    <t>周回記録員</t>
  </si>
  <si>
    <t>写真判定員</t>
  </si>
  <si>
    <t>監察係</t>
  </si>
  <si>
    <t>跳躍（高）</t>
  </si>
  <si>
    <t>跳躍（棒）</t>
  </si>
  <si>
    <t>跳躍（幅）</t>
  </si>
  <si>
    <t>投てき</t>
  </si>
  <si>
    <t>その他</t>
  </si>
  <si>
    <t>一任</t>
  </si>
  <si>
    <t>コンバインドＡ
(80mH，髙）</t>
  </si>
  <si>
    <t>コンバインドＢ
(幅，ＪＢ)</t>
  </si>
  <si>
    <t>　　2020年度東信地区ジュニア陸上競技記録会</t>
  </si>
  <si>
    <t>【大会別特記事項】
○１人２種目以内
○ナンバー
　小学生＝空白のままにしてください。
　中学生＝中体連登録番号
○プログラム編成のため、公認最高記録を入力してください。
 （例：100m 15秒23 → 1523、走幅跳 3m72 → 372）
※コンバインド、四種競技の記録がない場合は、コンバインドＡ
　または四種は走高跳の記録を3桁で、コンバインドＢは走幅跳
　の記録を3桁で記入すること。
○団体略称は「　○△×小　」のようにしてください。
○小学生男子・女子のコンバインドＡは、８０ｍＨ　走高跳
　コンバインドＢは、走幅跳　ジャベリックボール投</t>
  </si>
  <si>
    <r>
      <t>【大会別特記事項】
○同一種目に複数チームエントリーする場合は、枝記号
　を順次（Ａ）、（Ｂ）としてください。
○</t>
    </r>
    <r>
      <rPr>
        <b/>
        <u val="single"/>
        <sz val="12"/>
        <color indexed="8"/>
        <rFont val="ＭＳ Ｐゴシック"/>
        <family val="3"/>
      </rPr>
      <t xml:space="preserve">小学生は混合リレーのみ。２チームまでエントリーできる。
　４～６年の児童６名以内（正選手男女各２名ずつ及び補欠
  男女各１名以内）　オーダーは男女各２名で組んでください。 </t>
    </r>
    <r>
      <rPr>
        <b/>
        <sz val="12"/>
        <color indexed="8"/>
        <rFont val="ＭＳ Ｐゴシック"/>
        <family val="3"/>
      </rPr>
      <t xml:space="preserve">
○中学生の参加上限は、男女各２チームとしてください。</t>
    </r>
  </si>
  <si>
    <t>同一性別または小学校はチームで２チーム出場する場合は必ずチーム枝番号(a)(b)を入れてください！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</si>
</sst>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64">
    <font>
      <sz val="11"/>
      <color theme="1"/>
      <name val="Calibri"/>
      <family val="3"/>
    </font>
    <font>
      <sz val="11"/>
      <color indexed="8"/>
      <name val="ＭＳ Ｐゴシック"/>
      <family val="3"/>
    </font>
    <font>
      <sz val="6"/>
      <name val="ＭＳ Ｐゴシック"/>
      <family val="3"/>
    </font>
    <font>
      <sz val="11"/>
      <color indexed="8"/>
      <name val="メイリオ"/>
      <family val="3"/>
    </font>
    <font>
      <sz val="9"/>
      <color indexed="10"/>
      <name val="ＭＳ 明朝"/>
      <family val="1"/>
    </font>
    <font>
      <sz val="10.5"/>
      <color indexed="8"/>
      <name val="ＭＳ 明朝"/>
      <family val="1"/>
    </font>
    <font>
      <sz val="10.5"/>
      <color indexed="10"/>
      <name val="ＭＳ 明朝"/>
      <family val="1"/>
    </font>
    <font>
      <sz val="11"/>
      <color indexed="9"/>
      <name val="ＭＳ Ｐゴシック"/>
      <family val="3"/>
    </font>
    <font>
      <sz val="11"/>
      <color indexed="10"/>
      <name val="ＭＳ Ｐゴシック"/>
      <family val="3"/>
    </font>
    <font>
      <sz val="10"/>
      <color indexed="8"/>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sz val="11"/>
      <name val="ＭＳ Ｐゴシック"/>
      <family val="3"/>
    </font>
    <font>
      <b/>
      <sz val="14"/>
      <name val="ＭＳ Ｐゴシック"/>
      <family val="3"/>
    </font>
    <font>
      <sz val="9"/>
      <name val="ＭＳ Ｐゴシック"/>
      <family val="3"/>
    </font>
    <font>
      <sz val="9"/>
      <color indexed="10"/>
      <name val="ＭＳ Ｐゴシック"/>
      <family val="3"/>
    </font>
    <font>
      <b/>
      <sz val="8"/>
      <color indexed="10"/>
      <name val="ＭＳ Ｐゴシック"/>
      <family val="3"/>
    </font>
    <font>
      <b/>
      <u val="single"/>
      <sz val="12"/>
      <color indexed="8"/>
      <name val="ＭＳ Ｐゴシック"/>
      <family val="3"/>
    </font>
    <font>
      <b/>
      <sz val="9"/>
      <name val="MS P ゴシック"/>
      <family val="3"/>
    </font>
    <font>
      <b/>
      <sz val="9"/>
      <name val="ＭＳ Ｐゴシック"/>
      <family val="3"/>
    </font>
    <font>
      <b/>
      <sz val="14"/>
      <color indexed="10"/>
      <name val="MS P ゴシック"/>
      <family val="3"/>
    </font>
    <font>
      <b/>
      <sz val="11"/>
      <color indexed="10"/>
      <name val="MS P 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9"/>
      <color indexed="8"/>
      <name val="ＭＳ Ｐゴシック"/>
      <family val="3"/>
    </font>
    <font>
      <sz val="8"/>
      <color indexed="14"/>
      <name val="ＭＳ Ｐゴシック"/>
      <family val="3"/>
    </font>
    <font>
      <sz val="9"/>
      <name val="Meiryo UI"/>
      <family val="3"/>
    </font>
    <font>
      <b/>
      <sz val="11.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Calibri"/>
      <family val="3"/>
    </font>
    <font>
      <sz val="9"/>
      <color theme="1"/>
      <name val="Calibri"/>
      <family val="3"/>
    </font>
    <font>
      <sz val="10"/>
      <color theme="1"/>
      <name val="Calibri"/>
      <family val="3"/>
    </font>
    <font>
      <sz val="8"/>
      <color rgb="FFFF00FF"/>
      <name val="Calibri"/>
      <family val="3"/>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3"/>
        <bgColor indexed="64"/>
      </patternFill>
    </fill>
    <fill>
      <patternFill patternType="solid">
        <fgColor indexed="31"/>
        <bgColor indexed="64"/>
      </patternFill>
    </fill>
    <fill>
      <patternFill patternType="solid">
        <fgColor indexed="30"/>
        <bgColor indexed="64"/>
      </patternFill>
    </fill>
    <fill>
      <patternFill patternType="solid">
        <fgColor indexed="10"/>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47"/>
        <bgColor indexed="64"/>
      </patternFill>
    </fill>
    <fill>
      <patternFill patternType="solid">
        <fgColor indexed="51"/>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thin"/>
      <top style="hair"/>
      <bottom style="medium"/>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medium"/>
      <top/>
      <bottom style="medium"/>
    </border>
    <border>
      <left/>
      <right style="medium"/>
      <top/>
      <bottom style="medium"/>
    </border>
    <border>
      <left style="hair"/>
      <right style="medium"/>
      <top style="thin"/>
      <bottom style="hair"/>
    </border>
    <border>
      <left style="hair"/>
      <right style="medium"/>
      <top style="hair"/>
      <bottom style="medium"/>
    </border>
    <border>
      <left style="hair"/>
      <right>
        <color indexed="63"/>
      </right>
      <top style="medium"/>
      <bottom style="hair"/>
    </border>
    <border>
      <left style="hair"/>
      <right>
        <color indexed="63"/>
      </right>
      <top style="hair"/>
      <bottom style="thin"/>
    </border>
    <border>
      <left style="hair"/>
      <right>
        <color indexed="63"/>
      </right>
      <top style="thin"/>
      <bottom style="hair"/>
    </border>
    <border>
      <left style="hair"/>
      <right>
        <color indexed="63"/>
      </right>
      <top style="hair"/>
      <bottom style="medium"/>
    </border>
    <border>
      <left>
        <color indexed="63"/>
      </left>
      <right style="hair"/>
      <top style="medium"/>
      <bottom style="hair"/>
    </border>
    <border>
      <left>
        <color indexed="63"/>
      </left>
      <right style="hair"/>
      <top style="hair"/>
      <bottom style="thin"/>
    </border>
    <border>
      <left>
        <color indexed="63"/>
      </left>
      <right style="hair"/>
      <top style="thin"/>
      <bottom style="hair"/>
    </border>
    <border>
      <left>
        <color indexed="63"/>
      </left>
      <right style="hair"/>
      <top style="hair"/>
      <bottom style="medium"/>
    </border>
    <border>
      <left style="thin"/>
      <right/>
      <top/>
      <bottom style="thin"/>
    </border>
    <border>
      <left style="thin"/>
      <right/>
      <top style="thin"/>
      <bottom style="thin"/>
    </border>
    <border>
      <left style="medium"/>
      <right/>
      <top/>
      <bottom/>
    </border>
    <border>
      <left style="thin"/>
      <right>
        <color indexed="63"/>
      </right>
      <top style="thin"/>
      <bottom style="medium"/>
    </border>
    <border>
      <left style="thin">
        <color indexed="30"/>
      </left>
      <right style="thin">
        <color indexed="30"/>
      </right>
      <top style="hair">
        <color indexed="30"/>
      </top>
      <bottom style="hair">
        <color indexed="30"/>
      </bottom>
    </border>
    <border>
      <left style="thin">
        <color indexed="30"/>
      </left>
      <right style="thin">
        <color indexed="30"/>
      </right>
      <top style="hair">
        <color indexed="30"/>
      </top>
      <bottom style="thin">
        <color indexed="30"/>
      </bottom>
    </border>
    <border>
      <left style="thin">
        <color indexed="10"/>
      </left>
      <right style="thin">
        <color indexed="10"/>
      </right>
      <top style="hair">
        <color indexed="10"/>
      </top>
      <bottom style="hair">
        <color indexed="10"/>
      </bottom>
    </border>
    <border>
      <left style="thin">
        <color indexed="10"/>
      </left>
      <right style="thin">
        <color indexed="10"/>
      </right>
      <top style="hair">
        <color indexed="10"/>
      </top>
      <bottom style="thin">
        <color indexed="10"/>
      </bottom>
    </border>
    <border>
      <left style="thin">
        <color indexed="30"/>
      </left>
      <right style="thin">
        <color indexed="30"/>
      </right>
      <top>
        <color indexed="63"/>
      </top>
      <bottom style="hair">
        <color indexed="30"/>
      </bottom>
    </border>
    <border>
      <left style="thin">
        <color indexed="30"/>
      </left>
      <right style="thin">
        <color indexed="30"/>
      </right>
      <top style="thin">
        <color indexed="30"/>
      </top>
      <bottom style="thin">
        <color indexed="30"/>
      </bottom>
    </border>
    <border>
      <left style="thin">
        <color indexed="10"/>
      </left>
      <right style="thin">
        <color indexed="10"/>
      </right>
      <top style="thin">
        <color indexed="10"/>
      </top>
      <bottom style="hair">
        <color indexed="10"/>
      </bottom>
    </border>
    <border>
      <left style="thin">
        <color indexed="30"/>
      </left>
      <right style="thin">
        <color indexed="30"/>
      </right>
      <top style="hair">
        <color indexed="30"/>
      </top>
      <bottom>
        <color indexed="63"/>
      </bottom>
    </border>
    <border>
      <left/>
      <right/>
      <top/>
      <bottom style="double"/>
    </border>
    <border>
      <left>
        <color indexed="63"/>
      </left>
      <right style="medium"/>
      <top style="thin"/>
      <bottom style="medium"/>
    </border>
    <border>
      <left style="thin">
        <color indexed="10"/>
      </left>
      <right style="thin">
        <color indexed="10"/>
      </right>
      <top>
        <color indexed="63"/>
      </top>
      <bottom style="thin">
        <color indexed="10"/>
      </bottom>
    </border>
    <border>
      <left style="thin">
        <color indexed="10"/>
      </left>
      <right style="thin">
        <color indexed="10"/>
      </right>
      <top style="hair">
        <color indexed="10"/>
      </top>
      <bottom>
        <color indexed="63"/>
      </bottom>
    </border>
    <border>
      <left style="medium"/>
      <right/>
      <top style="medium"/>
      <bottom/>
    </border>
    <border>
      <left/>
      <right style="medium"/>
      <top style="medium"/>
      <bottom/>
    </border>
    <border>
      <left/>
      <right style="medium"/>
      <top/>
      <bottom/>
    </border>
    <border>
      <left style="medium"/>
      <right/>
      <top/>
      <bottom style="medium"/>
    </border>
    <border>
      <left/>
      <right/>
      <top/>
      <bottom style="medium"/>
    </border>
    <border>
      <left style="thin"/>
      <right style="thin"/>
      <top style="thin"/>
      <bottom/>
    </border>
    <border>
      <left/>
      <right/>
      <top style="thin"/>
      <bottom style="thin"/>
    </border>
    <border>
      <left/>
      <right style="medium"/>
      <top style="thin"/>
      <bottom style="thin"/>
    </border>
    <border>
      <left/>
      <right style="thin"/>
      <top style="medium"/>
      <bottom style="thin"/>
    </border>
    <border>
      <left style="thin"/>
      <right style="thin"/>
      <top style="medium"/>
      <bottom/>
    </border>
    <border>
      <left style="thin"/>
      <right style="thin"/>
      <top/>
      <bottom style="medium"/>
    </border>
    <border>
      <left style="medium"/>
      <right style="thin"/>
      <top style="thin"/>
      <bottom style="thin"/>
    </border>
    <border>
      <left style="thin"/>
      <right/>
      <top style="medium"/>
      <bottom style="thin"/>
    </border>
    <border>
      <left/>
      <right/>
      <top style="medium"/>
      <bottom style="thin"/>
    </border>
    <border>
      <left/>
      <right style="medium"/>
      <top style="medium"/>
      <bottom style="thin"/>
    </border>
    <border>
      <left/>
      <right style="thin"/>
      <top style="thin"/>
      <bottom style="thin"/>
    </border>
    <border>
      <left style="medium"/>
      <right/>
      <top/>
      <bottom style="thin"/>
    </border>
    <border>
      <left/>
      <right style="thin"/>
      <top/>
      <bottom style="thin"/>
    </border>
    <border>
      <left>
        <color indexed="63"/>
      </left>
      <right>
        <color indexed="63"/>
      </right>
      <top style="thin"/>
      <bottom style="medium"/>
    </border>
    <border>
      <left>
        <color indexed="63"/>
      </left>
      <right style="thin"/>
      <top style="thin"/>
      <bottom style="medium"/>
    </border>
    <border>
      <left style="medium"/>
      <right style="thin"/>
      <top/>
      <bottom style="thin"/>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1" borderId="4" applyNumberFormat="0" applyAlignment="0" applyProtection="0"/>
    <xf numFmtId="0" fontId="0" fillId="0" borderId="0">
      <alignment vertical="center"/>
      <protection/>
    </xf>
    <xf numFmtId="0" fontId="58" fillId="32" borderId="0" applyNumberFormat="0" applyBorder="0" applyAlignment="0" applyProtection="0"/>
  </cellStyleXfs>
  <cellXfs count="215">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0" fontId="7" fillId="0" borderId="0" xfId="0" applyFont="1" applyFill="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176" fontId="0" fillId="0" borderId="14"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10"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6" xfId="0" applyBorder="1" applyAlignment="1">
      <alignment vertical="center"/>
    </xf>
    <xf numFmtId="0" fontId="11" fillId="0" borderId="17" xfId="0" applyFont="1" applyBorder="1" applyAlignment="1">
      <alignment horizontal="center" vertical="center" wrapText="1"/>
    </xf>
    <xf numFmtId="0" fontId="0" fillId="0" borderId="18" xfId="0" applyBorder="1" applyAlignment="1">
      <alignment vertical="center" wrapText="1"/>
    </xf>
    <xf numFmtId="0" fontId="11"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12" fillId="0" borderId="0" xfId="0" applyFont="1" applyBorder="1" applyAlignment="1">
      <alignment vertical="center"/>
    </xf>
    <xf numFmtId="0" fontId="11"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13" fillId="0" borderId="0" xfId="0" applyFont="1" applyAlignment="1">
      <alignment vertical="center"/>
    </xf>
    <xf numFmtId="0" fontId="0" fillId="0" borderId="0" xfId="0" applyFill="1" applyAlignment="1">
      <alignment vertical="top" wrapText="1"/>
    </xf>
    <xf numFmtId="0" fontId="9" fillId="0" borderId="22" xfId="0" applyFont="1" applyBorder="1" applyAlignment="1">
      <alignment horizontal="center" vertical="center"/>
    </xf>
    <xf numFmtId="0" fontId="9" fillId="0" borderId="11" xfId="0" applyFont="1" applyBorder="1" applyAlignment="1">
      <alignment horizontal="center" vertical="center"/>
    </xf>
    <xf numFmtId="0" fontId="9" fillId="0" borderId="23" xfId="0" applyFont="1" applyBorder="1" applyAlignment="1">
      <alignment horizontal="center" vertical="center"/>
    </xf>
    <xf numFmtId="0" fontId="8" fillId="0" borderId="0" xfId="0" applyFont="1" applyFill="1" applyAlignment="1">
      <alignment vertical="center" wrapText="1"/>
    </xf>
    <xf numFmtId="0" fontId="8" fillId="0" borderId="0" xfId="0" applyFont="1" applyAlignment="1">
      <alignment horizontal="center" vertical="center"/>
    </xf>
    <xf numFmtId="0" fontId="8" fillId="0" borderId="0" xfId="0" applyFont="1" applyAlignment="1">
      <alignment vertical="center"/>
    </xf>
    <xf numFmtId="0" fontId="7" fillId="0" borderId="0" xfId="0" applyFont="1" applyAlignment="1">
      <alignment vertical="center"/>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12"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3" borderId="27" xfId="0" applyFill="1" applyBorder="1" applyAlignment="1" applyProtection="1">
      <alignment horizontal="center" vertical="center"/>
      <protection locked="0"/>
    </xf>
    <xf numFmtId="0" fontId="0" fillId="33" borderId="28" xfId="0" applyFill="1" applyBorder="1" applyAlignment="1" applyProtection="1">
      <alignment horizontal="center" vertical="center"/>
      <protection locked="0"/>
    </xf>
    <xf numFmtId="178" fontId="0" fillId="0" borderId="15" xfId="0" applyNumberFormat="1" applyBorder="1" applyAlignment="1">
      <alignment horizontal="center" vertical="center"/>
    </xf>
    <xf numFmtId="177" fontId="0" fillId="0" borderId="15" xfId="0" applyNumberFormat="1" applyBorder="1" applyAlignment="1">
      <alignment horizontal="center" vertical="center"/>
    </xf>
    <xf numFmtId="49" fontId="0" fillId="0" borderId="0" xfId="0" applyNumberFormat="1" applyAlignment="1">
      <alignment horizontal="center" vertical="center"/>
    </xf>
    <xf numFmtId="0" fontId="0" fillId="33" borderId="29" xfId="0" applyFill="1" applyBorder="1" applyAlignment="1" applyProtection="1">
      <alignment horizontal="center" vertical="center"/>
      <protection locked="0"/>
    </xf>
    <xf numFmtId="0" fontId="0" fillId="33" borderId="30" xfId="0" applyFill="1" applyBorder="1" applyAlignment="1" applyProtection="1">
      <alignment vertical="center"/>
      <protection locked="0"/>
    </xf>
    <xf numFmtId="0" fontId="0" fillId="33" borderId="31" xfId="0" applyFill="1" applyBorder="1" applyAlignment="1" applyProtection="1">
      <alignment horizontal="center" vertical="center"/>
      <protection locked="0"/>
    </xf>
    <xf numFmtId="0" fontId="0" fillId="33" borderId="32" xfId="0" applyFill="1" applyBorder="1" applyAlignment="1" applyProtection="1">
      <alignment vertical="center"/>
      <protection locked="0"/>
    </xf>
    <xf numFmtId="0" fontId="0" fillId="33" borderId="33" xfId="0" applyFill="1" applyBorder="1" applyAlignment="1" applyProtection="1">
      <alignment vertical="center"/>
      <protection locked="0"/>
    </xf>
    <xf numFmtId="0" fontId="0" fillId="33" borderId="34" xfId="0" applyFill="1" applyBorder="1" applyAlignment="1" applyProtection="1">
      <alignment vertical="center"/>
      <protection locked="0"/>
    </xf>
    <xf numFmtId="0" fontId="0" fillId="33" borderId="35" xfId="0" applyFill="1" applyBorder="1" applyAlignment="1" applyProtection="1">
      <alignment vertical="center"/>
      <protection locked="0"/>
    </xf>
    <xf numFmtId="0" fontId="9" fillId="33" borderId="15" xfId="0" applyFont="1" applyFill="1" applyBorder="1" applyAlignment="1" applyProtection="1">
      <alignment horizontal="center" vertical="center"/>
      <protection locked="0"/>
    </xf>
    <xf numFmtId="0" fontId="0" fillId="33" borderId="36" xfId="0" applyFill="1" applyBorder="1" applyAlignment="1" applyProtection="1">
      <alignment vertical="center"/>
      <protection locked="0"/>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Border="1" applyAlignment="1">
      <alignment vertical="center"/>
    </xf>
    <xf numFmtId="0" fontId="15" fillId="0" borderId="0" xfId="0" applyFont="1" applyFill="1" applyAlignment="1">
      <alignment vertical="center"/>
    </xf>
    <xf numFmtId="0" fontId="14" fillId="0" borderId="0" xfId="0" applyFont="1" applyBorder="1" applyAlignment="1">
      <alignment horizontal="center" vertical="center"/>
    </xf>
    <xf numFmtId="0" fontId="16" fillId="0" borderId="0" xfId="0" applyFont="1" applyBorder="1" applyAlignment="1">
      <alignment vertical="center"/>
    </xf>
    <xf numFmtId="0" fontId="7" fillId="34" borderId="0" xfId="0" applyFont="1" applyFill="1" applyAlignment="1">
      <alignment vertical="center"/>
    </xf>
    <xf numFmtId="5" fontId="0" fillId="0" borderId="16" xfId="0" applyNumberFormat="1" applyBorder="1" applyAlignment="1">
      <alignment horizontal="center" vertical="center"/>
    </xf>
    <xf numFmtId="0" fontId="0" fillId="35" borderId="10" xfId="0" applyFill="1" applyBorder="1" applyAlignment="1">
      <alignment vertical="center"/>
    </xf>
    <xf numFmtId="0" fontId="0" fillId="35" borderId="21" xfId="0" applyFill="1" applyBorder="1" applyAlignment="1">
      <alignment vertical="center"/>
    </xf>
    <xf numFmtId="176" fontId="0" fillId="33" borderId="15" xfId="0" applyNumberFormat="1" applyFill="1" applyBorder="1" applyAlignment="1">
      <alignment horizontal="center" vertical="center"/>
    </xf>
    <xf numFmtId="0" fontId="0" fillId="36" borderId="37" xfId="0" applyFill="1" applyBorder="1" applyAlignment="1" applyProtection="1">
      <alignment horizontal="center" vertical="center"/>
      <protection locked="0"/>
    </xf>
    <xf numFmtId="0" fontId="0" fillId="36" borderId="38" xfId="0" applyFill="1" applyBorder="1" applyAlignment="1" applyProtection="1">
      <alignment horizontal="center" vertical="center"/>
      <protection locked="0"/>
    </xf>
    <xf numFmtId="0" fontId="0" fillId="36" borderId="39" xfId="0" applyFill="1" applyBorder="1" applyAlignment="1" applyProtection="1">
      <alignment horizontal="center" vertical="center"/>
      <protection locked="0"/>
    </xf>
    <xf numFmtId="0" fontId="0" fillId="36" borderId="40" xfId="0" applyFill="1" applyBorder="1" applyAlignment="1" applyProtection="1">
      <alignment horizontal="center" vertical="center"/>
      <protection locked="0"/>
    </xf>
    <xf numFmtId="0" fontId="9" fillId="36" borderId="41" xfId="0" applyFont="1" applyFill="1" applyBorder="1" applyAlignment="1" applyProtection="1">
      <alignment horizontal="center" vertical="center"/>
      <protection locked="0"/>
    </xf>
    <xf numFmtId="0" fontId="3" fillId="37" borderId="0" xfId="0" applyFont="1" applyFill="1" applyAlignment="1">
      <alignment vertical="center"/>
    </xf>
    <xf numFmtId="0" fontId="3"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12" fillId="33" borderId="42" xfId="0" applyFont="1" applyFill="1" applyBorder="1" applyAlignment="1" applyProtection="1">
      <alignment horizontal="center" vertical="center" wrapText="1"/>
      <protection locked="0"/>
    </xf>
    <xf numFmtId="0" fontId="12" fillId="33" borderId="43" xfId="0" applyFont="1" applyFill="1" applyBorder="1" applyAlignment="1" applyProtection="1">
      <alignment horizontal="center" vertical="center" wrapText="1"/>
      <protection locked="0"/>
    </xf>
    <xf numFmtId="0" fontId="0" fillId="33" borderId="44" xfId="0" applyFill="1" applyBorder="1" applyAlignment="1" applyProtection="1">
      <alignment vertical="center"/>
      <protection locked="0"/>
    </xf>
    <xf numFmtId="0" fontId="0" fillId="33" borderId="45" xfId="0" applyFill="1" applyBorder="1" applyAlignment="1" applyProtection="1">
      <alignment vertical="center"/>
      <protection locked="0"/>
    </xf>
    <xf numFmtId="0" fontId="9" fillId="0" borderId="16" xfId="0" applyFont="1" applyBorder="1" applyAlignment="1">
      <alignment horizontal="center" vertical="center"/>
    </xf>
    <xf numFmtId="0" fontId="0" fillId="33" borderId="46" xfId="0" applyFill="1" applyBorder="1" applyAlignment="1" applyProtection="1">
      <alignment vertical="center"/>
      <protection locked="0"/>
    </xf>
    <xf numFmtId="0" fontId="0" fillId="33" borderId="47" xfId="0" applyFill="1" applyBorder="1" applyAlignment="1" applyProtection="1">
      <alignment vertical="center"/>
      <protection locked="0"/>
    </xf>
    <xf numFmtId="0" fontId="0" fillId="33" borderId="48" xfId="0" applyFill="1" applyBorder="1" applyAlignment="1" applyProtection="1">
      <alignment vertical="center"/>
      <protection locked="0"/>
    </xf>
    <xf numFmtId="0" fontId="0" fillId="33" borderId="49" xfId="0" applyFill="1" applyBorder="1" applyAlignment="1" applyProtection="1">
      <alignment vertical="center"/>
      <protection locked="0"/>
    </xf>
    <xf numFmtId="0" fontId="0" fillId="33" borderId="50" xfId="0" applyFill="1" applyBorder="1" applyAlignment="1" applyProtection="1">
      <alignment horizontal="center" vertical="center"/>
      <protection locked="0"/>
    </xf>
    <xf numFmtId="0" fontId="0" fillId="36" borderId="51" xfId="0" applyFill="1" applyBorder="1" applyAlignment="1" applyProtection="1">
      <alignment horizontal="center" vertical="center"/>
      <protection locked="0"/>
    </xf>
    <xf numFmtId="0" fontId="0" fillId="33" borderId="52" xfId="0" applyFill="1" applyBorder="1" applyAlignment="1" applyProtection="1">
      <alignment horizontal="center" vertical="center"/>
      <protection locked="0"/>
    </xf>
    <xf numFmtId="0" fontId="0" fillId="36" borderId="53" xfId="0" applyFill="1" applyBorder="1" applyAlignment="1" applyProtection="1">
      <alignment horizontal="center" vertical="center"/>
      <protection locked="0"/>
    </xf>
    <xf numFmtId="0" fontId="14" fillId="0" borderId="0" xfId="0" applyFont="1" applyFill="1" applyBorder="1" applyAlignment="1">
      <alignment vertical="center"/>
    </xf>
    <xf numFmtId="0" fontId="0" fillId="35" borderId="10" xfId="0" applyFill="1" applyBorder="1" applyAlignment="1">
      <alignment horizontal="center" vertical="center"/>
    </xf>
    <xf numFmtId="0" fontId="0" fillId="35" borderId="21" xfId="0" applyFill="1" applyBorder="1" applyAlignment="1">
      <alignment horizontal="center" vertical="center"/>
    </xf>
    <xf numFmtId="0" fontId="9" fillId="0" borderId="0" xfId="0" applyFont="1" applyFill="1" applyBorder="1" applyAlignment="1">
      <alignment horizontal="center" vertical="center"/>
    </xf>
    <xf numFmtId="0" fontId="0" fillId="38" borderId="21" xfId="0" applyFill="1" applyBorder="1" applyAlignment="1" applyProtection="1">
      <alignment vertical="center"/>
      <protection locked="0"/>
    </xf>
    <xf numFmtId="0" fontId="0" fillId="38" borderId="21" xfId="0" applyFill="1" applyBorder="1" applyAlignment="1" applyProtection="1">
      <alignment horizontal="center" vertical="center"/>
      <protection locked="0"/>
    </xf>
    <xf numFmtId="0" fontId="0" fillId="38" borderId="16" xfId="0" applyFill="1" applyBorder="1" applyAlignment="1" applyProtection="1">
      <alignment vertical="center"/>
      <protection locked="0"/>
    </xf>
    <xf numFmtId="0" fontId="0" fillId="38" borderId="16" xfId="0" applyFill="1" applyBorder="1" applyAlignment="1" applyProtection="1">
      <alignment horizontal="center" vertical="center"/>
      <protection locked="0"/>
    </xf>
    <xf numFmtId="176" fontId="0" fillId="0" borderId="15" xfId="0" applyNumberFormat="1" applyFill="1" applyBorder="1" applyAlignment="1" applyProtection="1">
      <alignment horizontal="center" vertical="center"/>
      <protection/>
    </xf>
    <xf numFmtId="0" fontId="0" fillId="35" borderId="54" xfId="0" applyFill="1" applyBorder="1" applyAlignment="1" applyProtection="1">
      <alignment horizontal="center" vertical="center"/>
      <protection/>
    </xf>
    <xf numFmtId="0" fontId="0" fillId="35" borderId="55" xfId="0" applyFill="1" applyBorder="1" applyAlignment="1" applyProtection="1">
      <alignment horizontal="center" vertical="center"/>
      <protection/>
    </xf>
    <xf numFmtId="0" fontId="0" fillId="0" borderId="56" xfId="0" applyFill="1" applyBorder="1" applyAlignment="1" applyProtection="1">
      <alignment horizontal="center" vertical="center"/>
      <protection/>
    </xf>
    <xf numFmtId="0" fontId="0" fillId="38" borderId="55" xfId="0" applyFill="1" applyBorder="1" applyAlignment="1" applyProtection="1">
      <alignment horizontal="center" vertical="center"/>
      <protection locked="0"/>
    </xf>
    <xf numFmtId="0" fontId="0" fillId="38" borderId="57" xfId="0" applyFill="1" applyBorder="1" applyAlignment="1" applyProtection="1">
      <alignment horizontal="center" vertical="center"/>
      <protection locked="0"/>
    </xf>
    <xf numFmtId="0" fontId="0" fillId="0" borderId="56" xfId="0" applyFill="1" applyBorder="1" applyAlignment="1">
      <alignment vertical="center"/>
    </xf>
    <xf numFmtId="0" fontId="8" fillId="0" borderId="56" xfId="0" applyFont="1" applyFill="1" applyBorder="1" applyAlignment="1">
      <alignment vertical="center"/>
    </xf>
    <xf numFmtId="0" fontId="0" fillId="0" borderId="0" xfId="0" applyAlignment="1">
      <alignment vertical="center" shrinkToFit="1"/>
    </xf>
    <xf numFmtId="0" fontId="0" fillId="0" borderId="58" xfId="0" applyBorder="1" applyAlignment="1">
      <alignment vertical="center" shrinkToFit="1"/>
    </xf>
    <xf numFmtId="0" fontId="0" fillId="0" borderId="59" xfId="0" applyBorder="1" applyAlignment="1">
      <alignment vertical="center" shrinkToFit="1"/>
    </xf>
    <xf numFmtId="0" fontId="0" fillId="0" borderId="60" xfId="0" applyBorder="1" applyAlignment="1">
      <alignment vertical="center" shrinkToFit="1"/>
    </xf>
    <xf numFmtId="0" fontId="0" fillId="0" borderId="61" xfId="0" applyBorder="1" applyAlignment="1">
      <alignment vertical="center" shrinkToFit="1"/>
    </xf>
    <xf numFmtId="0" fontId="0" fillId="0" borderId="62" xfId="0" applyBorder="1" applyAlignment="1">
      <alignment vertical="center" shrinkToFit="1"/>
    </xf>
    <xf numFmtId="0" fontId="7" fillId="39" borderId="63" xfId="0" applyFont="1" applyFill="1" applyBorder="1" applyAlignment="1">
      <alignment horizontal="center" vertical="center" shrinkToFit="1"/>
    </xf>
    <xf numFmtId="0" fontId="7" fillId="40" borderId="64" xfId="0" applyFont="1" applyFill="1" applyBorder="1" applyAlignment="1">
      <alignment horizontal="center" vertical="center" shrinkToFit="1"/>
    </xf>
    <xf numFmtId="5" fontId="0" fillId="0" borderId="13" xfId="0" applyNumberFormat="1" applyBorder="1" applyAlignment="1">
      <alignment horizontal="center" vertical="center"/>
    </xf>
    <xf numFmtId="0" fontId="0" fillId="0" borderId="0" xfId="0" applyAlignment="1">
      <alignment horizontal="center" vertical="center"/>
    </xf>
    <xf numFmtId="0" fontId="0" fillId="0" borderId="65" xfId="0" applyBorder="1" applyAlignment="1">
      <alignment vertical="center" shrinkToFit="1"/>
    </xf>
    <xf numFmtId="56" fontId="59" fillId="41" borderId="66" xfId="0" applyNumberFormat="1" applyFont="1" applyFill="1" applyBorder="1" applyAlignment="1">
      <alignment vertical="center" shrinkToFit="1"/>
    </xf>
    <xf numFmtId="0" fontId="0" fillId="0" borderId="0" xfId="0" applyFont="1" applyAlignment="1">
      <alignment vertical="center"/>
    </xf>
    <xf numFmtId="49" fontId="60" fillId="0" borderId="16" xfId="0" applyNumberFormat="1" applyFont="1" applyBorder="1" applyAlignment="1" applyProtection="1">
      <alignment horizontal="center" vertical="center" wrapText="1"/>
      <protection locked="0"/>
    </xf>
    <xf numFmtId="49" fontId="0" fillId="42" borderId="16" xfId="0" applyNumberFormat="1" applyFill="1" applyBorder="1" applyAlignment="1" applyProtection="1">
      <alignment vertical="center"/>
      <protection locked="0"/>
    </xf>
    <xf numFmtId="49" fontId="0" fillId="0" borderId="67" xfId="0" applyNumberFormat="1" applyBorder="1" applyAlignment="1" applyProtection="1">
      <alignment vertical="center"/>
      <protection locked="0"/>
    </xf>
    <xf numFmtId="0" fontId="16" fillId="41" borderId="0" xfId="0" applyFont="1" applyFill="1" applyAlignment="1">
      <alignment vertical="center" wrapText="1" shrinkToFit="1"/>
    </xf>
    <xf numFmtId="0" fontId="14" fillId="0" borderId="0" xfId="0" applyFont="1" applyAlignment="1">
      <alignment vertical="center" shrinkToFit="1"/>
    </xf>
    <xf numFmtId="49" fontId="14" fillId="0" borderId="0" xfId="0" applyNumberFormat="1" applyFont="1" applyAlignment="1">
      <alignment horizontal="left" vertical="center"/>
    </xf>
    <xf numFmtId="49" fontId="0" fillId="0" borderId="59" xfId="0" applyNumberFormat="1" applyFill="1" applyBorder="1" applyAlignment="1">
      <alignment horizontal="center" vertical="center"/>
    </xf>
    <xf numFmtId="0" fontId="0" fillId="0" borderId="68" xfId="0" applyBorder="1" applyAlignment="1">
      <alignment vertical="center" shrinkToFit="1"/>
    </xf>
    <xf numFmtId="0" fontId="61" fillId="0" borderId="58" xfId="0" applyFont="1" applyBorder="1" applyAlignment="1">
      <alignment vertical="center" wrapText="1" shrinkToFit="1"/>
    </xf>
    <xf numFmtId="0" fontId="61" fillId="0" borderId="65" xfId="0" applyFont="1" applyBorder="1" applyAlignment="1">
      <alignment vertical="center" wrapText="1" shrinkToFit="1"/>
    </xf>
    <xf numFmtId="0" fontId="61" fillId="0" borderId="60" xfId="0" applyFont="1" applyBorder="1" applyAlignment="1">
      <alignment vertical="center" wrapText="1" shrinkToFit="1"/>
    </xf>
    <xf numFmtId="0" fontId="61" fillId="0" borderId="69" xfId="0" applyFont="1" applyBorder="1" applyAlignment="1">
      <alignment vertical="center" wrapText="1" shrinkToFit="1"/>
    </xf>
    <xf numFmtId="0" fontId="12" fillId="0" borderId="0" xfId="0" applyFont="1" applyFill="1" applyBorder="1" applyAlignment="1">
      <alignment vertical="top" wrapText="1"/>
    </xf>
    <xf numFmtId="0" fontId="12" fillId="0" borderId="25" xfId="0" applyFont="1" applyFill="1" applyBorder="1" applyAlignment="1">
      <alignment vertical="top" wrapText="1"/>
    </xf>
    <xf numFmtId="0" fontId="3" fillId="37" borderId="0" xfId="0" applyFont="1" applyFill="1" applyAlignment="1">
      <alignment horizontal="left" vertical="center"/>
    </xf>
    <xf numFmtId="0" fontId="3" fillId="43" borderId="0" xfId="0" applyFont="1" applyFill="1" applyAlignment="1">
      <alignment horizontal="left" vertical="center"/>
    </xf>
    <xf numFmtId="0" fontId="0" fillId="44" borderId="66" xfId="0" applyFill="1" applyBorder="1" applyAlignment="1">
      <alignment horizontal="left" vertical="center" shrinkToFit="1"/>
    </xf>
    <xf numFmtId="0" fontId="12" fillId="37" borderId="70" xfId="0" applyFont="1" applyFill="1" applyBorder="1" applyAlignment="1">
      <alignment horizontal="left" vertical="top" wrapText="1"/>
    </xf>
    <xf numFmtId="0" fontId="12" fillId="37" borderId="25" xfId="0" applyFont="1" applyFill="1" applyBorder="1" applyAlignment="1">
      <alignment horizontal="left" vertical="top" wrapText="1"/>
    </xf>
    <xf numFmtId="0" fontId="12" fillId="37" borderId="71" xfId="0" applyFont="1" applyFill="1" applyBorder="1" applyAlignment="1">
      <alignment horizontal="left" vertical="top" wrapText="1"/>
    </xf>
    <xf numFmtId="0" fontId="12" fillId="37" borderId="56" xfId="0" applyFont="1" applyFill="1" applyBorder="1" applyAlignment="1">
      <alignment horizontal="left" vertical="top" wrapText="1"/>
    </xf>
    <xf numFmtId="0" fontId="12" fillId="37" borderId="0" xfId="0" applyFont="1" applyFill="1" applyBorder="1" applyAlignment="1">
      <alignment horizontal="left" vertical="top" wrapText="1"/>
    </xf>
    <xf numFmtId="0" fontId="12" fillId="37" borderId="72" xfId="0" applyFont="1" applyFill="1" applyBorder="1" applyAlignment="1">
      <alignment horizontal="left" vertical="top" wrapText="1"/>
    </xf>
    <xf numFmtId="0" fontId="12" fillId="37" borderId="73" xfId="0" applyFont="1" applyFill="1" applyBorder="1" applyAlignment="1">
      <alignment horizontal="left" vertical="top" wrapText="1"/>
    </xf>
    <xf numFmtId="0" fontId="12" fillId="37" borderId="74" xfId="0" applyFont="1" applyFill="1" applyBorder="1" applyAlignment="1">
      <alignment horizontal="left" vertical="top" wrapText="1"/>
    </xf>
    <xf numFmtId="0" fontId="12" fillId="37" borderId="43" xfId="0" applyFont="1" applyFill="1" applyBorder="1" applyAlignment="1">
      <alignment horizontal="left" vertical="top" wrapText="1"/>
    </xf>
    <xf numFmtId="0" fontId="0" fillId="38" borderId="21" xfId="0" applyFill="1" applyBorder="1" applyAlignment="1" applyProtection="1">
      <alignment horizontal="center" vertical="center"/>
      <protection locked="0"/>
    </xf>
    <xf numFmtId="0" fontId="0" fillId="38" borderId="16" xfId="0" applyFill="1" applyBorder="1" applyAlignment="1" applyProtection="1">
      <alignment horizontal="center" vertical="center"/>
      <protection locked="0"/>
    </xf>
    <xf numFmtId="0" fontId="0" fillId="38" borderId="75" xfId="0" applyFill="1" applyBorder="1" applyAlignment="1" applyProtection="1">
      <alignment horizontal="center" vertical="center"/>
      <protection locked="0"/>
    </xf>
    <xf numFmtId="0" fontId="0" fillId="38" borderId="10" xfId="0" applyFill="1" applyBorder="1" applyAlignment="1" applyProtection="1">
      <alignment horizontal="center" vertical="center"/>
      <protection locked="0"/>
    </xf>
    <xf numFmtId="49" fontId="0" fillId="38" borderId="54" xfId="0" applyNumberFormat="1" applyFill="1" applyBorder="1" applyAlignment="1" applyProtection="1">
      <alignment horizontal="left" vertical="center"/>
      <protection locked="0"/>
    </xf>
    <xf numFmtId="49" fontId="0" fillId="38" borderId="76" xfId="0" applyNumberFormat="1" applyFill="1" applyBorder="1" applyAlignment="1" applyProtection="1">
      <alignment horizontal="left" vertical="center"/>
      <protection locked="0"/>
    </xf>
    <xf numFmtId="49" fontId="0" fillId="38" borderId="77" xfId="0" applyNumberFormat="1" applyFill="1" applyBorder="1" applyAlignment="1" applyProtection="1">
      <alignment horizontal="left" vertical="center"/>
      <protection locked="0"/>
    </xf>
    <xf numFmtId="0" fontId="0" fillId="0" borderId="26" xfId="0" applyFill="1" applyBorder="1" applyAlignment="1">
      <alignment horizontal="center" vertical="center"/>
    </xf>
    <xf numFmtId="0" fontId="0" fillId="0" borderId="78" xfId="0" applyFill="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35" borderId="79" xfId="0" applyFill="1" applyBorder="1" applyAlignment="1">
      <alignment horizontal="center" vertical="center"/>
    </xf>
    <xf numFmtId="0" fontId="0" fillId="35" borderId="10" xfId="0" applyFill="1" applyBorder="1" applyAlignment="1">
      <alignment horizontal="center" vertical="center"/>
    </xf>
    <xf numFmtId="0" fontId="0" fillId="0" borderId="81" xfId="0" applyBorder="1" applyAlignment="1">
      <alignment horizontal="center" vertical="center"/>
    </xf>
    <xf numFmtId="0" fontId="0" fillId="35" borderId="10" xfId="0" applyFill="1" applyBorder="1" applyAlignment="1" applyProtection="1">
      <alignment horizontal="center" vertical="center"/>
      <protection locked="0"/>
    </xf>
    <xf numFmtId="0" fontId="0" fillId="35" borderId="21" xfId="0" applyFill="1" applyBorder="1" applyAlignment="1" applyProtection="1">
      <alignment horizontal="center" vertical="center"/>
      <protection locked="0"/>
    </xf>
    <xf numFmtId="0" fontId="17" fillId="35" borderId="10" xfId="0" applyFont="1" applyFill="1" applyBorder="1" applyAlignment="1">
      <alignment horizontal="center" vertical="center" wrapText="1"/>
    </xf>
    <xf numFmtId="0" fontId="17" fillId="35" borderId="21" xfId="0" applyFont="1" applyFill="1" applyBorder="1" applyAlignment="1">
      <alignment horizontal="center" vertical="center"/>
    </xf>
    <xf numFmtId="0" fontId="5" fillId="0" borderId="82" xfId="0" applyFont="1" applyFill="1" applyBorder="1" applyAlignment="1" applyProtection="1">
      <alignment horizontal="center" vertical="center" wrapText="1"/>
      <protection/>
    </xf>
    <xf numFmtId="0" fontId="5" fillId="0" borderId="83" xfId="0" applyFont="1" applyFill="1" applyBorder="1" applyAlignment="1" applyProtection="1">
      <alignment horizontal="center" vertical="center"/>
      <protection/>
    </xf>
    <xf numFmtId="0" fontId="5" fillId="0" borderId="82" xfId="0" applyFont="1" applyFill="1" applyBorder="1" applyAlignment="1">
      <alignment horizontal="left" vertical="center" wrapText="1"/>
    </xf>
    <xf numFmtId="0" fontId="5" fillId="0" borderId="78" xfId="0" applyFont="1" applyFill="1" applyBorder="1" applyAlignment="1">
      <alignment horizontal="left" vertical="center"/>
    </xf>
    <xf numFmtId="0" fontId="5" fillId="0" borderId="83" xfId="0" applyFont="1" applyFill="1" applyBorder="1" applyAlignment="1" applyProtection="1">
      <alignment horizontal="center" vertical="center" wrapText="1"/>
      <protection/>
    </xf>
    <xf numFmtId="0" fontId="5" fillId="0" borderId="84" xfId="0" applyFont="1" applyFill="1" applyBorder="1" applyAlignment="1" applyProtection="1">
      <alignment horizontal="center" vertical="center"/>
      <protection/>
    </xf>
    <xf numFmtId="0" fontId="0" fillId="0" borderId="81" xfId="0" applyBorder="1" applyAlignment="1">
      <alignment horizontal="center" vertical="center" wrapText="1"/>
    </xf>
    <xf numFmtId="0" fontId="0" fillId="0" borderId="13" xfId="0" applyBorder="1" applyAlignment="1">
      <alignment horizontal="center" vertical="center"/>
    </xf>
    <xf numFmtId="49" fontId="0" fillId="38" borderId="55" xfId="0" applyNumberFormat="1" applyFill="1" applyBorder="1" applyAlignment="1" applyProtection="1">
      <alignment horizontal="left" vertical="center"/>
      <protection locked="0"/>
    </xf>
    <xf numFmtId="49" fontId="0" fillId="38" borderId="85" xfId="0" applyNumberFormat="1" applyFill="1" applyBorder="1" applyAlignment="1" applyProtection="1">
      <alignment horizontal="left" vertical="center"/>
      <protection locked="0"/>
    </xf>
    <xf numFmtId="49" fontId="0" fillId="38" borderId="86" xfId="0" applyNumberFormat="1" applyFill="1" applyBorder="1" applyAlignment="1" applyProtection="1">
      <alignment horizontal="center" vertical="center"/>
      <protection locked="0"/>
    </xf>
    <xf numFmtId="49" fontId="0" fillId="38" borderId="87" xfId="0" applyNumberFormat="1" applyFill="1" applyBorder="1" applyAlignment="1" applyProtection="1">
      <alignment horizontal="center" vertical="center"/>
      <protection locked="0"/>
    </xf>
    <xf numFmtId="49" fontId="0" fillId="38" borderId="55" xfId="0" applyNumberFormat="1" applyFill="1" applyBorder="1" applyAlignment="1" applyProtection="1">
      <alignment horizontal="center" vertical="center"/>
      <protection locked="0"/>
    </xf>
    <xf numFmtId="49" fontId="0" fillId="38" borderId="85" xfId="0" applyNumberFormat="1" applyFill="1" applyBorder="1" applyAlignment="1" applyProtection="1">
      <alignment horizontal="center" vertical="center"/>
      <protection locked="0"/>
    </xf>
    <xf numFmtId="49" fontId="0" fillId="38" borderId="57" xfId="0" applyNumberFormat="1" applyFill="1" applyBorder="1" applyAlignment="1" applyProtection="1">
      <alignment horizontal="left" vertical="center"/>
      <protection locked="0"/>
    </xf>
    <xf numFmtId="49" fontId="0" fillId="38" borderId="88" xfId="0" applyNumberFormat="1" applyFill="1" applyBorder="1" applyAlignment="1" applyProtection="1">
      <alignment horizontal="left" vertical="center"/>
      <protection locked="0"/>
    </xf>
    <xf numFmtId="49" fontId="0" fillId="38" borderId="89" xfId="0" applyNumberFormat="1" applyFill="1" applyBorder="1" applyAlignment="1" applyProtection="1">
      <alignment horizontal="left" vertical="center"/>
      <protection locked="0"/>
    </xf>
    <xf numFmtId="49" fontId="0" fillId="38" borderId="76" xfId="0" applyNumberFormat="1" applyFill="1" applyBorder="1" applyAlignment="1" applyProtection="1">
      <alignment horizontal="center" vertical="center"/>
      <protection locked="0"/>
    </xf>
    <xf numFmtId="49" fontId="0" fillId="38" borderId="77" xfId="0" applyNumberFormat="1" applyFill="1" applyBorder="1" applyAlignment="1" applyProtection="1">
      <alignment horizontal="center" vertical="center"/>
      <protection locked="0"/>
    </xf>
    <xf numFmtId="0" fontId="0" fillId="0" borderId="0" xfId="0" applyAlignment="1">
      <alignment horizontal="center"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xf>
    <xf numFmtId="0" fontId="0" fillId="35" borderId="90" xfId="0" applyFill="1" applyBorder="1" applyAlignment="1">
      <alignment horizontal="center" vertical="center"/>
    </xf>
    <xf numFmtId="0" fontId="0" fillId="35" borderId="81" xfId="0" applyFill="1"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82" xfId="0" applyBorder="1" applyAlignment="1">
      <alignment horizontal="center" vertical="center"/>
    </xf>
    <xf numFmtId="0" fontId="0" fillId="0" borderId="84" xfId="0" applyBorder="1" applyAlignment="1">
      <alignment horizontal="center" vertical="center"/>
    </xf>
    <xf numFmtId="0" fontId="8" fillId="0" borderId="57" xfId="0" applyFont="1" applyFill="1" applyBorder="1" applyAlignment="1">
      <alignment horizontal="center" vertical="center" shrinkToFit="1"/>
    </xf>
    <xf numFmtId="0" fontId="8" fillId="0" borderId="67" xfId="0" applyFont="1" applyFill="1" applyBorder="1" applyAlignment="1">
      <alignment horizontal="center" vertical="center" shrinkToFit="1"/>
    </xf>
    <xf numFmtId="0" fontId="0" fillId="44" borderId="66" xfId="0" applyFill="1" applyBorder="1" applyAlignment="1">
      <alignment horizontal="center" vertical="center" shrinkToFit="1"/>
    </xf>
    <xf numFmtId="0" fontId="0" fillId="0" borderId="0" xfId="0" applyAlignment="1">
      <alignment horizontal="right" vertical="center"/>
    </xf>
    <xf numFmtId="0" fontId="0" fillId="0" borderId="0" xfId="0" applyFont="1" applyAlignment="1">
      <alignment horizontal="right" vertical="center"/>
    </xf>
    <xf numFmtId="0" fontId="62" fillId="0" borderId="0" xfId="0" applyFont="1" applyAlignment="1">
      <alignment horizontal="left" vertical="top" wrapText="1"/>
    </xf>
    <xf numFmtId="0" fontId="62" fillId="0" borderId="72" xfId="0" applyFont="1" applyBorder="1" applyAlignment="1">
      <alignment horizontal="left" vertical="top" wrapText="1"/>
    </xf>
    <xf numFmtId="0" fontId="42" fillId="37" borderId="70" xfId="0" applyFont="1" applyFill="1" applyBorder="1" applyAlignment="1">
      <alignment horizontal="left" vertical="top" wrapText="1"/>
    </xf>
    <xf numFmtId="0" fontId="42" fillId="37" borderId="25" xfId="0" applyFont="1" applyFill="1" applyBorder="1" applyAlignment="1">
      <alignment horizontal="left" vertical="top" wrapText="1"/>
    </xf>
    <xf numFmtId="0" fontId="42" fillId="37" borderId="71" xfId="0" applyFont="1" applyFill="1" applyBorder="1" applyAlignment="1">
      <alignment horizontal="left" vertical="top" wrapText="1"/>
    </xf>
    <xf numFmtId="0" fontId="42" fillId="37" borderId="56" xfId="0" applyFont="1" applyFill="1" applyBorder="1" applyAlignment="1">
      <alignment horizontal="left" vertical="top" wrapText="1"/>
    </xf>
    <xf numFmtId="0" fontId="42" fillId="37" borderId="0" xfId="0" applyFont="1" applyFill="1" applyBorder="1" applyAlignment="1">
      <alignment horizontal="left" vertical="top" wrapText="1"/>
    </xf>
    <xf numFmtId="0" fontId="42" fillId="37" borderId="72" xfId="0" applyFont="1" applyFill="1" applyBorder="1" applyAlignment="1">
      <alignment horizontal="left" vertical="top" wrapText="1"/>
    </xf>
    <xf numFmtId="0" fontId="42" fillId="37" borderId="73" xfId="0" applyFont="1" applyFill="1" applyBorder="1" applyAlignment="1">
      <alignment horizontal="left" vertical="top" wrapText="1"/>
    </xf>
    <xf numFmtId="0" fontId="42" fillId="37" borderId="74" xfId="0" applyFont="1" applyFill="1" applyBorder="1" applyAlignment="1">
      <alignment horizontal="left" vertical="top" wrapText="1"/>
    </xf>
    <xf numFmtId="0" fontId="42" fillId="37" borderId="43" xfId="0" applyFont="1" applyFill="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7">
    <dxf>
      <fill>
        <patternFill>
          <bgColor rgb="FF92D050"/>
        </patternFill>
      </fill>
    </dxf>
    <dxf>
      <fill>
        <patternFill>
          <bgColor rgb="FFCCFFFF"/>
        </patternFill>
      </fill>
    </dxf>
    <dxf>
      <fill>
        <patternFill>
          <bgColor rgb="FFFFCCFF"/>
        </patternFill>
      </fill>
    </dxf>
    <dxf>
      <fill>
        <patternFill>
          <bgColor theme="1"/>
        </patternFill>
      </fill>
    </dxf>
    <dxf>
      <fill>
        <patternFill>
          <bgColor theme="1"/>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rgb="FF00FFFF"/>
        </patternFill>
      </fill>
    </dxf>
    <dxf>
      <fill>
        <patternFill>
          <bgColor rgb="FF00FFFF"/>
        </patternFill>
      </fill>
    </dxf>
    <dxf>
      <fill>
        <patternFill>
          <bgColor rgb="FFFF6699"/>
        </patternFill>
      </fill>
    </dxf>
    <dxf>
      <fill>
        <patternFill>
          <bgColor rgb="FFFF6699"/>
        </patternFill>
      </fill>
    </dxf>
    <dxf>
      <fill>
        <patternFill>
          <bgColor rgb="FF92D050"/>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PageLayoutView="0" workbookViewId="0" topLeftCell="A4">
      <selection activeCell="F15" sqref="F15"/>
    </sheetView>
  </sheetViews>
  <sheetFormatPr defaultColWidth="9.140625" defaultRowHeight="15"/>
  <cols>
    <col min="1" max="1" width="3.8515625" style="80" customWidth="1"/>
    <col min="2" max="3" width="4.421875" style="80" customWidth="1"/>
    <col min="4" max="4" width="97.7109375" style="80" customWidth="1"/>
    <col min="5" max="6" width="4.421875" style="80" customWidth="1"/>
    <col min="7" max="16384" width="9.00390625" style="80" customWidth="1"/>
  </cols>
  <sheetData>
    <row r="2" spans="2:6" ht="18.75">
      <c r="B2" s="139" t="s">
        <v>38</v>
      </c>
      <c r="C2" s="139"/>
      <c r="D2" s="139"/>
      <c r="E2" s="139"/>
      <c r="F2" s="79"/>
    </row>
    <row r="3" spans="2:6" ht="18.75">
      <c r="B3" s="81"/>
      <c r="C3" s="81"/>
      <c r="D3" s="81"/>
      <c r="E3" s="81"/>
      <c r="F3" s="81"/>
    </row>
    <row r="4" spans="3:7" ht="18.75">
      <c r="C4" s="140" t="s">
        <v>39</v>
      </c>
      <c r="D4" s="140"/>
      <c r="E4" s="140"/>
      <c r="F4" s="82"/>
      <c r="G4" s="82"/>
    </row>
    <row r="5" ht="18.75">
      <c r="D5" s="80" t="s">
        <v>40</v>
      </c>
    </row>
    <row r="6" ht="18.75">
      <c r="D6" s="80" t="s">
        <v>41</v>
      </c>
    </row>
    <row r="7" ht="18.75">
      <c r="D7" s="80" t="s">
        <v>42</v>
      </c>
    </row>
    <row r="8" spans="3:7" ht="18.75">
      <c r="C8" s="140" t="s">
        <v>43</v>
      </c>
      <c r="D8" s="140"/>
      <c r="E8" s="140"/>
      <c r="F8" s="82"/>
      <c r="G8" s="82"/>
    </row>
    <row r="9" ht="18.75">
      <c r="D9" s="80" t="s">
        <v>44</v>
      </c>
    </row>
    <row r="10" ht="18.75">
      <c r="D10" s="80" t="s">
        <v>45</v>
      </c>
    </row>
    <row r="11" ht="18.75">
      <c r="D11" s="80" t="s">
        <v>46</v>
      </c>
    </row>
    <row r="12" ht="18.75">
      <c r="D12" s="80" t="s">
        <v>47</v>
      </c>
    </row>
    <row r="13" ht="18.75">
      <c r="D13" s="80" t="s">
        <v>48</v>
      </c>
    </row>
    <row r="14" ht="18.75">
      <c r="D14" s="80" t="s">
        <v>49</v>
      </c>
    </row>
    <row r="15" ht="18.75">
      <c r="D15" s="80" t="s">
        <v>50</v>
      </c>
    </row>
    <row r="16" ht="18.75">
      <c r="D16" s="80" t="s">
        <v>51</v>
      </c>
    </row>
    <row r="17" ht="18.75">
      <c r="D17" s="80" t="s">
        <v>71</v>
      </c>
    </row>
    <row r="18" spans="3:7" ht="18.75">
      <c r="C18" s="140" t="s">
        <v>52</v>
      </c>
      <c r="D18" s="140"/>
      <c r="E18" s="140"/>
      <c r="F18" s="82"/>
      <c r="G18" s="82"/>
    </row>
    <row r="19" ht="18.75">
      <c r="D19" s="80" t="s">
        <v>53</v>
      </c>
    </row>
    <row r="20" ht="18.75">
      <c r="D20" s="80" t="s">
        <v>54</v>
      </c>
    </row>
    <row r="21" ht="18.75">
      <c r="D21" s="80" t="s">
        <v>55</v>
      </c>
    </row>
    <row r="22" ht="18.75">
      <c r="D22" s="80" t="s">
        <v>56</v>
      </c>
    </row>
    <row r="23" ht="18.75">
      <c r="D23" s="80" t="s">
        <v>57</v>
      </c>
    </row>
    <row r="24" spans="3:4" ht="18.75">
      <c r="C24" s="80" t="s">
        <v>58</v>
      </c>
      <c r="D24" s="80" t="s">
        <v>59</v>
      </c>
    </row>
    <row r="25" ht="18.75">
      <c r="D25" s="80" t="s">
        <v>60</v>
      </c>
    </row>
    <row r="26" ht="18.75">
      <c r="D26" s="80" t="s">
        <v>61</v>
      </c>
    </row>
    <row r="27" ht="18.75">
      <c r="D27" s="80" t="s">
        <v>62</v>
      </c>
    </row>
    <row r="28" ht="18.75">
      <c r="D28" s="80" t="s">
        <v>63</v>
      </c>
    </row>
    <row r="29" ht="18.75">
      <c r="D29" s="80" t="s">
        <v>64</v>
      </c>
    </row>
    <row r="30" ht="18.75">
      <c r="D30" s="80" t="s">
        <v>65</v>
      </c>
    </row>
    <row r="31" ht="18.75">
      <c r="D31" s="80" t="s">
        <v>66</v>
      </c>
    </row>
    <row r="32" ht="18.75">
      <c r="D32" s="80" t="s">
        <v>67</v>
      </c>
    </row>
    <row r="33" ht="18.75">
      <c r="D33" s="80" t="s">
        <v>68</v>
      </c>
    </row>
    <row r="34" ht="18.75">
      <c r="D34" s="80" t="s">
        <v>69</v>
      </c>
    </row>
    <row r="35" ht="18.75">
      <c r="D35" s="80" t="s">
        <v>70</v>
      </c>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D115"/>
  <sheetViews>
    <sheetView tabSelected="1" zoomScale="85" zoomScaleNormal="85" zoomScalePageLayoutView="0" workbookViewId="0" topLeftCell="A1">
      <selection activeCell="E20" sqref="E20"/>
    </sheetView>
  </sheetViews>
  <sheetFormatPr defaultColWidth="9.140625" defaultRowHeight="15"/>
  <cols>
    <col min="1" max="1" width="3.281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2.00390625" style="0" customWidth="1"/>
    <col min="11" max="16" width="12.57421875" style="0" hidden="1" customWidth="1"/>
    <col min="17" max="17" width="10.421875" style="0" customWidth="1"/>
    <col min="18" max="18" width="10.421875" style="1" customWidth="1"/>
    <col min="19" max="19" width="5.00390625" style="1" customWidth="1"/>
    <col min="20" max="21" width="10.421875" style="1" customWidth="1"/>
    <col min="22" max="22" width="12.57421875" style="1" customWidth="1"/>
    <col min="23" max="23" width="7.421875" style="0" customWidth="1"/>
    <col min="24" max="29" width="7.421875" style="0" hidden="1" customWidth="1"/>
    <col min="30" max="30" width="0" style="0" hidden="1" customWidth="1"/>
  </cols>
  <sheetData>
    <row r="1" spans="2:25" ht="25.5" customHeight="1" thickBot="1">
      <c r="B1" s="123" t="s">
        <v>132</v>
      </c>
      <c r="C1" s="141" t="s">
        <v>167</v>
      </c>
      <c r="D1" s="141"/>
      <c r="E1" s="141"/>
      <c r="F1" s="141"/>
      <c r="G1" s="188" t="s">
        <v>105</v>
      </c>
      <c r="H1" s="188"/>
      <c r="I1" s="188"/>
      <c r="Q1" s="33"/>
      <c r="R1" s="33"/>
      <c r="S1" s="33"/>
      <c r="T1" s="33"/>
      <c r="U1" s="33"/>
      <c r="V1" s="33"/>
      <c r="W1" s="33"/>
      <c r="X1" s="33"/>
      <c r="Y1" s="33"/>
    </row>
    <row r="2" spans="17:25" ht="6.75" customHeight="1" thickBot="1" thickTop="1">
      <c r="Q2" s="33"/>
      <c r="R2" s="33"/>
      <c r="S2" s="33"/>
      <c r="T2" s="33"/>
      <c r="U2" s="33"/>
      <c r="V2" s="33"/>
      <c r="W2" s="33"/>
      <c r="X2" s="33"/>
      <c r="Y2" s="33"/>
    </row>
    <row r="3" spans="2:25" ht="45.75" customHeight="1">
      <c r="B3" s="158" t="s">
        <v>36</v>
      </c>
      <c r="C3" s="159"/>
      <c r="D3" s="169" t="s">
        <v>123</v>
      </c>
      <c r="E3" s="170"/>
      <c r="F3" s="171" t="s">
        <v>133</v>
      </c>
      <c r="G3" s="172"/>
      <c r="H3" s="173" t="s">
        <v>124</v>
      </c>
      <c r="I3" s="174"/>
      <c r="Q3" s="206" t="s">
        <v>168</v>
      </c>
      <c r="R3" s="207"/>
      <c r="S3" s="207"/>
      <c r="T3" s="207"/>
      <c r="U3" s="207"/>
      <c r="V3" s="208"/>
      <c r="W3" s="40"/>
      <c r="X3" s="39"/>
      <c r="Y3" s="39"/>
    </row>
    <row r="4" spans="2:25" ht="27" customHeight="1">
      <c r="B4" s="179" t="s">
        <v>103</v>
      </c>
      <c r="C4" s="180"/>
      <c r="D4" s="181"/>
      <c r="E4" s="182"/>
      <c r="F4" s="181"/>
      <c r="G4" s="186"/>
      <c r="H4" s="181"/>
      <c r="I4" s="187"/>
      <c r="Q4" s="209"/>
      <c r="R4" s="210"/>
      <c r="S4" s="210"/>
      <c r="T4" s="210"/>
      <c r="U4" s="210"/>
      <c r="V4" s="211"/>
      <c r="W4" s="33"/>
      <c r="X4" s="33"/>
      <c r="Y4" s="39"/>
    </row>
    <row r="5" spans="2:25" ht="27" customHeight="1">
      <c r="B5" s="175" t="s">
        <v>0</v>
      </c>
      <c r="C5" s="29" t="s">
        <v>1</v>
      </c>
      <c r="D5" s="177"/>
      <c r="E5" s="178"/>
      <c r="F5" s="2" t="s">
        <v>2</v>
      </c>
      <c r="G5" s="155"/>
      <c r="H5" s="156"/>
      <c r="I5" s="157"/>
      <c r="Q5" s="209"/>
      <c r="R5" s="210"/>
      <c r="S5" s="210"/>
      <c r="T5" s="210"/>
      <c r="U5" s="210"/>
      <c r="V5" s="211"/>
      <c r="W5" s="33"/>
      <c r="X5" s="33"/>
      <c r="Y5" s="39"/>
    </row>
    <row r="6" spans="2:25" ht="27" customHeight="1" thickBot="1">
      <c r="B6" s="176"/>
      <c r="C6" s="87" t="s">
        <v>72</v>
      </c>
      <c r="D6" s="183"/>
      <c r="E6" s="184"/>
      <c r="F6" s="185"/>
      <c r="G6" s="125" t="s">
        <v>138</v>
      </c>
      <c r="H6" s="126"/>
      <c r="I6" s="127" t="s">
        <v>139</v>
      </c>
      <c r="Q6" s="209"/>
      <c r="R6" s="210"/>
      <c r="S6" s="210"/>
      <c r="T6" s="210"/>
      <c r="U6" s="210"/>
      <c r="V6" s="211"/>
      <c r="W6" s="33"/>
      <c r="X6" s="33"/>
      <c r="Y6" s="39"/>
    </row>
    <row r="7" spans="2:25" ht="27" customHeight="1" thickBot="1">
      <c r="B7" s="5" t="s">
        <v>22</v>
      </c>
      <c r="C7" s="6"/>
      <c r="D7" s="7"/>
      <c r="E7" s="7"/>
      <c r="F7" s="6"/>
      <c r="G7" s="5"/>
      <c r="H7" s="6"/>
      <c r="Q7" s="209"/>
      <c r="R7" s="210"/>
      <c r="S7" s="210"/>
      <c r="T7" s="210"/>
      <c r="U7" s="210"/>
      <c r="V7" s="211"/>
      <c r="W7" s="40"/>
      <c r="X7" s="40"/>
      <c r="Y7" s="41"/>
    </row>
    <row r="8" spans="2:30" ht="27" customHeight="1" thickBot="1">
      <c r="B8" s="189" t="s">
        <v>24</v>
      </c>
      <c r="C8" s="190"/>
      <c r="D8" s="8"/>
      <c r="E8" s="4" t="s">
        <v>8</v>
      </c>
      <c r="G8" s="36" t="s">
        <v>25</v>
      </c>
      <c r="H8" s="37" t="s">
        <v>26</v>
      </c>
      <c r="I8" s="38" t="s">
        <v>27</v>
      </c>
      <c r="K8" s="99" t="s">
        <v>103</v>
      </c>
      <c r="L8" s="99" t="s">
        <v>104</v>
      </c>
      <c r="Q8" s="212"/>
      <c r="R8" s="213"/>
      <c r="S8" s="213"/>
      <c r="T8" s="213"/>
      <c r="U8" s="213"/>
      <c r="V8" s="214"/>
      <c r="W8" s="63"/>
      <c r="X8" s="63"/>
      <c r="Y8" s="64"/>
      <c r="Z8" s="64"/>
      <c r="AA8" s="64"/>
      <c r="AB8" s="64"/>
      <c r="AC8" s="64"/>
      <c r="AD8" s="64"/>
    </row>
    <row r="9" spans="2:30" ht="27" customHeight="1" thickBot="1">
      <c r="B9" s="9">
        <f>SUM(A15+A35+A55+A75+A95)</f>
        <v>0</v>
      </c>
      <c r="C9" s="10">
        <f>SUM(A16+A36+A56+A76+A96)</f>
        <v>0</v>
      </c>
      <c r="D9" s="8"/>
      <c r="E9" s="104">
        <v>800</v>
      </c>
      <c r="G9" s="120">
        <f>IF(E9="","",C9*E9)</f>
        <v>0</v>
      </c>
      <c r="H9" s="70">
        <f>'リレー申込票'!I6</f>
        <v>0</v>
      </c>
      <c r="I9" s="12">
        <f>IF(E9="","",SUM(G9+H9))</f>
        <v>0</v>
      </c>
      <c r="Q9" s="34"/>
      <c r="S9" s="14"/>
      <c r="U9" s="40"/>
      <c r="V9" s="63"/>
      <c r="W9" s="65"/>
      <c r="X9" s="65"/>
      <c r="Y9" s="65"/>
      <c r="Z9" s="64"/>
      <c r="AA9" s="64"/>
      <c r="AB9" s="64"/>
      <c r="AC9" s="64"/>
      <c r="AD9" s="64"/>
    </row>
    <row r="10" spans="2:30" ht="6.75" customHeight="1" thickBot="1">
      <c r="B10" s="5"/>
      <c r="G10" s="5"/>
      <c r="V10" s="63"/>
      <c r="W10" s="65"/>
      <c r="X10" s="65"/>
      <c r="Y10" s="65"/>
      <c r="Z10" s="64"/>
      <c r="AA10" s="64"/>
      <c r="AB10" s="64"/>
      <c r="AC10" s="64"/>
      <c r="AD10" s="64"/>
    </row>
    <row r="11" spans="2:30" ht="26.25" customHeight="1">
      <c r="B11" s="193" t="s">
        <v>3</v>
      </c>
      <c r="C11" s="194" t="s">
        <v>4</v>
      </c>
      <c r="D11" s="196" t="s">
        <v>33</v>
      </c>
      <c r="E11" s="3" t="s">
        <v>1</v>
      </c>
      <c r="F11" s="160" t="s">
        <v>5</v>
      </c>
      <c r="G11" s="197" t="s">
        <v>23</v>
      </c>
      <c r="H11" s="198"/>
      <c r="I11" s="110"/>
      <c r="K11" t="s">
        <v>88</v>
      </c>
      <c r="L11" t="s">
        <v>117</v>
      </c>
      <c r="M11" t="s">
        <v>89</v>
      </c>
      <c r="N11" t="s">
        <v>118</v>
      </c>
      <c r="P11">
        <v>1</v>
      </c>
      <c r="Q11" s="34" t="s">
        <v>6</v>
      </c>
      <c r="V11" s="66"/>
      <c r="W11" s="66"/>
      <c r="X11" s="66"/>
      <c r="Y11" s="65"/>
      <c r="Z11" s="64"/>
      <c r="AA11" s="64"/>
      <c r="AB11" s="64"/>
      <c r="AC11" s="64"/>
      <c r="AD11" s="64"/>
    </row>
    <row r="12" spans="2:30" ht="26.25" customHeight="1" thickBot="1">
      <c r="B12" s="176"/>
      <c r="C12" s="195"/>
      <c r="D12" s="195"/>
      <c r="E12" s="19" t="s">
        <v>7</v>
      </c>
      <c r="F12" s="161"/>
      <c r="G12" s="199" t="s">
        <v>107</v>
      </c>
      <c r="H12" s="200"/>
      <c r="I12" s="111"/>
      <c r="K12" t="s">
        <v>115</v>
      </c>
      <c r="L12" t="s">
        <v>91</v>
      </c>
      <c r="M12" t="s">
        <v>115</v>
      </c>
      <c r="N12" t="s">
        <v>97</v>
      </c>
      <c r="P12">
        <v>2</v>
      </c>
      <c r="Q12" s="118" t="s">
        <v>88</v>
      </c>
      <c r="R12" s="118" t="s">
        <v>117</v>
      </c>
      <c r="S12" s="112"/>
      <c r="T12" s="119" t="s">
        <v>89</v>
      </c>
      <c r="U12" s="119" t="s">
        <v>118</v>
      </c>
      <c r="V12" s="128" t="s">
        <v>139</v>
      </c>
      <c r="W12" s="65"/>
      <c r="X12" s="67">
        <v>5</v>
      </c>
      <c r="Y12" s="65">
        <v>500</v>
      </c>
      <c r="Z12" s="64" t="s">
        <v>13</v>
      </c>
      <c r="AA12" s="64"/>
      <c r="AB12" s="64"/>
      <c r="AC12" s="64"/>
      <c r="AD12" s="64"/>
    </row>
    <row r="13" spans="2:30" ht="26.25" customHeight="1">
      <c r="B13" s="191" t="s">
        <v>76</v>
      </c>
      <c r="C13" s="165" t="s">
        <v>125</v>
      </c>
      <c r="D13" s="167" t="s">
        <v>109</v>
      </c>
      <c r="E13" s="71" t="s">
        <v>34</v>
      </c>
      <c r="F13" s="162">
        <v>5</v>
      </c>
      <c r="G13" s="97" t="s">
        <v>106</v>
      </c>
      <c r="H13" s="105" t="s">
        <v>126</v>
      </c>
      <c r="I13" s="107"/>
      <c r="K13" t="s">
        <v>87</v>
      </c>
      <c r="L13" t="s">
        <v>93</v>
      </c>
      <c r="M13" t="s">
        <v>110</v>
      </c>
      <c r="N13" t="s">
        <v>98</v>
      </c>
      <c r="P13">
        <v>3</v>
      </c>
      <c r="Q13" s="117" t="s">
        <v>115</v>
      </c>
      <c r="R13" s="117" t="s">
        <v>110</v>
      </c>
      <c r="S13" s="112"/>
      <c r="T13" s="115" t="s">
        <v>115</v>
      </c>
      <c r="U13" s="115" t="s">
        <v>110</v>
      </c>
      <c r="V13" s="129" t="s">
        <v>140</v>
      </c>
      <c r="W13" s="65"/>
      <c r="X13" s="67">
        <v>6</v>
      </c>
      <c r="Y13" s="65"/>
      <c r="Z13" s="64" t="s">
        <v>14</v>
      </c>
      <c r="AA13" s="64"/>
      <c r="AB13" s="64"/>
      <c r="AC13" s="64"/>
      <c r="AD13" s="64"/>
    </row>
    <row r="14" spans="2:30" ht="26.25" customHeight="1">
      <c r="B14" s="192"/>
      <c r="C14" s="166"/>
      <c r="D14" s="168"/>
      <c r="E14" s="72" t="s">
        <v>35</v>
      </c>
      <c r="F14" s="163"/>
      <c r="G14" s="98">
        <v>812</v>
      </c>
      <c r="H14" s="106">
        <v>40129</v>
      </c>
      <c r="I14" s="107"/>
      <c r="K14" t="s">
        <v>75</v>
      </c>
      <c r="L14" t="s">
        <v>99</v>
      </c>
      <c r="M14" t="s">
        <v>136</v>
      </c>
      <c r="N14" t="s">
        <v>99</v>
      </c>
      <c r="P14">
        <v>4</v>
      </c>
      <c r="Q14" s="113" t="s">
        <v>110</v>
      </c>
      <c r="R14" s="113" t="s">
        <v>92</v>
      </c>
      <c r="S14" s="112"/>
      <c r="T14" s="115" t="s">
        <v>110</v>
      </c>
      <c r="U14" s="115" t="s">
        <v>112</v>
      </c>
      <c r="V14" s="129" t="s">
        <v>141</v>
      </c>
      <c r="W14" s="65"/>
      <c r="X14" s="67"/>
      <c r="Y14" s="65"/>
      <c r="Z14" s="64" t="s">
        <v>15</v>
      </c>
      <c r="AA14" s="64"/>
      <c r="AB14" s="64"/>
      <c r="AC14" s="64"/>
      <c r="AD14" s="64"/>
    </row>
    <row r="15" spans="1:30" ht="27" customHeight="1">
      <c r="A15" s="42">
        <f>COUNTA(E15,E17,E19,E21,E23,E25,E27,E29,E31,E33)</f>
        <v>0</v>
      </c>
      <c r="B15" s="164">
        <v>1</v>
      </c>
      <c r="C15" s="151"/>
      <c r="D15" s="151"/>
      <c r="E15" s="100"/>
      <c r="F15" s="153"/>
      <c r="G15" s="101"/>
      <c r="H15" s="108"/>
      <c r="I15" s="107"/>
      <c r="K15" t="s">
        <v>134</v>
      </c>
      <c r="L15" t="s">
        <v>135</v>
      </c>
      <c r="M15" t="s">
        <v>134</v>
      </c>
      <c r="N15" t="s">
        <v>100</v>
      </c>
      <c r="P15">
        <v>5</v>
      </c>
      <c r="Q15" s="113" t="s">
        <v>136</v>
      </c>
      <c r="R15" s="113" t="s">
        <v>99</v>
      </c>
      <c r="S15" s="112"/>
      <c r="T15" s="115" t="s">
        <v>136</v>
      </c>
      <c r="U15" s="115" t="s">
        <v>113</v>
      </c>
      <c r="V15" s="129" t="s">
        <v>142</v>
      </c>
      <c r="W15" s="65"/>
      <c r="X15" s="67"/>
      <c r="Y15" s="65"/>
      <c r="Z15" s="64" t="s">
        <v>16</v>
      </c>
      <c r="AA15" s="64"/>
      <c r="AB15" s="64"/>
      <c r="AC15" s="64"/>
      <c r="AD15" s="64"/>
    </row>
    <row r="16" spans="1:30" ht="27" customHeight="1">
      <c r="A16" s="69">
        <f>COUNTA(G15:I15,G17:I17,G19:I19,G21:I21,G23:I23,G25:I25,G27:I27,G29:I29,G31:I31,G33:I33)</f>
        <v>0</v>
      </c>
      <c r="B16" s="164"/>
      <c r="C16" s="151"/>
      <c r="D16" s="151"/>
      <c r="E16" s="100"/>
      <c r="F16" s="154"/>
      <c r="G16" s="101"/>
      <c r="H16" s="108"/>
      <c r="I16" s="107"/>
      <c r="K16" t="s">
        <v>129</v>
      </c>
      <c r="L16" t="s">
        <v>101</v>
      </c>
      <c r="M16" t="s">
        <v>128</v>
      </c>
      <c r="N16" t="s">
        <v>90</v>
      </c>
      <c r="P16">
        <v>6</v>
      </c>
      <c r="Q16" s="113" t="s">
        <v>134</v>
      </c>
      <c r="R16" s="113" t="s">
        <v>135</v>
      </c>
      <c r="S16" s="112"/>
      <c r="T16" s="115" t="s">
        <v>134</v>
      </c>
      <c r="U16" s="115" t="s">
        <v>114</v>
      </c>
      <c r="V16" s="129" t="s">
        <v>143</v>
      </c>
      <c r="W16" s="65"/>
      <c r="X16" s="67"/>
      <c r="Y16" s="65"/>
      <c r="Z16" s="64" t="s">
        <v>28</v>
      </c>
      <c r="AA16" s="64"/>
      <c r="AB16" s="64"/>
      <c r="AC16" s="64"/>
      <c r="AD16" s="64"/>
    </row>
    <row r="17" spans="2:30" ht="27" customHeight="1">
      <c r="B17" s="164">
        <v>2</v>
      </c>
      <c r="C17" s="151"/>
      <c r="D17" s="151"/>
      <c r="E17" s="100"/>
      <c r="F17" s="153"/>
      <c r="G17" s="101"/>
      <c r="H17" s="108"/>
      <c r="I17" s="107"/>
      <c r="K17" t="s">
        <v>131</v>
      </c>
      <c r="L17" t="s">
        <v>90</v>
      </c>
      <c r="M17" t="s">
        <v>130</v>
      </c>
      <c r="N17" t="s">
        <v>116</v>
      </c>
      <c r="Q17" s="133" t="s">
        <v>165</v>
      </c>
      <c r="R17" s="113" t="s">
        <v>111</v>
      </c>
      <c r="S17" s="112"/>
      <c r="T17" s="135" t="s">
        <v>165</v>
      </c>
      <c r="U17" s="115" t="s">
        <v>90</v>
      </c>
      <c r="V17" s="129" t="s">
        <v>144</v>
      </c>
      <c r="W17" s="65"/>
      <c r="X17" s="67"/>
      <c r="Y17" s="65"/>
      <c r="Z17" s="64"/>
      <c r="AA17" s="64"/>
      <c r="AB17" s="64"/>
      <c r="AC17" s="64"/>
      <c r="AD17" s="64"/>
    </row>
    <row r="18" spans="2:30" ht="27" customHeight="1">
      <c r="B18" s="164"/>
      <c r="C18" s="151"/>
      <c r="D18" s="151"/>
      <c r="E18" s="100"/>
      <c r="F18" s="154"/>
      <c r="G18" s="101"/>
      <c r="H18" s="108"/>
      <c r="I18" s="107"/>
      <c r="K18" s="124" t="s">
        <v>137</v>
      </c>
      <c r="L18" t="s">
        <v>116</v>
      </c>
      <c r="M18" s="124" t="s">
        <v>137</v>
      </c>
      <c r="N18" t="s">
        <v>94</v>
      </c>
      <c r="Q18" s="134" t="s">
        <v>166</v>
      </c>
      <c r="R18" s="113" t="s">
        <v>90</v>
      </c>
      <c r="S18" s="112"/>
      <c r="T18" s="136" t="s">
        <v>166</v>
      </c>
      <c r="U18" s="115" t="s">
        <v>116</v>
      </c>
      <c r="V18" s="129" t="s">
        <v>145</v>
      </c>
      <c r="W18" s="65"/>
      <c r="X18" s="67"/>
      <c r="Y18" s="65"/>
      <c r="Z18" s="64"/>
      <c r="AA18" s="64"/>
      <c r="AB18" s="64"/>
      <c r="AC18" s="64"/>
      <c r="AD18" s="64"/>
    </row>
    <row r="19" spans="2:30" ht="27" customHeight="1">
      <c r="B19" s="164">
        <v>3</v>
      </c>
      <c r="C19" s="151"/>
      <c r="D19" s="151"/>
      <c r="E19" s="100"/>
      <c r="F19" s="153"/>
      <c r="G19" s="101"/>
      <c r="H19" s="108"/>
      <c r="I19" s="107"/>
      <c r="L19" t="s">
        <v>94</v>
      </c>
      <c r="N19" t="s">
        <v>102</v>
      </c>
      <c r="Q19" s="114" t="s">
        <v>137</v>
      </c>
      <c r="R19" s="113" t="s">
        <v>116</v>
      </c>
      <c r="S19" s="112"/>
      <c r="T19" s="132" t="s">
        <v>137</v>
      </c>
      <c r="U19" s="115" t="s">
        <v>94</v>
      </c>
      <c r="V19" s="129" t="s">
        <v>146</v>
      </c>
      <c r="W19" s="65"/>
      <c r="X19" s="67"/>
      <c r="Y19" s="65" t="s">
        <v>77</v>
      </c>
      <c r="Z19" s="64" t="s">
        <v>78</v>
      </c>
      <c r="AA19" s="64" t="s">
        <v>79</v>
      </c>
      <c r="AB19" s="64" t="s">
        <v>80</v>
      </c>
      <c r="AC19" s="64" t="s">
        <v>81</v>
      </c>
      <c r="AD19" s="64" t="s">
        <v>82</v>
      </c>
    </row>
    <row r="20" spans="2:30" ht="27" customHeight="1">
      <c r="B20" s="164"/>
      <c r="C20" s="151"/>
      <c r="D20" s="151"/>
      <c r="E20" s="100"/>
      <c r="F20" s="154"/>
      <c r="G20" s="101"/>
      <c r="H20" s="108"/>
      <c r="I20" s="107"/>
      <c r="L20" t="s">
        <v>95</v>
      </c>
      <c r="N20" t="s">
        <v>96</v>
      </c>
      <c r="Q20" s="112"/>
      <c r="R20" s="113" t="s">
        <v>94</v>
      </c>
      <c r="S20" s="112"/>
      <c r="T20" s="112"/>
      <c r="U20" s="115" t="s">
        <v>102</v>
      </c>
      <c r="V20" s="129" t="s">
        <v>147</v>
      </c>
      <c r="W20" s="65"/>
      <c r="X20" s="67"/>
      <c r="Y20" s="65" t="s">
        <v>75</v>
      </c>
      <c r="Z20" s="65" t="s">
        <v>75</v>
      </c>
      <c r="AA20" s="64" t="s">
        <v>87</v>
      </c>
      <c r="AB20" s="64" t="s">
        <v>87</v>
      </c>
      <c r="AC20" s="64" t="s">
        <v>87</v>
      </c>
      <c r="AD20" s="64" t="s">
        <v>87</v>
      </c>
    </row>
    <row r="21" spans="2:30" ht="27" customHeight="1">
      <c r="B21" s="164">
        <v>4</v>
      </c>
      <c r="C21" s="151"/>
      <c r="D21" s="151"/>
      <c r="E21" s="100"/>
      <c r="F21" s="153"/>
      <c r="G21" s="101"/>
      <c r="H21" s="108"/>
      <c r="I21" s="107"/>
      <c r="L21" t="s">
        <v>96</v>
      </c>
      <c r="Q21" s="112"/>
      <c r="R21" s="122" t="s">
        <v>95</v>
      </c>
      <c r="S21" s="112"/>
      <c r="T21" s="112"/>
      <c r="U21" s="116" t="s">
        <v>96</v>
      </c>
      <c r="V21" s="129" t="s">
        <v>148</v>
      </c>
      <c r="W21" s="65"/>
      <c r="X21" s="65"/>
      <c r="Y21" s="65" t="s">
        <v>83</v>
      </c>
      <c r="Z21" s="65" t="s">
        <v>83</v>
      </c>
      <c r="AA21" s="64"/>
      <c r="AB21" s="64"/>
      <c r="AC21" s="64"/>
      <c r="AD21" s="64"/>
    </row>
    <row r="22" spans="2:30" ht="27" customHeight="1">
      <c r="B22" s="164"/>
      <c r="C22" s="151"/>
      <c r="D22" s="151"/>
      <c r="E22" s="100"/>
      <c r="F22" s="154"/>
      <c r="G22" s="101"/>
      <c r="H22" s="108"/>
      <c r="I22" s="107"/>
      <c r="Q22" s="15"/>
      <c r="R22" s="131" t="s">
        <v>96</v>
      </c>
      <c r="S22" s="17"/>
      <c r="T22" s="17"/>
      <c r="U22" s="17"/>
      <c r="V22" s="129" t="s">
        <v>149</v>
      </c>
      <c r="W22" s="65"/>
      <c r="X22" s="68"/>
      <c r="Y22" s="65" t="s">
        <v>84</v>
      </c>
      <c r="Z22" s="65" t="s">
        <v>84</v>
      </c>
      <c r="AA22" s="64"/>
      <c r="AB22" s="64"/>
      <c r="AC22" s="64"/>
      <c r="AD22" s="64"/>
    </row>
    <row r="23" spans="2:30" ht="27" customHeight="1">
      <c r="B23" s="164">
        <v>5</v>
      </c>
      <c r="C23" s="151"/>
      <c r="D23" s="151"/>
      <c r="E23" s="100"/>
      <c r="F23" s="153"/>
      <c r="G23" s="101"/>
      <c r="H23" s="108"/>
      <c r="I23" s="107"/>
      <c r="Q23" s="15"/>
      <c r="R23" s="17"/>
      <c r="S23" s="17"/>
      <c r="T23" s="17"/>
      <c r="U23" s="17"/>
      <c r="V23" s="129" t="s">
        <v>150</v>
      </c>
      <c r="W23" s="65"/>
      <c r="X23" s="65"/>
      <c r="Y23" s="65" t="s">
        <v>85</v>
      </c>
      <c r="Z23" s="65" t="s">
        <v>85</v>
      </c>
      <c r="AA23" s="64"/>
      <c r="AB23" s="64"/>
      <c r="AC23" s="64"/>
      <c r="AD23" s="64"/>
    </row>
    <row r="24" spans="2:26" ht="27" customHeight="1">
      <c r="B24" s="164"/>
      <c r="C24" s="151"/>
      <c r="D24" s="151"/>
      <c r="E24" s="100"/>
      <c r="F24" s="154"/>
      <c r="G24" s="101"/>
      <c r="H24" s="108"/>
      <c r="I24" s="107"/>
      <c r="Q24" s="15"/>
      <c r="R24" s="17"/>
      <c r="S24" s="17"/>
      <c r="T24" s="17"/>
      <c r="U24" s="17"/>
      <c r="V24" s="129" t="s">
        <v>151</v>
      </c>
      <c r="W24" s="24"/>
      <c r="X24" s="24"/>
      <c r="Y24" s="96" t="s">
        <v>86</v>
      </c>
      <c r="Z24" s="96" t="s">
        <v>86</v>
      </c>
    </row>
    <row r="25" spans="2:22" ht="27" customHeight="1">
      <c r="B25" s="164">
        <v>6</v>
      </c>
      <c r="C25" s="151"/>
      <c r="D25" s="151"/>
      <c r="E25" s="100"/>
      <c r="F25" s="153"/>
      <c r="G25" s="101"/>
      <c r="H25" s="108"/>
      <c r="I25" s="107"/>
      <c r="Q25" s="15"/>
      <c r="R25" s="16"/>
      <c r="S25" s="17"/>
      <c r="T25" s="17"/>
      <c r="U25" s="17"/>
      <c r="V25" s="129" t="s">
        <v>152</v>
      </c>
    </row>
    <row r="26" spans="2:22" ht="27" customHeight="1">
      <c r="B26" s="164"/>
      <c r="C26" s="151"/>
      <c r="D26" s="151"/>
      <c r="E26" s="100"/>
      <c r="F26" s="154"/>
      <c r="G26" s="101"/>
      <c r="H26" s="108"/>
      <c r="I26" s="107"/>
      <c r="Q26" s="15"/>
      <c r="R26" s="16"/>
      <c r="S26" s="17"/>
      <c r="T26" s="17"/>
      <c r="U26" s="17"/>
      <c r="V26" s="129" t="s">
        <v>153</v>
      </c>
    </row>
    <row r="27" spans="2:24" ht="27" customHeight="1">
      <c r="B27" s="164">
        <v>7</v>
      </c>
      <c r="C27" s="151"/>
      <c r="D27" s="151"/>
      <c r="E27" s="100"/>
      <c r="F27" s="153"/>
      <c r="G27" s="101"/>
      <c r="H27" s="108"/>
      <c r="I27" s="107"/>
      <c r="Q27" s="18"/>
      <c r="R27" s="16"/>
      <c r="S27" s="17"/>
      <c r="T27" s="17"/>
      <c r="U27" s="17"/>
      <c r="V27" s="130" t="s">
        <v>154</v>
      </c>
      <c r="X27" s="1"/>
    </row>
    <row r="28" spans="2:24" ht="27" customHeight="1">
      <c r="B28" s="164"/>
      <c r="C28" s="151"/>
      <c r="D28" s="151"/>
      <c r="E28" s="100"/>
      <c r="F28" s="154"/>
      <c r="G28" s="101"/>
      <c r="H28" s="108"/>
      <c r="I28" s="107"/>
      <c r="Q28" s="15"/>
      <c r="R28" s="16"/>
      <c r="S28" s="17"/>
      <c r="T28" s="17"/>
      <c r="U28" s="17"/>
      <c r="V28" s="130" t="s">
        <v>155</v>
      </c>
      <c r="X28" s="1"/>
    </row>
    <row r="29" spans="2:24" ht="27" customHeight="1">
      <c r="B29" s="164">
        <v>8</v>
      </c>
      <c r="C29" s="151"/>
      <c r="D29" s="151"/>
      <c r="E29" s="100"/>
      <c r="F29" s="153"/>
      <c r="G29" s="101"/>
      <c r="H29" s="108"/>
      <c r="I29" s="107"/>
      <c r="Q29" s="15"/>
      <c r="R29" s="17"/>
      <c r="S29" s="17"/>
      <c r="T29" s="17"/>
      <c r="U29" s="17"/>
      <c r="V29" s="130" t="s">
        <v>156</v>
      </c>
      <c r="X29" s="1"/>
    </row>
    <row r="30" spans="2:24" ht="27" customHeight="1">
      <c r="B30" s="164"/>
      <c r="C30" s="151"/>
      <c r="D30" s="151"/>
      <c r="E30" s="100"/>
      <c r="F30" s="154"/>
      <c r="G30" s="101"/>
      <c r="H30" s="108"/>
      <c r="I30" s="107"/>
      <c r="Q30" s="15"/>
      <c r="R30" s="16"/>
      <c r="S30" s="17"/>
      <c r="T30" s="17"/>
      <c r="U30" s="17"/>
      <c r="V30" s="130" t="s">
        <v>157</v>
      </c>
      <c r="X30" s="1"/>
    </row>
    <row r="31" spans="2:24" ht="27" customHeight="1">
      <c r="B31" s="164">
        <v>9</v>
      </c>
      <c r="C31" s="151"/>
      <c r="D31" s="151"/>
      <c r="E31" s="100"/>
      <c r="F31" s="153"/>
      <c r="G31" s="101"/>
      <c r="H31" s="108"/>
      <c r="I31" s="107"/>
      <c r="Q31" s="15"/>
      <c r="R31" s="16"/>
      <c r="S31" s="17"/>
      <c r="T31" s="17"/>
      <c r="U31" s="16"/>
      <c r="V31" s="130" t="s">
        <v>158</v>
      </c>
      <c r="X31" s="1"/>
    </row>
    <row r="32" spans="2:24" ht="27" customHeight="1">
      <c r="B32" s="164"/>
      <c r="C32" s="151"/>
      <c r="D32" s="151"/>
      <c r="E32" s="100"/>
      <c r="F32" s="154"/>
      <c r="G32" s="101"/>
      <c r="H32" s="108"/>
      <c r="I32" s="107"/>
      <c r="Q32" s="15"/>
      <c r="R32" s="16"/>
      <c r="S32" s="17"/>
      <c r="T32" s="17"/>
      <c r="U32" s="17"/>
      <c r="V32" s="130" t="s">
        <v>159</v>
      </c>
      <c r="X32" s="1"/>
    </row>
    <row r="33" spans="2:22" ht="27" customHeight="1">
      <c r="B33" s="164">
        <v>10</v>
      </c>
      <c r="C33" s="151"/>
      <c r="D33" s="151"/>
      <c r="E33" s="100"/>
      <c r="F33" s="151"/>
      <c r="G33" s="101"/>
      <c r="H33" s="108"/>
      <c r="I33" s="107"/>
      <c r="Q33" s="15"/>
      <c r="R33" s="16"/>
      <c r="S33" s="17"/>
      <c r="T33" s="17"/>
      <c r="U33" s="17"/>
      <c r="V33" s="130" t="s">
        <v>160</v>
      </c>
    </row>
    <row r="34" spans="2:24" ht="27" customHeight="1" thickBot="1">
      <c r="B34" s="176"/>
      <c r="C34" s="152"/>
      <c r="D34" s="152"/>
      <c r="E34" s="102"/>
      <c r="F34" s="152"/>
      <c r="G34" s="103"/>
      <c r="H34" s="109"/>
      <c r="I34" s="107"/>
      <c r="Q34" s="15"/>
      <c r="R34" s="16"/>
      <c r="S34" s="17"/>
      <c r="T34" s="17"/>
      <c r="U34" s="17"/>
      <c r="V34" s="130" t="s">
        <v>161</v>
      </c>
      <c r="X34" s="1"/>
    </row>
    <row r="35" spans="1:23" ht="27" customHeight="1">
      <c r="A35" s="42">
        <f>COUNTA(E35,E37,E39,E41,E43,E45,E47,E49,E51,E53)</f>
        <v>0</v>
      </c>
      <c r="B35" s="164">
        <v>11</v>
      </c>
      <c r="C35" s="151"/>
      <c r="D35" s="151"/>
      <c r="E35" s="100"/>
      <c r="F35" s="153"/>
      <c r="G35" s="101"/>
      <c r="H35" s="108"/>
      <c r="I35" s="107"/>
      <c r="Q35" s="15"/>
      <c r="R35" s="16"/>
      <c r="S35" s="16"/>
      <c r="T35" s="16"/>
      <c r="U35" s="17"/>
      <c r="V35" s="130" t="s">
        <v>162</v>
      </c>
      <c r="W35" s="13"/>
    </row>
    <row r="36" spans="1:23" ht="27" customHeight="1">
      <c r="A36" s="69">
        <f>COUNTA(G35:I35,G37:I37,G39:I39,G41:I41,G43:I43,G45:I45,G47:I47,G49:I49,G51:I51,G53:I53)</f>
        <v>0</v>
      </c>
      <c r="B36" s="164"/>
      <c r="C36" s="151"/>
      <c r="D36" s="151"/>
      <c r="E36" s="100"/>
      <c r="F36" s="154"/>
      <c r="G36" s="101"/>
      <c r="H36" s="108"/>
      <c r="I36" s="107"/>
      <c r="Q36" s="15"/>
      <c r="R36" s="16"/>
      <c r="S36" s="16"/>
      <c r="T36" s="16"/>
      <c r="U36" s="17"/>
      <c r="V36" s="130" t="s">
        <v>163</v>
      </c>
      <c r="W36" s="13"/>
    </row>
    <row r="37" spans="2:23" ht="27" customHeight="1">
      <c r="B37" s="164">
        <v>12</v>
      </c>
      <c r="C37" s="151"/>
      <c r="D37" s="151"/>
      <c r="E37" s="100"/>
      <c r="F37" s="153"/>
      <c r="G37" s="101"/>
      <c r="H37" s="108"/>
      <c r="I37" s="107"/>
      <c r="Q37" s="13"/>
      <c r="R37" s="14"/>
      <c r="S37" s="14"/>
      <c r="T37" s="14"/>
      <c r="U37" s="14"/>
      <c r="V37" s="130" t="s">
        <v>164</v>
      </c>
      <c r="W37" s="13"/>
    </row>
    <row r="38" spans="2:23" ht="27" customHeight="1">
      <c r="B38" s="164"/>
      <c r="C38" s="151"/>
      <c r="D38" s="151"/>
      <c r="E38" s="100"/>
      <c r="F38" s="154"/>
      <c r="G38" s="101"/>
      <c r="H38" s="108"/>
      <c r="I38" s="107"/>
      <c r="W38" s="13"/>
    </row>
    <row r="39" spans="2:23" ht="27" customHeight="1">
      <c r="B39" s="164">
        <v>13</v>
      </c>
      <c r="C39" s="151"/>
      <c r="D39" s="151"/>
      <c r="E39" s="100"/>
      <c r="F39" s="153"/>
      <c r="G39" s="101"/>
      <c r="H39" s="108"/>
      <c r="I39" s="107"/>
      <c r="W39" s="13"/>
    </row>
    <row r="40" spans="2:23" ht="27" customHeight="1">
      <c r="B40" s="164"/>
      <c r="C40" s="151"/>
      <c r="D40" s="151"/>
      <c r="E40" s="100"/>
      <c r="F40" s="154"/>
      <c r="G40" s="101"/>
      <c r="H40" s="108"/>
      <c r="I40" s="107"/>
      <c r="W40" s="13"/>
    </row>
    <row r="41" spans="2:23" ht="27" customHeight="1">
      <c r="B41" s="164">
        <v>14</v>
      </c>
      <c r="C41" s="151"/>
      <c r="D41" s="151"/>
      <c r="E41" s="100"/>
      <c r="F41" s="153"/>
      <c r="G41" s="101"/>
      <c r="H41" s="108"/>
      <c r="I41" s="107"/>
      <c r="W41" s="13"/>
    </row>
    <row r="42" spans="2:23" ht="27" customHeight="1">
      <c r="B42" s="164"/>
      <c r="C42" s="151"/>
      <c r="D42" s="151"/>
      <c r="E42" s="100"/>
      <c r="F42" s="154"/>
      <c r="G42" s="101"/>
      <c r="H42" s="108"/>
      <c r="I42" s="107"/>
      <c r="W42" s="13"/>
    </row>
    <row r="43" spans="2:23" ht="27" customHeight="1">
      <c r="B43" s="164">
        <v>15</v>
      </c>
      <c r="C43" s="151"/>
      <c r="D43" s="151"/>
      <c r="E43" s="100"/>
      <c r="F43" s="153"/>
      <c r="G43" s="101"/>
      <c r="H43" s="108"/>
      <c r="I43" s="107"/>
      <c r="W43" s="13"/>
    </row>
    <row r="44" spans="2:23" ht="27" customHeight="1">
      <c r="B44" s="164"/>
      <c r="C44" s="151"/>
      <c r="D44" s="151"/>
      <c r="E44" s="100"/>
      <c r="F44" s="154"/>
      <c r="G44" s="101"/>
      <c r="H44" s="108"/>
      <c r="I44" s="107"/>
      <c r="W44" s="13"/>
    </row>
    <row r="45" spans="2:23" ht="27" customHeight="1">
      <c r="B45" s="164">
        <v>16</v>
      </c>
      <c r="C45" s="151"/>
      <c r="D45" s="151"/>
      <c r="E45" s="100"/>
      <c r="F45" s="153"/>
      <c r="G45" s="101"/>
      <c r="H45" s="108"/>
      <c r="I45" s="107"/>
      <c r="W45" s="13"/>
    </row>
    <row r="46" spans="2:23" ht="27" customHeight="1">
      <c r="B46" s="164"/>
      <c r="C46" s="151"/>
      <c r="D46" s="151"/>
      <c r="E46" s="100"/>
      <c r="F46" s="154"/>
      <c r="G46" s="101"/>
      <c r="H46" s="108"/>
      <c r="I46" s="107"/>
      <c r="W46" s="13"/>
    </row>
    <row r="47" spans="2:23" ht="27" customHeight="1">
      <c r="B47" s="164">
        <v>17</v>
      </c>
      <c r="C47" s="151"/>
      <c r="D47" s="151"/>
      <c r="E47" s="100"/>
      <c r="F47" s="153"/>
      <c r="G47" s="101"/>
      <c r="H47" s="108"/>
      <c r="I47" s="107"/>
      <c r="W47" s="13"/>
    </row>
    <row r="48" spans="2:23" ht="27" customHeight="1">
      <c r="B48" s="164"/>
      <c r="C48" s="151"/>
      <c r="D48" s="151"/>
      <c r="E48" s="100"/>
      <c r="F48" s="154"/>
      <c r="G48" s="101"/>
      <c r="H48" s="108"/>
      <c r="I48" s="107"/>
      <c r="W48" s="13"/>
    </row>
    <row r="49" spans="2:23" ht="27" customHeight="1">
      <c r="B49" s="164">
        <v>18</v>
      </c>
      <c r="C49" s="151"/>
      <c r="D49" s="151"/>
      <c r="E49" s="100"/>
      <c r="F49" s="153"/>
      <c r="G49" s="101"/>
      <c r="H49" s="108"/>
      <c r="I49" s="107"/>
      <c r="W49" s="13"/>
    </row>
    <row r="50" spans="2:23" ht="27" customHeight="1">
      <c r="B50" s="164"/>
      <c r="C50" s="151"/>
      <c r="D50" s="151"/>
      <c r="E50" s="100"/>
      <c r="F50" s="154"/>
      <c r="G50" s="101"/>
      <c r="H50" s="108"/>
      <c r="I50" s="107"/>
      <c r="W50" s="13"/>
    </row>
    <row r="51" spans="2:23" ht="27" customHeight="1">
      <c r="B51" s="164">
        <v>19</v>
      </c>
      <c r="C51" s="151"/>
      <c r="D51" s="151"/>
      <c r="E51" s="100"/>
      <c r="F51" s="153"/>
      <c r="G51" s="101"/>
      <c r="H51" s="108"/>
      <c r="I51" s="107"/>
      <c r="W51" s="13"/>
    </row>
    <row r="52" spans="2:23" ht="27" customHeight="1">
      <c r="B52" s="164"/>
      <c r="C52" s="151"/>
      <c r="D52" s="151"/>
      <c r="E52" s="100"/>
      <c r="F52" s="154"/>
      <c r="G52" s="101"/>
      <c r="H52" s="108"/>
      <c r="I52" s="107"/>
      <c r="W52" s="13"/>
    </row>
    <row r="53" spans="2:23" ht="27" customHeight="1">
      <c r="B53" s="164">
        <v>20</v>
      </c>
      <c r="C53" s="151"/>
      <c r="D53" s="151"/>
      <c r="E53" s="100"/>
      <c r="F53" s="151"/>
      <c r="G53" s="101"/>
      <c r="H53" s="108"/>
      <c r="I53" s="107"/>
      <c r="W53" s="13"/>
    </row>
    <row r="54" spans="2:23" ht="27" customHeight="1" thickBot="1">
      <c r="B54" s="176"/>
      <c r="C54" s="152"/>
      <c r="D54" s="152"/>
      <c r="E54" s="102"/>
      <c r="F54" s="152"/>
      <c r="G54" s="103"/>
      <c r="H54" s="109"/>
      <c r="I54" s="107"/>
      <c r="W54" s="13"/>
    </row>
    <row r="55" spans="1:23" ht="27" customHeight="1">
      <c r="A55" s="42">
        <f>COUNTA(E55,E57,E59,E61,E63,E65,E67,E69,E71,E73)</f>
        <v>0</v>
      </c>
      <c r="B55" s="164">
        <v>21</v>
      </c>
      <c r="C55" s="151"/>
      <c r="D55" s="151"/>
      <c r="E55" s="100"/>
      <c r="F55" s="153"/>
      <c r="G55" s="101"/>
      <c r="H55" s="108"/>
      <c r="I55" s="107"/>
      <c r="W55" s="13"/>
    </row>
    <row r="56" spans="1:23" ht="27" customHeight="1">
      <c r="A56" s="69">
        <f>COUNTA(G55:I55,G57:I57,G59:I59,G61:I61,G63:I63,G65:I65,G67:I67,G69:I69,G71:I71,G73:I73)</f>
        <v>0</v>
      </c>
      <c r="B56" s="164"/>
      <c r="C56" s="151"/>
      <c r="D56" s="151"/>
      <c r="E56" s="100"/>
      <c r="F56" s="154"/>
      <c r="G56" s="101"/>
      <c r="H56" s="108"/>
      <c r="I56" s="107"/>
      <c r="W56" s="13"/>
    </row>
    <row r="57" spans="2:23" ht="27" customHeight="1">
      <c r="B57" s="164">
        <v>22</v>
      </c>
      <c r="C57" s="151"/>
      <c r="D57" s="151"/>
      <c r="E57" s="100"/>
      <c r="F57" s="153"/>
      <c r="G57" s="101"/>
      <c r="H57" s="108"/>
      <c r="I57" s="107"/>
      <c r="W57" s="13"/>
    </row>
    <row r="58" spans="2:23" ht="27" customHeight="1">
      <c r="B58" s="164"/>
      <c r="C58" s="151"/>
      <c r="D58" s="151"/>
      <c r="E58" s="100"/>
      <c r="F58" s="154"/>
      <c r="G58" s="101"/>
      <c r="H58" s="108"/>
      <c r="I58" s="107"/>
      <c r="W58" s="13"/>
    </row>
    <row r="59" spans="2:23" ht="27" customHeight="1">
      <c r="B59" s="164">
        <v>23</v>
      </c>
      <c r="C59" s="151"/>
      <c r="D59" s="151"/>
      <c r="E59" s="100"/>
      <c r="F59" s="153"/>
      <c r="G59" s="101"/>
      <c r="H59" s="108"/>
      <c r="I59" s="107"/>
      <c r="W59" s="13"/>
    </row>
    <row r="60" spans="2:23" ht="27" customHeight="1">
      <c r="B60" s="164"/>
      <c r="C60" s="151"/>
      <c r="D60" s="151"/>
      <c r="E60" s="100"/>
      <c r="F60" s="154"/>
      <c r="G60" s="101"/>
      <c r="H60" s="108"/>
      <c r="I60" s="107"/>
      <c r="W60" s="13"/>
    </row>
    <row r="61" spans="2:23" ht="27" customHeight="1">
      <c r="B61" s="164">
        <v>24</v>
      </c>
      <c r="C61" s="151"/>
      <c r="D61" s="151"/>
      <c r="E61" s="100"/>
      <c r="F61" s="153"/>
      <c r="G61" s="101"/>
      <c r="H61" s="108"/>
      <c r="I61" s="107"/>
      <c r="W61" s="13"/>
    </row>
    <row r="62" spans="2:23" ht="27" customHeight="1">
      <c r="B62" s="164"/>
      <c r="C62" s="151"/>
      <c r="D62" s="151"/>
      <c r="E62" s="100"/>
      <c r="F62" s="154"/>
      <c r="G62" s="101"/>
      <c r="H62" s="108"/>
      <c r="I62" s="107"/>
      <c r="W62" s="13"/>
    </row>
    <row r="63" spans="2:23" ht="27" customHeight="1">
      <c r="B63" s="164">
        <v>25</v>
      </c>
      <c r="C63" s="151"/>
      <c r="D63" s="151"/>
      <c r="E63" s="100"/>
      <c r="F63" s="153"/>
      <c r="G63" s="101"/>
      <c r="H63" s="108"/>
      <c r="I63" s="107"/>
      <c r="W63" s="13"/>
    </row>
    <row r="64" spans="2:23" ht="27" customHeight="1">
      <c r="B64" s="164"/>
      <c r="C64" s="151"/>
      <c r="D64" s="151"/>
      <c r="E64" s="100"/>
      <c r="F64" s="154"/>
      <c r="G64" s="101"/>
      <c r="H64" s="108"/>
      <c r="I64" s="107"/>
      <c r="W64" s="13"/>
    </row>
    <row r="65" spans="2:23" ht="27" customHeight="1">
      <c r="B65" s="164">
        <v>26</v>
      </c>
      <c r="C65" s="151"/>
      <c r="D65" s="151"/>
      <c r="E65" s="100"/>
      <c r="F65" s="153"/>
      <c r="G65" s="101"/>
      <c r="H65" s="108"/>
      <c r="I65" s="107"/>
      <c r="W65" s="13"/>
    </row>
    <row r="66" spans="2:23" ht="27" customHeight="1">
      <c r="B66" s="164"/>
      <c r="C66" s="151"/>
      <c r="D66" s="151"/>
      <c r="E66" s="100"/>
      <c r="F66" s="154"/>
      <c r="G66" s="101"/>
      <c r="H66" s="108"/>
      <c r="I66" s="107"/>
      <c r="W66" s="13"/>
    </row>
    <row r="67" spans="2:23" ht="27" customHeight="1">
      <c r="B67" s="164">
        <v>27</v>
      </c>
      <c r="C67" s="151"/>
      <c r="D67" s="151"/>
      <c r="E67" s="100"/>
      <c r="F67" s="153"/>
      <c r="G67" s="101"/>
      <c r="H67" s="108"/>
      <c r="I67" s="107"/>
      <c r="W67" s="13"/>
    </row>
    <row r="68" spans="2:23" ht="27" customHeight="1">
      <c r="B68" s="164"/>
      <c r="C68" s="151"/>
      <c r="D68" s="151"/>
      <c r="E68" s="100"/>
      <c r="F68" s="154"/>
      <c r="G68" s="101"/>
      <c r="H68" s="108"/>
      <c r="I68" s="107"/>
      <c r="W68" s="13"/>
    </row>
    <row r="69" spans="2:23" ht="27" customHeight="1">
      <c r="B69" s="164">
        <v>28</v>
      </c>
      <c r="C69" s="151"/>
      <c r="D69" s="151"/>
      <c r="E69" s="100"/>
      <c r="F69" s="153"/>
      <c r="G69" s="101"/>
      <c r="H69" s="108"/>
      <c r="I69" s="107"/>
      <c r="W69" s="13"/>
    </row>
    <row r="70" spans="2:23" ht="27" customHeight="1">
      <c r="B70" s="164"/>
      <c r="C70" s="151"/>
      <c r="D70" s="151"/>
      <c r="E70" s="100"/>
      <c r="F70" s="154"/>
      <c r="G70" s="101"/>
      <c r="H70" s="108"/>
      <c r="I70" s="107"/>
      <c r="W70" s="13"/>
    </row>
    <row r="71" spans="2:23" ht="27" customHeight="1">
      <c r="B71" s="164">
        <v>29</v>
      </c>
      <c r="C71" s="151"/>
      <c r="D71" s="151"/>
      <c r="E71" s="100"/>
      <c r="F71" s="153"/>
      <c r="G71" s="101"/>
      <c r="H71" s="108"/>
      <c r="I71" s="107"/>
      <c r="W71" s="13"/>
    </row>
    <row r="72" spans="2:23" ht="27" customHeight="1">
      <c r="B72" s="164"/>
      <c r="C72" s="151"/>
      <c r="D72" s="151"/>
      <c r="E72" s="100"/>
      <c r="F72" s="154"/>
      <c r="G72" s="101"/>
      <c r="H72" s="108"/>
      <c r="I72" s="107"/>
      <c r="W72" s="13"/>
    </row>
    <row r="73" spans="2:23" ht="27" customHeight="1">
      <c r="B73" s="164">
        <v>30</v>
      </c>
      <c r="C73" s="151"/>
      <c r="D73" s="151"/>
      <c r="E73" s="100"/>
      <c r="F73" s="151"/>
      <c r="G73" s="101"/>
      <c r="H73" s="108"/>
      <c r="I73" s="107"/>
      <c r="W73" s="13"/>
    </row>
    <row r="74" spans="2:23" ht="27" customHeight="1" thickBot="1">
      <c r="B74" s="176"/>
      <c r="C74" s="152"/>
      <c r="D74" s="152"/>
      <c r="E74" s="102"/>
      <c r="F74" s="152"/>
      <c r="G74" s="103"/>
      <c r="H74" s="109"/>
      <c r="I74" s="107"/>
      <c r="W74" s="13"/>
    </row>
    <row r="75" spans="1:23" ht="27" customHeight="1">
      <c r="A75" s="42">
        <f>COUNTA(E75,E77,E79,E81,E83,E85,E87,E89,E91,E93)</f>
        <v>0</v>
      </c>
      <c r="B75" s="164">
        <v>31</v>
      </c>
      <c r="C75" s="151"/>
      <c r="D75" s="151"/>
      <c r="E75" s="100"/>
      <c r="F75" s="153"/>
      <c r="G75" s="101"/>
      <c r="H75" s="108"/>
      <c r="I75" s="107"/>
      <c r="W75" s="13"/>
    </row>
    <row r="76" spans="1:23" ht="27" customHeight="1">
      <c r="A76" s="69">
        <f>COUNTA(G75:I75,G77:I77,G79:I79,G81:I81,G83:I83,G85:I85,G87:I87,G89:I89,G91:I91,G93:I93)</f>
        <v>0</v>
      </c>
      <c r="B76" s="164"/>
      <c r="C76" s="151"/>
      <c r="D76" s="151"/>
      <c r="E76" s="100"/>
      <c r="F76" s="154"/>
      <c r="G76" s="101"/>
      <c r="H76" s="108"/>
      <c r="I76" s="107"/>
      <c r="W76" s="13"/>
    </row>
    <row r="77" spans="2:23" ht="27" customHeight="1">
      <c r="B77" s="164">
        <v>32</v>
      </c>
      <c r="C77" s="151"/>
      <c r="D77" s="151"/>
      <c r="E77" s="100"/>
      <c r="F77" s="153"/>
      <c r="G77" s="101"/>
      <c r="H77" s="108"/>
      <c r="I77" s="107"/>
      <c r="W77" s="13"/>
    </row>
    <row r="78" spans="2:23" ht="27" customHeight="1">
      <c r="B78" s="164"/>
      <c r="C78" s="151"/>
      <c r="D78" s="151"/>
      <c r="E78" s="100"/>
      <c r="F78" s="154"/>
      <c r="G78" s="101"/>
      <c r="H78" s="108"/>
      <c r="I78" s="107"/>
      <c r="W78" s="13"/>
    </row>
    <row r="79" spans="2:23" ht="27" customHeight="1">
      <c r="B79" s="164">
        <v>33</v>
      </c>
      <c r="C79" s="151"/>
      <c r="D79" s="151"/>
      <c r="E79" s="100"/>
      <c r="F79" s="153"/>
      <c r="G79" s="101"/>
      <c r="H79" s="108"/>
      <c r="I79" s="107"/>
      <c r="W79" s="13"/>
    </row>
    <row r="80" spans="2:23" ht="27" customHeight="1">
      <c r="B80" s="164"/>
      <c r="C80" s="151"/>
      <c r="D80" s="151"/>
      <c r="E80" s="100"/>
      <c r="F80" s="154"/>
      <c r="G80" s="101"/>
      <c r="H80" s="108"/>
      <c r="I80" s="107"/>
      <c r="W80" s="13"/>
    </row>
    <row r="81" spans="2:23" ht="27" customHeight="1">
      <c r="B81" s="164">
        <v>34</v>
      </c>
      <c r="C81" s="151"/>
      <c r="D81" s="151"/>
      <c r="E81" s="100"/>
      <c r="F81" s="153"/>
      <c r="G81" s="101"/>
      <c r="H81" s="108"/>
      <c r="I81" s="107"/>
      <c r="W81" s="13"/>
    </row>
    <row r="82" spans="2:23" ht="27" customHeight="1">
      <c r="B82" s="164"/>
      <c r="C82" s="151"/>
      <c r="D82" s="151"/>
      <c r="E82" s="100"/>
      <c r="F82" s="154"/>
      <c r="G82" s="101"/>
      <c r="H82" s="108"/>
      <c r="I82" s="107"/>
      <c r="W82" s="13"/>
    </row>
    <row r="83" spans="2:23" ht="27" customHeight="1">
      <c r="B83" s="164">
        <v>35</v>
      </c>
      <c r="C83" s="151"/>
      <c r="D83" s="151"/>
      <c r="E83" s="100"/>
      <c r="F83" s="153"/>
      <c r="G83" s="101"/>
      <c r="H83" s="108"/>
      <c r="I83" s="107"/>
      <c r="W83" s="13"/>
    </row>
    <row r="84" spans="2:23" ht="27" customHeight="1">
      <c r="B84" s="164"/>
      <c r="C84" s="151"/>
      <c r="D84" s="151"/>
      <c r="E84" s="100"/>
      <c r="F84" s="154"/>
      <c r="G84" s="101"/>
      <c r="H84" s="108"/>
      <c r="I84" s="107"/>
      <c r="W84" s="13"/>
    </row>
    <row r="85" spans="2:23" ht="27" customHeight="1">
      <c r="B85" s="164">
        <v>36</v>
      </c>
      <c r="C85" s="151"/>
      <c r="D85" s="151"/>
      <c r="E85" s="100"/>
      <c r="F85" s="153"/>
      <c r="G85" s="101"/>
      <c r="H85" s="108"/>
      <c r="I85" s="107"/>
      <c r="W85" s="13"/>
    </row>
    <row r="86" spans="2:23" ht="27" customHeight="1">
      <c r="B86" s="164"/>
      <c r="C86" s="151"/>
      <c r="D86" s="151"/>
      <c r="E86" s="100"/>
      <c r="F86" s="154"/>
      <c r="G86" s="101"/>
      <c r="H86" s="108"/>
      <c r="I86" s="107"/>
      <c r="W86" s="13"/>
    </row>
    <row r="87" spans="2:23" ht="27" customHeight="1">
      <c r="B87" s="164">
        <v>37</v>
      </c>
      <c r="C87" s="151"/>
      <c r="D87" s="151"/>
      <c r="E87" s="100"/>
      <c r="F87" s="153"/>
      <c r="G87" s="101"/>
      <c r="H87" s="108"/>
      <c r="I87" s="107"/>
      <c r="W87" s="13"/>
    </row>
    <row r="88" spans="2:23" ht="27" customHeight="1">
      <c r="B88" s="164"/>
      <c r="C88" s="151"/>
      <c r="D88" s="151"/>
      <c r="E88" s="100"/>
      <c r="F88" s="154"/>
      <c r="G88" s="101"/>
      <c r="H88" s="108"/>
      <c r="I88" s="107"/>
      <c r="W88" s="13"/>
    </row>
    <row r="89" spans="2:23" ht="27" customHeight="1">
      <c r="B89" s="164">
        <v>38</v>
      </c>
      <c r="C89" s="151"/>
      <c r="D89" s="151"/>
      <c r="E89" s="100"/>
      <c r="F89" s="153"/>
      <c r="G89" s="101"/>
      <c r="H89" s="108"/>
      <c r="I89" s="107"/>
      <c r="W89" s="13"/>
    </row>
    <row r="90" spans="2:23" ht="27" customHeight="1">
      <c r="B90" s="164"/>
      <c r="C90" s="151"/>
      <c r="D90" s="151"/>
      <c r="E90" s="100"/>
      <c r="F90" s="154"/>
      <c r="G90" s="101"/>
      <c r="H90" s="108"/>
      <c r="I90" s="107"/>
      <c r="W90" s="13"/>
    </row>
    <row r="91" spans="2:23" ht="27" customHeight="1">
      <c r="B91" s="164">
        <v>39</v>
      </c>
      <c r="C91" s="151"/>
      <c r="D91" s="151"/>
      <c r="E91" s="100"/>
      <c r="F91" s="153"/>
      <c r="G91" s="101"/>
      <c r="H91" s="108"/>
      <c r="I91" s="107"/>
      <c r="W91" s="13"/>
    </row>
    <row r="92" spans="2:23" ht="27" customHeight="1">
      <c r="B92" s="164"/>
      <c r="C92" s="151"/>
      <c r="D92" s="151"/>
      <c r="E92" s="100"/>
      <c r="F92" s="154"/>
      <c r="G92" s="101"/>
      <c r="H92" s="108"/>
      <c r="I92" s="107"/>
      <c r="W92" s="13"/>
    </row>
    <row r="93" spans="2:23" ht="27" customHeight="1">
      <c r="B93" s="164">
        <v>40</v>
      </c>
      <c r="C93" s="151"/>
      <c r="D93" s="151"/>
      <c r="E93" s="100"/>
      <c r="F93" s="151"/>
      <c r="G93" s="101"/>
      <c r="H93" s="108"/>
      <c r="I93" s="107"/>
      <c r="W93" s="13"/>
    </row>
    <row r="94" spans="2:23" ht="27" customHeight="1" thickBot="1">
      <c r="B94" s="176"/>
      <c r="C94" s="152"/>
      <c r="D94" s="152"/>
      <c r="E94" s="102"/>
      <c r="F94" s="152"/>
      <c r="G94" s="103"/>
      <c r="H94" s="109"/>
      <c r="I94" s="107"/>
      <c r="W94" s="13"/>
    </row>
    <row r="95" spans="1:23" ht="27" customHeight="1">
      <c r="A95" s="42">
        <f>COUNTA(E95,E97,E99,E101,E103,E105,E107,E109,E111,E113)</f>
        <v>0</v>
      </c>
      <c r="B95" s="164">
        <v>41</v>
      </c>
      <c r="C95" s="151"/>
      <c r="D95" s="151"/>
      <c r="E95" s="100"/>
      <c r="F95" s="153"/>
      <c r="G95" s="101"/>
      <c r="H95" s="108"/>
      <c r="I95" s="107"/>
      <c r="W95" s="13"/>
    </row>
    <row r="96" spans="1:23" ht="27" customHeight="1">
      <c r="A96" s="69">
        <f>COUNTA(G95:I95,G97:I97,G99:I99,G101:I101,G103:I103,G105:I105,G107:I107,G109:I109,G111:I111,G113:I113)</f>
        <v>0</v>
      </c>
      <c r="B96" s="164"/>
      <c r="C96" s="151"/>
      <c r="D96" s="151"/>
      <c r="E96" s="100"/>
      <c r="F96" s="154"/>
      <c r="G96" s="101"/>
      <c r="H96" s="108"/>
      <c r="I96" s="107"/>
      <c r="W96" s="13"/>
    </row>
    <row r="97" spans="2:23" ht="27" customHeight="1">
      <c r="B97" s="164">
        <v>42</v>
      </c>
      <c r="C97" s="151"/>
      <c r="D97" s="151"/>
      <c r="E97" s="100"/>
      <c r="F97" s="153"/>
      <c r="G97" s="101"/>
      <c r="H97" s="108"/>
      <c r="I97" s="107"/>
      <c r="W97" s="13"/>
    </row>
    <row r="98" spans="2:23" ht="27" customHeight="1">
      <c r="B98" s="164"/>
      <c r="C98" s="151"/>
      <c r="D98" s="151"/>
      <c r="E98" s="100"/>
      <c r="F98" s="154"/>
      <c r="G98" s="101"/>
      <c r="H98" s="108"/>
      <c r="I98" s="107"/>
      <c r="W98" s="13"/>
    </row>
    <row r="99" spans="2:23" ht="27" customHeight="1">
      <c r="B99" s="164">
        <v>43</v>
      </c>
      <c r="C99" s="151"/>
      <c r="D99" s="151"/>
      <c r="E99" s="100"/>
      <c r="F99" s="153"/>
      <c r="G99" s="101"/>
      <c r="H99" s="108"/>
      <c r="I99" s="107"/>
      <c r="W99" s="13"/>
    </row>
    <row r="100" spans="2:23" ht="27" customHeight="1">
      <c r="B100" s="164"/>
      <c r="C100" s="151"/>
      <c r="D100" s="151"/>
      <c r="E100" s="100"/>
      <c r="F100" s="154"/>
      <c r="G100" s="101"/>
      <c r="H100" s="108"/>
      <c r="I100" s="107"/>
      <c r="W100" s="13"/>
    </row>
    <row r="101" spans="2:23" ht="27" customHeight="1">
      <c r="B101" s="164">
        <v>44</v>
      </c>
      <c r="C101" s="151"/>
      <c r="D101" s="151"/>
      <c r="E101" s="100"/>
      <c r="F101" s="153"/>
      <c r="G101" s="101"/>
      <c r="H101" s="108"/>
      <c r="I101" s="107"/>
      <c r="W101" s="13"/>
    </row>
    <row r="102" spans="2:23" ht="27" customHeight="1">
      <c r="B102" s="164"/>
      <c r="C102" s="151"/>
      <c r="D102" s="151"/>
      <c r="E102" s="100"/>
      <c r="F102" s="154"/>
      <c r="G102" s="101"/>
      <c r="H102" s="108"/>
      <c r="I102" s="107"/>
      <c r="W102" s="13"/>
    </row>
    <row r="103" spans="2:23" ht="27" customHeight="1">
      <c r="B103" s="164">
        <v>45</v>
      </c>
      <c r="C103" s="151"/>
      <c r="D103" s="151"/>
      <c r="E103" s="100"/>
      <c r="F103" s="153"/>
      <c r="G103" s="101"/>
      <c r="H103" s="108"/>
      <c r="I103" s="107"/>
      <c r="W103" s="13"/>
    </row>
    <row r="104" spans="2:23" ht="27" customHeight="1">
      <c r="B104" s="164"/>
      <c r="C104" s="151"/>
      <c r="D104" s="151"/>
      <c r="E104" s="100"/>
      <c r="F104" s="154"/>
      <c r="G104" s="101"/>
      <c r="H104" s="108"/>
      <c r="I104" s="107"/>
      <c r="W104" s="13"/>
    </row>
    <row r="105" spans="2:23" ht="27" customHeight="1">
      <c r="B105" s="164">
        <v>46</v>
      </c>
      <c r="C105" s="151"/>
      <c r="D105" s="151"/>
      <c r="E105" s="100"/>
      <c r="F105" s="153"/>
      <c r="G105" s="101"/>
      <c r="H105" s="108"/>
      <c r="I105" s="107"/>
      <c r="W105" s="13"/>
    </row>
    <row r="106" spans="2:23" ht="27" customHeight="1">
      <c r="B106" s="164"/>
      <c r="C106" s="151"/>
      <c r="D106" s="151"/>
      <c r="E106" s="100"/>
      <c r="F106" s="154"/>
      <c r="G106" s="101"/>
      <c r="H106" s="108"/>
      <c r="I106" s="107"/>
      <c r="W106" s="13"/>
    </row>
    <row r="107" spans="2:23" ht="27" customHeight="1">
      <c r="B107" s="164">
        <v>47</v>
      </c>
      <c r="C107" s="151"/>
      <c r="D107" s="151"/>
      <c r="E107" s="100"/>
      <c r="F107" s="153"/>
      <c r="G107" s="101"/>
      <c r="H107" s="108"/>
      <c r="I107" s="107"/>
      <c r="W107" s="13"/>
    </row>
    <row r="108" spans="2:23" ht="27" customHeight="1">
      <c r="B108" s="164"/>
      <c r="C108" s="151"/>
      <c r="D108" s="151"/>
      <c r="E108" s="100"/>
      <c r="F108" s="154"/>
      <c r="G108" s="101"/>
      <c r="H108" s="108"/>
      <c r="I108" s="107"/>
      <c r="W108" s="13"/>
    </row>
    <row r="109" spans="2:23" ht="27" customHeight="1">
      <c r="B109" s="164">
        <v>48</v>
      </c>
      <c r="C109" s="151"/>
      <c r="D109" s="151"/>
      <c r="E109" s="100"/>
      <c r="F109" s="153"/>
      <c r="G109" s="101"/>
      <c r="H109" s="108"/>
      <c r="I109" s="107"/>
      <c r="W109" s="13"/>
    </row>
    <row r="110" spans="2:23" ht="27" customHeight="1">
      <c r="B110" s="164"/>
      <c r="C110" s="151"/>
      <c r="D110" s="151"/>
      <c r="E110" s="100"/>
      <c r="F110" s="154"/>
      <c r="G110" s="101"/>
      <c r="H110" s="108"/>
      <c r="I110" s="107"/>
      <c r="W110" s="13"/>
    </row>
    <row r="111" spans="2:23" ht="27" customHeight="1">
      <c r="B111" s="164">
        <v>49</v>
      </c>
      <c r="C111" s="151"/>
      <c r="D111" s="151"/>
      <c r="E111" s="100"/>
      <c r="F111" s="153"/>
      <c r="G111" s="101"/>
      <c r="H111" s="108"/>
      <c r="I111" s="107"/>
      <c r="W111" s="13"/>
    </row>
    <row r="112" spans="2:23" ht="27" customHeight="1">
      <c r="B112" s="164"/>
      <c r="C112" s="151"/>
      <c r="D112" s="151"/>
      <c r="E112" s="100"/>
      <c r="F112" s="154"/>
      <c r="G112" s="101"/>
      <c r="H112" s="108"/>
      <c r="I112" s="107"/>
      <c r="W112" s="13"/>
    </row>
    <row r="113" spans="2:23" ht="27" customHeight="1">
      <c r="B113" s="164">
        <v>50</v>
      </c>
      <c r="C113" s="151"/>
      <c r="D113" s="151"/>
      <c r="E113" s="100"/>
      <c r="F113" s="151"/>
      <c r="G113" s="101"/>
      <c r="H113" s="108"/>
      <c r="I113" s="107"/>
      <c r="W113" s="13"/>
    </row>
    <row r="114" spans="2:23" ht="27" customHeight="1" thickBot="1">
      <c r="B114" s="176"/>
      <c r="C114" s="152"/>
      <c r="D114" s="152"/>
      <c r="E114" s="102"/>
      <c r="F114" s="152"/>
      <c r="G114" s="103"/>
      <c r="H114" s="109"/>
      <c r="I114" s="107"/>
      <c r="W114" s="13"/>
    </row>
    <row r="115" ht="20.25" customHeight="1">
      <c r="W115" s="13"/>
    </row>
    <row r="116" ht="20.25" customHeight="1"/>
    <row r="117" ht="20.25" customHeight="1"/>
  </sheetData>
  <sheetProtection password="CC6F" sheet="1"/>
  <mergeCells count="226">
    <mergeCell ref="G11:H11"/>
    <mergeCell ref="G12:H12"/>
    <mergeCell ref="B101:B102"/>
    <mergeCell ref="C101:C102"/>
    <mergeCell ref="D101:D102"/>
    <mergeCell ref="C99:C100"/>
    <mergeCell ref="D99:D100"/>
    <mergeCell ref="B95:B96"/>
    <mergeCell ref="B83:B84"/>
    <mergeCell ref="B103:B104"/>
    <mergeCell ref="C103:C104"/>
    <mergeCell ref="D103:D104"/>
    <mergeCell ref="B105:B106"/>
    <mergeCell ref="C105:C106"/>
    <mergeCell ref="D105:D106"/>
    <mergeCell ref="B107:B108"/>
    <mergeCell ref="C107:C108"/>
    <mergeCell ref="D107:D108"/>
    <mergeCell ref="B113:B114"/>
    <mergeCell ref="C113:C114"/>
    <mergeCell ref="D113:D114"/>
    <mergeCell ref="B109:B110"/>
    <mergeCell ref="C109:C110"/>
    <mergeCell ref="D109:D110"/>
    <mergeCell ref="B111:B112"/>
    <mergeCell ref="C111:C112"/>
    <mergeCell ref="D111:D112"/>
    <mergeCell ref="B91:B92"/>
    <mergeCell ref="C91:C92"/>
    <mergeCell ref="D91:D92"/>
    <mergeCell ref="B93:B94"/>
    <mergeCell ref="C93:C94"/>
    <mergeCell ref="D93:D94"/>
    <mergeCell ref="D97:D98"/>
    <mergeCell ref="B99:B100"/>
    <mergeCell ref="C95:C96"/>
    <mergeCell ref="D95:D96"/>
    <mergeCell ref="B97:B98"/>
    <mergeCell ref="C97:C98"/>
    <mergeCell ref="C83:C84"/>
    <mergeCell ref="D83:D84"/>
    <mergeCell ref="B85:B86"/>
    <mergeCell ref="C85:C86"/>
    <mergeCell ref="D85:D86"/>
    <mergeCell ref="B87:B88"/>
    <mergeCell ref="C87:C88"/>
    <mergeCell ref="D87:D88"/>
    <mergeCell ref="B89:B90"/>
    <mergeCell ref="C89:C90"/>
    <mergeCell ref="D89:D90"/>
    <mergeCell ref="B75:B76"/>
    <mergeCell ref="C75:C76"/>
    <mergeCell ref="D75:D76"/>
    <mergeCell ref="B77:B78"/>
    <mergeCell ref="C77:C78"/>
    <mergeCell ref="D77:D78"/>
    <mergeCell ref="B79:B80"/>
    <mergeCell ref="C79:C80"/>
    <mergeCell ref="D79:D80"/>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65:B66"/>
    <mergeCell ref="C65:C66"/>
    <mergeCell ref="D65:D66"/>
    <mergeCell ref="B59:B60"/>
    <mergeCell ref="C59:C60"/>
    <mergeCell ref="D59:D60"/>
    <mergeCell ref="B61:B62"/>
    <mergeCell ref="C61:C62"/>
    <mergeCell ref="D61:D62"/>
    <mergeCell ref="B63:B64"/>
    <mergeCell ref="C63:C64"/>
    <mergeCell ref="D63:D64"/>
    <mergeCell ref="B55:B56"/>
    <mergeCell ref="C55:C56"/>
    <mergeCell ref="D55:D56"/>
    <mergeCell ref="B57:B58"/>
    <mergeCell ref="D47:D48"/>
    <mergeCell ref="B49:B50"/>
    <mergeCell ref="C49:C50"/>
    <mergeCell ref="B53:B54"/>
    <mergeCell ref="C53:C54"/>
    <mergeCell ref="D53:D54"/>
    <mergeCell ref="B37:B38"/>
    <mergeCell ref="C37:C38"/>
    <mergeCell ref="D37:D38"/>
    <mergeCell ref="B39:B40"/>
    <mergeCell ref="B43:B44"/>
    <mergeCell ref="C57:C58"/>
    <mergeCell ref="D57:D58"/>
    <mergeCell ref="B45:B46"/>
    <mergeCell ref="C45:C46"/>
    <mergeCell ref="D45:D46"/>
    <mergeCell ref="C43:C44"/>
    <mergeCell ref="D43:D44"/>
    <mergeCell ref="D49:D50"/>
    <mergeCell ref="C39:C40"/>
    <mergeCell ref="D39:D40"/>
    <mergeCell ref="B51:B52"/>
    <mergeCell ref="C51:C52"/>
    <mergeCell ref="D51:D52"/>
    <mergeCell ref="B47:B48"/>
    <mergeCell ref="C47:C48"/>
    <mergeCell ref="B41:B42"/>
    <mergeCell ref="C41:C42"/>
    <mergeCell ref="D41:D42"/>
    <mergeCell ref="B29:B30"/>
    <mergeCell ref="C29:C30"/>
    <mergeCell ref="D29:D30"/>
    <mergeCell ref="B35:B36"/>
    <mergeCell ref="C35:C36"/>
    <mergeCell ref="D35:D36"/>
    <mergeCell ref="B31:B32"/>
    <mergeCell ref="C23:C24"/>
    <mergeCell ref="D23:D24"/>
    <mergeCell ref="C31:C32"/>
    <mergeCell ref="D31:D32"/>
    <mergeCell ref="B33:B34"/>
    <mergeCell ref="B27:B28"/>
    <mergeCell ref="C27:C28"/>
    <mergeCell ref="D27:D28"/>
    <mergeCell ref="C33:C34"/>
    <mergeCell ref="D33:D34"/>
    <mergeCell ref="B25:B26"/>
    <mergeCell ref="C25:C26"/>
    <mergeCell ref="D25:D26"/>
    <mergeCell ref="B19:B20"/>
    <mergeCell ref="C19:C20"/>
    <mergeCell ref="D19:D20"/>
    <mergeCell ref="B21:B22"/>
    <mergeCell ref="C21:C22"/>
    <mergeCell ref="D21:D22"/>
    <mergeCell ref="B23:B24"/>
    <mergeCell ref="G1:I1"/>
    <mergeCell ref="B17:B18"/>
    <mergeCell ref="C17:C18"/>
    <mergeCell ref="D17:D18"/>
    <mergeCell ref="B8:C8"/>
    <mergeCell ref="B13:B14"/>
    <mergeCell ref="B11:B12"/>
    <mergeCell ref="C11:C12"/>
    <mergeCell ref="D11:D12"/>
    <mergeCell ref="D15:D16"/>
    <mergeCell ref="D3:E3"/>
    <mergeCell ref="F3:G3"/>
    <mergeCell ref="H3:I3"/>
    <mergeCell ref="B5:B6"/>
    <mergeCell ref="D5:E5"/>
    <mergeCell ref="B4:C4"/>
    <mergeCell ref="D4:E4"/>
    <mergeCell ref="D6:F6"/>
    <mergeCell ref="F4:G4"/>
    <mergeCell ref="H4:I4"/>
    <mergeCell ref="F33:F34"/>
    <mergeCell ref="G5:I5"/>
    <mergeCell ref="B3:C3"/>
    <mergeCell ref="F15:F16"/>
    <mergeCell ref="F11:F12"/>
    <mergeCell ref="F13:F14"/>
    <mergeCell ref="B15:B16"/>
    <mergeCell ref="C15:C16"/>
    <mergeCell ref="C13:C14"/>
    <mergeCell ref="D13:D14"/>
    <mergeCell ref="F49:F50"/>
    <mergeCell ref="F51:F52"/>
    <mergeCell ref="F17:F18"/>
    <mergeCell ref="F19:F20"/>
    <mergeCell ref="F21:F22"/>
    <mergeCell ref="F23:F24"/>
    <mergeCell ref="F25:F26"/>
    <mergeCell ref="F27:F28"/>
    <mergeCell ref="F29:F30"/>
    <mergeCell ref="F31:F32"/>
    <mergeCell ref="F65:F66"/>
    <mergeCell ref="F67:F68"/>
    <mergeCell ref="F69:F70"/>
    <mergeCell ref="F35:F36"/>
    <mergeCell ref="F37:F38"/>
    <mergeCell ref="F39:F40"/>
    <mergeCell ref="F41:F42"/>
    <mergeCell ref="F43:F44"/>
    <mergeCell ref="F45:F46"/>
    <mergeCell ref="F47:F48"/>
    <mergeCell ref="F53:F54"/>
    <mergeCell ref="F55:F56"/>
    <mergeCell ref="F57:F58"/>
    <mergeCell ref="F59:F60"/>
    <mergeCell ref="F61:F62"/>
    <mergeCell ref="F63:F64"/>
    <mergeCell ref="F97:F98"/>
    <mergeCell ref="F99:F100"/>
    <mergeCell ref="F77:F78"/>
    <mergeCell ref="F79:F80"/>
    <mergeCell ref="F81:F82"/>
    <mergeCell ref="F83:F84"/>
    <mergeCell ref="F85:F86"/>
    <mergeCell ref="F87:F88"/>
    <mergeCell ref="F91:F92"/>
    <mergeCell ref="F71:F72"/>
    <mergeCell ref="F73:F74"/>
    <mergeCell ref="F75:F76"/>
    <mergeCell ref="F93:F94"/>
    <mergeCell ref="F95:F96"/>
    <mergeCell ref="C1:F1"/>
    <mergeCell ref="Q3:V8"/>
    <mergeCell ref="F113:F114"/>
    <mergeCell ref="F101:F102"/>
    <mergeCell ref="F103:F104"/>
    <mergeCell ref="F105:F106"/>
    <mergeCell ref="F107:F108"/>
    <mergeCell ref="F109:F110"/>
    <mergeCell ref="F111:F112"/>
    <mergeCell ref="F89:F90"/>
  </mergeCells>
  <conditionalFormatting sqref="G12 I12">
    <cfRule type="containsText" priority="12" dxfId="25" operator="containsText" text="未">
      <formula>NOT(ISERROR(SEARCH("未",G12)))</formula>
    </cfRule>
    <cfRule type="containsText" priority="13" dxfId="26" operator="containsText" text="未">
      <formula>NOT(ISERROR(SEARCH("未",G12)))</formula>
    </cfRule>
    <cfRule type="containsText" priority="14" dxfId="18" operator="containsText" text="未">
      <formula>NOT(ISERROR(SEARCH("未",G12)))</formula>
    </cfRule>
  </conditionalFormatting>
  <conditionalFormatting sqref="G12 I12">
    <cfRule type="containsText" priority="10" dxfId="26" operator="containsText" text="未">
      <formula>NOT(ISERROR(SEARCH("未",G12)))</formula>
    </cfRule>
    <cfRule type="containsText" priority="11" dxfId="18" operator="containsText" text="未">
      <formula>NOT(ISERROR(SEARCH("未",G12)))</formula>
    </cfRule>
  </conditionalFormatting>
  <conditionalFormatting sqref="G12 I12">
    <cfRule type="containsText" priority="8" dxfId="19" operator="containsText" text="未入力">
      <formula>NOT(ISERROR(SEARCH("未入力",G12)))</formula>
    </cfRule>
    <cfRule type="containsText" priority="9" dxfId="18" operator="containsText" text="未入力">
      <formula>NOT(ISERROR(SEARCH("未入力",G12)))</formula>
    </cfRule>
  </conditionalFormatting>
  <conditionalFormatting sqref="C15:C114">
    <cfRule type="containsText" priority="5" dxfId="2" operator="containsText" stopIfTrue="1" text="女">
      <formula>NOT(ISERROR(SEARCH("女",C15)))</formula>
    </cfRule>
    <cfRule type="containsText" priority="6" dxfId="1" operator="containsText" stopIfTrue="1" text="男">
      <formula>NOT(ISERROR(SEARCH("男",C15)))</formula>
    </cfRule>
  </conditionalFormatting>
  <dataValidations count="12">
    <dataValidation type="list" allowBlank="1" showInputMessage="1" showErrorMessage="1" sqref="G83:I83 G91:I91 G87:I87 G79:H79 G77:H77 G89:I89 G75:H75 G43:H43 G85:I85 G93:I93 G51:H51 G47:H47 G41:H41 G39:H39 G49:H49 G37:H37 G35:H35 G45:H45 G53:H53 G23:H23 G31:H31 G27:H27 G21:H21 G19:H19 G29:H29 G17:H17 G25:H25 G113:I113 G15:H15 G63:H63 G71:H71 G67:H67 G61:H61 G59:H59 G69:H69 G57:H57 G55:H55 G65:H65 G33:H33 G73:H73 G105:I105 G103:I103 G111:I111 G107:I107 G101:I101 G99:I99 G109:I109 G97:I97 G95:I95 G81:H81">
      <formula1>INDIRECT($C83)</formula1>
    </dataValidation>
    <dataValidation allowBlank="1" showInputMessage="1" showErrorMessage="1" imeMode="halfKatakana" sqref="E78 E80 E82 E84 E86 E88 E90 E92 E76 E94 E38 E40 E42 E44 E46 E48 E50 E52 E36 E54 E58 E18 E20 E22 E24 E26 E28 E30 E32 E16 E114 E60 E62 E64 E66 E68 E70 E72 E56 E74 E34 E98 E100 E102 E104 E106 E108 E110 E112 E96 H4:I4 G5:I5"/>
    <dataValidation type="whole" allowBlank="1" showInputMessage="1" showErrorMessage="1" sqref="G92 G78 G80 G82 G84 G86 G88 G90 G76 G94 G52 G38 G40 G42 G44 G46 G48 G50 G36 G54 G114 G32 G72 G18 G20 G22 G24 G26 G28 G30 G16 G58 G60 G62 G64 G66 G68 G70 G56 G74 G34 G112 G98 G100 G102 G104 G106 G108 G110 G96">
      <formula1>100</formula1>
      <formula2>999999</formula2>
    </dataValidation>
    <dataValidation type="whole" allowBlank="1" showInputMessage="1" showErrorMessage="1" sqref="F13">
      <formula1>1</formula1>
      <formula2>99</formula2>
    </dataValidation>
    <dataValidation type="list" allowBlank="1" showInputMessage="1" showErrorMessage="1" sqref="B4:C4">
      <formula1>$K$8:$L$8</formula1>
    </dataValidation>
    <dataValidation type="list" allowBlank="1" showInputMessage="1" showErrorMessage="1" sqref="F15:F114">
      <formula1>$P$11:$P$16</formula1>
    </dataValidation>
    <dataValidation allowBlank="1" showInputMessage="1" showErrorMessage="1" imeMode="hiragana" sqref="D4:G4 D13:D14"/>
    <dataValidation allowBlank="1" showInputMessage="1" showErrorMessage="1" imeMode="fullKatakana" sqref="D5:E5 D6:F6 H6"/>
    <dataValidation allowBlank="1" showInputMessage="1" showErrorMessage="1" imeMode="halfAlpha" sqref="D15:D114"/>
    <dataValidation type="list" allowBlank="1" showInputMessage="1" showErrorMessage="1" sqref="C17:C114">
      <formula1>$K$11:$N$11</formula1>
    </dataValidation>
    <dataValidation type="list" allowBlank="1" showInputMessage="1" showErrorMessage="1" sqref="C15:C16">
      <formula1>$K$11:$N$11</formula1>
    </dataValidation>
    <dataValidation type="list" allowBlank="1" showInputMessage="1" showErrorMessage="1" imeMode="fullKatakana" sqref="I6">
      <formula1>$V$12:$V$37</formula1>
    </dataValidation>
  </dataValidations>
  <printOptions/>
  <pageMargins left="0.28" right="0.32" top="0.37" bottom="0.25" header="0.3" footer="0.2"/>
  <pageSetup horizontalDpi="600" verticalDpi="600" orientation="portrait" paperSize="9" r:id="rId3"/>
  <ignoredErrors>
    <ignoredError sqref="A16" formulaRange="1"/>
  </ignoredErrors>
  <legacyDrawing r:id="rId2"/>
</worksheet>
</file>

<file path=xl/worksheets/sheet3.xml><?xml version="1.0" encoding="utf-8"?>
<worksheet xmlns="http://schemas.openxmlformats.org/spreadsheetml/2006/main" xmlns:r="http://schemas.openxmlformats.org/officeDocument/2006/relationships">
  <sheetPr>
    <tabColor rgb="FF0070C0"/>
  </sheetPr>
  <dimension ref="A1:X69"/>
  <sheetViews>
    <sheetView zoomScaleSheetLayoutView="80" zoomScalePageLayoutView="0" workbookViewId="0" topLeftCell="A1">
      <selection activeCell="E20" sqref="E20"/>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1" max="11" width="10.57421875" style="0" hidden="1" customWidth="1"/>
    <col min="12" max="18" width="11.421875" style="0" hidden="1" customWidth="1"/>
    <col min="20" max="21" width="9.00390625" style="0" customWidth="1"/>
    <col min="24" max="24" width="10.8515625" style="0" customWidth="1"/>
  </cols>
  <sheetData>
    <row r="1" spans="2:9" ht="25.5" customHeight="1" thickBot="1">
      <c r="B1" s="201" t="str">
        <f>'個人種目申込一覧表'!C1</f>
        <v>　　2020年度東信地区ジュニア陸上競技記録会</v>
      </c>
      <c r="C1" s="201"/>
      <c r="D1" s="201"/>
      <c r="E1" s="201"/>
      <c r="F1" s="201"/>
      <c r="G1" s="1" t="s">
        <v>9</v>
      </c>
      <c r="H1" s="202" t="s">
        <v>119</v>
      </c>
      <c r="I1" s="203"/>
    </row>
    <row r="2" spans="2:9" ht="8.25" customHeight="1" thickBot="1" thickTop="1">
      <c r="B2" s="1"/>
      <c r="C2" s="1"/>
      <c r="G2" s="1"/>
      <c r="I2" s="1"/>
    </row>
    <row r="3" spans="3:24" ht="25.5" customHeight="1">
      <c r="C3" s="5" t="s">
        <v>37</v>
      </c>
      <c r="L3" s="35"/>
      <c r="M3" s="35"/>
      <c r="N3" s="35"/>
      <c r="O3" s="35"/>
      <c r="P3" s="35"/>
      <c r="Q3" s="35"/>
      <c r="R3" s="35"/>
      <c r="S3" s="142" t="s">
        <v>169</v>
      </c>
      <c r="T3" s="143"/>
      <c r="U3" s="143"/>
      <c r="V3" s="143"/>
      <c r="W3" s="143"/>
      <c r="X3" s="144"/>
    </row>
    <row r="4" spans="12:24" ht="6" customHeight="1" thickBot="1">
      <c r="L4" s="35"/>
      <c r="M4" s="35"/>
      <c r="N4" s="35"/>
      <c r="O4" s="35"/>
      <c r="P4" s="35"/>
      <c r="Q4" s="35"/>
      <c r="R4" s="35"/>
      <c r="S4" s="145"/>
      <c r="T4" s="146"/>
      <c r="U4" s="146"/>
      <c r="V4" s="146"/>
      <c r="W4" s="146"/>
      <c r="X4" s="147"/>
    </row>
    <row r="5" spans="3:24" ht="27" customHeight="1">
      <c r="C5" s="31" t="s">
        <v>11</v>
      </c>
      <c r="D5" s="27"/>
      <c r="E5" s="4" t="s">
        <v>74</v>
      </c>
      <c r="G5" s="4" t="s">
        <v>108</v>
      </c>
      <c r="I5" s="4" t="s">
        <v>12</v>
      </c>
      <c r="L5" s="35"/>
      <c r="M5" s="35"/>
      <c r="N5" s="35"/>
      <c r="O5" s="35"/>
      <c r="P5" s="35"/>
      <c r="Q5" s="35"/>
      <c r="R5" s="35"/>
      <c r="S5" s="145"/>
      <c r="T5" s="146"/>
      <c r="U5" s="146"/>
      <c r="V5" s="146"/>
      <c r="W5" s="146"/>
      <c r="X5" s="147"/>
    </row>
    <row r="6" spans="3:24" ht="27" customHeight="1" thickBot="1">
      <c r="C6" s="52">
        <f>COUNTA(E10,E15,E20,E25,E30,E35,E40,E45,E50,E55,E60,E65)</f>
        <v>0</v>
      </c>
      <c r="D6" s="28"/>
      <c r="E6" s="51">
        <f>SUM(K10+K15+K20+K25+K30+K35+K40+K45+K50+K55+K60+K65)</f>
        <v>0</v>
      </c>
      <c r="G6" s="73">
        <v>1000</v>
      </c>
      <c r="I6" s="11">
        <f>C6*G6</f>
        <v>0</v>
      </c>
      <c r="L6" s="35"/>
      <c r="M6" s="35"/>
      <c r="N6" s="35"/>
      <c r="O6" s="35"/>
      <c r="P6" s="35"/>
      <c r="Q6" s="35"/>
      <c r="R6" s="35"/>
      <c r="S6" s="145"/>
      <c r="T6" s="146"/>
      <c r="U6" s="146"/>
      <c r="V6" s="146"/>
      <c r="W6" s="146"/>
      <c r="X6" s="147"/>
    </row>
    <row r="7" spans="12:24" ht="6" customHeight="1" thickBot="1">
      <c r="L7" s="30"/>
      <c r="M7" s="30"/>
      <c r="N7" s="30"/>
      <c r="O7" s="30"/>
      <c r="P7" s="30"/>
      <c r="Q7" s="30"/>
      <c r="R7" s="30"/>
      <c r="S7" s="145"/>
      <c r="T7" s="146"/>
      <c r="U7" s="146"/>
      <c r="V7" s="146"/>
      <c r="W7" s="146"/>
      <c r="X7" s="147"/>
    </row>
    <row r="8" spans="2:24" ht="36" customHeight="1" thickBot="1">
      <c r="B8" s="204" t="s">
        <v>170</v>
      </c>
      <c r="C8" s="205"/>
      <c r="D8" s="20" t="s">
        <v>17</v>
      </c>
      <c r="E8" s="21" t="s">
        <v>10</v>
      </c>
      <c r="F8" s="22" t="s">
        <v>17</v>
      </c>
      <c r="G8" s="21" t="s">
        <v>10</v>
      </c>
      <c r="H8" s="22" t="s">
        <v>17</v>
      </c>
      <c r="I8" s="23" t="s">
        <v>10</v>
      </c>
      <c r="L8" s="30"/>
      <c r="M8" s="30"/>
      <c r="N8" s="30"/>
      <c r="O8" s="30"/>
      <c r="P8" s="30"/>
      <c r="Q8" s="30"/>
      <c r="R8" s="30"/>
      <c r="S8" s="148"/>
      <c r="T8" s="149"/>
      <c r="U8" s="149"/>
      <c r="V8" s="149"/>
      <c r="W8" s="149"/>
      <c r="X8" s="150"/>
    </row>
    <row r="9" spans="1:24" ht="6" customHeight="1" thickBot="1">
      <c r="A9" s="24"/>
      <c r="B9" s="25"/>
      <c r="C9" s="25"/>
      <c r="D9" s="26"/>
      <c r="E9" s="24"/>
      <c r="F9" s="26"/>
      <c r="G9" s="24"/>
      <c r="H9" s="26"/>
      <c r="I9" s="24"/>
      <c r="J9" s="24"/>
      <c r="S9" s="138"/>
      <c r="T9" s="138"/>
      <c r="U9" s="138"/>
      <c r="V9" s="138"/>
      <c r="W9" s="138"/>
      <c r="X9" s="138"/>
    </row>
    <row r="10" spans="2:22" ht="27" customHeight="1">
      <c r="B10" s="43" t="s">
        <v>19</v>
      </c>
      <c r="C10" s="44" t="s">
        <v>20</v>
      </c>
      <c r="D10" s="54"/>
      <c r="E10" s="88"/>
      <c r="F10" s="56"/>
      <c r="G10" s="55"/>
      <c r="H10" s="92"/>
      <c r="I10" s="57"/>
      <c r="K10">
        <f>COUNTA(E10,G10,I10,E12,G12,I12)</f>
        <v>0</v>
      </c>
      <c r="L10" s="121" t="s">
        <v>120</v>
      </c>
      <c r="M10" s="121" t="s">
        <v>121</v>
      </c>
      <c r="N10" s="121" t="s">
        <v>122</v>
      </c>
      <c r="O10" s="1"/>
      <c r="P10" s="1"/>
      <c r="Q10" s="137"/>
      <c r="R10" s="137"/>
      <c r="S10" s="137"/>
      <c r="T10" s="137"/>
      <c r="U10" s="137"/>
      <c r="V10" s="137"/>
    </row>
    <row r="11" spans="2:24" ht="27" customHeight="1" thickBot="1">
      <c r="B11" s="83"/>
      <c r="C11" s="84" t="s">
        <v>73</v>
      </c>
      <c r="D11" s="74"/>
      <c r="E11" s="89"/>
      <c r="F11" s="75"/>
      <c r="G11" s="58"/>
      <c r="H11" s="93"/>
      <c r="I11" s="59"/>
      <c r="L11" s="1" t="s">
        <v>29</v>
      </c>
      <c r="M11" s="1"/>
      <c r="N11" s="1"/>
      <c r="O11" s="1"/>
      <c r="P11" s="1"/>
      <c r="Q11" s="1"/>
      <c r="S11" s="137"/>
      <c r="T11" s="137"/>
      <c r="U11" s="137"/>
      <c r="V11" s="137"/>
      <c r="W11" s="137"/>
      <c r="X11" s="137"/>
    </row>
    <row r="12" spans="2:17" ht="27" customHeight="1">
      <c r="B12" s="45" t="s">
        <v>21</v>
      </c>
      <c r="C12" s="46" t="s">
        <v>18</v>
      </c>
      <c r="D12" s="49"/>
      <c r="E12" s="90"/>
      <c r="F12" s="50"/>
      <c r="G12" s="60"/>
      <c r="H12" s="94"/>
      <c r="I12" s="85"/>
      <c r="L12" s="1">
        <v>1</v>
      </c>
      <c r="M12" s="1">
        <v>2</v>
      </c>
      <c r="N12" s="1">
        <v>3</v>
      </c>
      <c r="O12" s="1">
        <v>4</v>
      </c>
      <c r="P12" s="1">
        <v>5</v>
      </c>
      <c r="Q12" s="1">
        <v>6</v>
      </c>
    </row>
    <row r="13" spans="2:18" ht="27" customHeight="1" thickBot="1">
      <c r="B13" s="78"/>
      <c r="C13" s="61"/>
      <c r="D13" s="77"/>
      <c r="E13" s="91"/>
      <c r="F13" s="76"/>
      <c r="G13" s="62"/>
      <c r="H13" s="95"/>
      <c r="I13" s="86"/>
      <c r="L13" s="1" t="s">
        <v>30</v>
      </c>
      <c r="M13" s="1" t="s">
        <v>31</v>
      </c>
      <c r="N13" s="53" t="s">
        <v>127</v>
      </c>
      <c r="O13" s="1" t="s">
        <v>32</v>
      </c>
      <c r="P13" s="1"/>
      <c r="Q13" s="1"/>
      <c r="R13" s="1"/>
    </row>
    <row r="14" spans="2:5" ht="6" customHeight="1" thickBot="1">
      <c r="B14" s="47"/>
      <c r="C14" s="47"/>
      <c r="D14" s="48"/>
      <c r="E14" s="47"/>
    </row>
    <row r="15" spans="2:11" ht="27" customHeight="1">
      <c r="B15" s="43" t="s">
        <v>19</v>
      </c>
      <c r="C15" s="44" t="s">
        <v>20</v>
      </c>
      <c r="D15" s="54"/>
      <c r="E15" s="88"/>
      <c r="F15" s="56"/>
      <c r="G15" s="55"/>
      <c r="H15" s="92"/>
      <c r="I15" s="57"/>
      <c r="K15">
        <f>COUNTA(E15,G15,I15,E17,G17,I17)</f>
        <v>0</v>
      </c>
    </row>
    <row r="16" spans="2:9" ht="27" customHeight="1" thickBot="1">
      <c r="B16" s="83"/>
      <c r="C16" s="84" t="s">
        <v>73</v>
      </c>
      <c r="D16" s="74"/>
      <c r="E16" s="89"/>
      <c r="F16" s="75"/>
      <c r="G16" s="58"/>
      <c r="H16" s="93"/>
      <c r="I16" s="59"/>
    </row>
    <row r="17" spans="2:9" ht="27" customHeight="1">
      <c r="B17" s="45" t="s">
        <v>21</v>
      </c>
      <c r="C17" s="46" t="s">
        <v>18</v>
      </c>
      <c r="D17" s="49"/>
      <c r="E17" s="90"/>
      <c r="F17" s="50"/>
      <c r="G17" s="60"/>
      <c r="H17" s="94"/>
      <c r="I17" s="85"/>
    </row>
    <row r="18" spans="2:21" ht="27" customHeight="1" thickBot="1">
      <c r="B18" s="78"/>
      <c r="C18" s="61"/>
      <c r="D18" s="77"/>
      <c r="E18" s="91"/>
      <c r="F18" s="76"/>
      <c r="G18" s="62"/>
      <c r="H18" s="95"/>
      <c r="I18" s="86"/>
      <c r="U18" s="32"/>
    </row>
    <row r="19" spans="2:5" ht="6" customHeight="1" thickBot="1">
      <c r="B19" s="47"/>
      <c r="C19" s="47"/>
      <c r="D19" s="48"/>
      <c r="E19" s="47"/>
    </row>
    <row r="20" spans="2:11" ht="27" customHeight="1">
      <c r="B20" s="43" t="s">
        <v>19</v>
      </c>
      <c r="C20" s="44" t="s">
        <v>20</v>
      </c>
      <c r="D20" s="54"/>
      <c r="E20" s="88"/>
      <c r="F20" s="56"/>
      <c r="G20" s="55"/>
      <c r="H20" s="92"/>
      <c r="I20" s="57"/>
      <c r="K20">
        <f>COUNTA(E20,G20,I20,E22,G22,I22)</f>
        <v>0</v>
      </c>
    </row>
    <row r="21" spans="2:9" ht="27" customHeight="1" thickBot="1">
      <c r="B21" s="83"/>
      <c r="C21" s="84" t="s">
        <v>73</v>
      </c>
      <c r="D21" s="74"/>
      <c r="E21" s="89"/>
      <c r="F21" s="75"/>
      <c r="G21" s="58"/>
      <c r="H21" s="93"/>
      <c r="I21" s="59"/>
    </row>
    <row r="22" spans="2:9" ht="27" customHeight="1">
      <c r="B22" s="45" t="s">
        <v>21</v>
      </c>
      <c r="C22" s="46" t="s">
        <v>18</v>
      </c>
      <c r="D22" s="49"/>
      <c r="E22" s="90"/>
      <c r="F22" s="50"/>
      <c r="G22" s="60"/>
      <c r="H22" s="94"/>
      <c r="I22" s="85"/>
    </row>
    <row r="23" spans="2:9" ht="27.75" customHeight="1" thickBot="1">
      <c r="B23" s="78"/>
      <c r="C23" s="61"/>
      <c r="D23" s="77"/>
      <c r="E23" s="91"/>
      <c r="F23" s="76"/>
      <c r="G23" s="62"/>
      <c r="H23" s="95"/>
      <c r="I23" s="86"/>
    </row>
    <row r="24" spans="2:5" ht="6" customHeight="1" thickBot="1">
      <c r="B24" s="47"/>
      <c r="C24" s="47"/>
      <c r="D24" s="48"/>
      <c r="E24" s="47"/>
    </row>
    <row r="25" spans="2:11" ht="27" customHeight="1">
      <c r="B25" s="43" t="s">
        <v>19</v>
      </c>
      <c r="C25" s="44" t="s">
        <v>20</v>
      </c>
      <c r="D25" s="54"/>
      <c r="E25" s="88"/>
      <c r="F25" s="56"/>
      <c r="G25" s="55"/>
      <c r="H25" s="92"/>
      <c r="I25" s="57"/>
      <c r="K25">
        <f>COUNTA(E25,G25,I25,E27,G27,I27)</f>
        <v>0</v>
      </c>
    </row>
    <row r="26" spans="2:9" ht="27" customHeight="1" thickBot="1">
      <c r="B26" s="83"/>
      <c r="C26" s="84" t="s">
        <v>73</v>
      </c>
      <c r="D26" s="74"/>
      <c r="E26" s="89"/>
      <c r="F26" s="75"/>
      <c r="G26" s="58"/>
      <c r="H26" s="93"/>
      <c r="I26" s="59"/>
    </row>
    <row r="27" spans="2:9" ht="27" customHeight="1">
      <c r="B27" s="45" t="s">
        <v>21</v>
      </c>
      <c r="C27" s="46" t="s">
        <v>18</v>
      </c>
      <c r="D27" s="49"/>
      <c r="E27" s="90"/>
      <c r="F27" s="50"/>
      <c r="G27" s="60"/>
      <c r="H27" s="94"/>
      <c r="I27" s="85"/>
    </row>
    <row r="28" spans="2:9" ht="27.75" customHeight="1" thickBot="1">
      <c r="B28" s="78"/>
      <c r="C28" s="61"/>
      <c r="D28" s="77"/>
      <c r="E28" s="91"/>
      <c r="F28" s="76"/>
      <c r="G28" s="62"/>
      <c r="H28" s="95"/>
      <c r="I28" s="86"/>
    </row>
    <row r="29" spans="2:5" ht="6" customHeight="1" thickBot="1">
      <c r="B29" s="47"/>
      <c r="C29" s="47"/>
      <c r="D29" s="48"/>
      <c r="E29" s="47"/>
    </row>
    <row r="30" spans="2:11" ht="27" customHeight="1">
      <c r="B30" s="43" t="s">
        <v>19</v>
      </c>
      <c r="C30" s="44" t="s">
        <v>20</v>
      </c>
      <c r="D30" s="54"/>
      <c r="E30" s="88"/>
      <c r="F30" s="56"/>
      <c r="G30" s="55"/>
      <c r="H30" s="92"/>
      <c r="I30" s="57"/>
      <c r="K30">
        <f>COUNTA(E30,G30,I30,E32,G32,I32)</f>
        <v>0</v>
      </c>
    </row>
    <row r="31" spans="2:9" ht="27" customHeight="1" thickBot="1">
      <c r="B31" s="83"/>
      <c r="C31" s="84" t="s">
        <v>73</v>
      </c>
      <c r="D31" s="74"/>
      <c r="E31" s="89"/>
      <c r="F31" s="75"/>
      <c r="G31" s="58"/>
      <c r="H31" s="93"/>
      <c r="I31" s="59"/>
    </row>
    <row r="32" spans="2:9" ht="27" customHeight="1">
      <c r="B32" s="45" t="s">
        <v>21</v>
      </c>
      <c r="C32" s="46" t="s">
        <v>18</v>
      </c>
      <c r="D32" s="49"/>
      <c r="E32" s="90"/>
      <c r="F32" s="50"/>
      <c r="G32" s="60"/>
      <c r="H32" s="94"/>
      <c r="I32" s="85"/>
    </row>
    <row r="33" spans="2:9" ht="27.75" customHeight="1" thickBot="1">
      <c r="B33" s="78"/>
      <c r="C33" s="61"/>
      <c r="D33" s="77"/>
      <c r="E33" s="91"/>
      <c r="F33" s="76"/>
      <c r="G33" s="62"/>
      <c r="H33" s="95"/>
      <c r="I33" s="86"/>
    </row>
    <row r="34" spans="2:5" ht="6" customHeight="1" thickBot="1">
      <c r="B34" s="47"/>
      <c r="C34" s="47"/>
      <c r="D34" s="48"/>
      <c r="E34" s="47"/>
    </row>
    <row r="35" spans="2:11" ht="27" customHeight="1">
      <c r="B35" s="43" t="s">
        <v>19</v>
      </c>
      <c r="C35" s="44" t="s">
        <v>20</v>
      </c>
      <c r="D35" s="54"/>
      <c r="E35" s="88"/>
      <c r="F35" s="56"/>
      <c r="G35" s="55"/>
      <c r="H35" s="92"/>
      <c r="I35" s="57"/>
      <c r="K35">
        <f>COUNTA(E35,G35,I35,E37,G37,I37)</f>
        <v>0</v>
      </c>
    </row>
    <row r="36" spans="2:9" ht="27" customHeight="1" thickBot="1">
      <c r="B36" s="83"/>
      <c r="C36" s="84" t="s">
        <v>73</v>
      </c>
      <c r="D36" s="74"/>
      <c r="E36" s="89"/>
      <c r="F36" s="75"/>
      <c r="G36" s="58"/>
      <c r="H36" s="93"/>
      <c r="I36" s="59"/>
    </row>
    <row r="37" spans="2:9" ht="27" customHeight="1">
      <c r="B37" s="45" t="s">
        <v>21</v>
      </c>
      <c r="C37" s="46" t="s">
        <v>18</v>
      </c>
      <c r="D37" s="49"/>
      <c r="E37" s="90"/>
      <c r="F37" s="50"/>
      <c r="G37" s="60"/>
      <c r="H37" s="94"/>
      <c r="I37" s="85"/>
    </row>
    <row r="38" spans="2:9" ht="27.75" customHeight="1" thickBot="1">
      <c r="B38" s="78"/>
      <c r="C38" s="61"/>
      <c r="D38" s="77"/>
      <c r="E38" s="91"/>
      <c r="F38" s="76"/>
      <c r="G38" s="62"/>
      <c r="H38" s="95"/>
      <c r="I38" s="86"/>
    </row>
    <row r="39" spans="2:5" ht="6" customHeight="1" thickBot="1">
      <c r="B39" s="47"/>
      <c r="C39" s="47"/>
      <c r="D39" s="48"/>
      <c r="E39" s="47"/>
    </row>
    <row r="40" spans="2:11" ht="27" customHeight="1">
      <c r="B40" s="43" t="s">
        <v>19</v>
      </c>
      <c r="C40" s="44" t="s">
        <v>20</v>
      </c>
      <c r="D40" s="54"/>
      <c r="E40" s="88"/>
      <c r="F40" s="56"/>
      <c r="G40" s="55"/>
      <c r="H40" s="92"/>
      <c r="I40" s="57"/>
      <c r="K40">
        <f>COUNTA(E40,G40,I40,E42,G42,I42)</f>
        <v>0</v>
      </c>
    </row>
    <row r="41" spans="2:9" ht="27" customHeight="1" thickBot="1">
      <c r="B41" s="83"/>
      <c r="C41" s="84" t="s">
        <v>73</v>
      </c>
      <c r="D41" s="74"/>
      <c r="E41" s="89"/>
      <c r="F41" s="75"/>
      <c r="G41" s="58"/>
      <c r="H41" s="93"/>
      <c r="I41" s="59"/>
    </row>
    <row r="42" spans="2:9" ht="27" customHeight="1">
      <c r="B42" s="45" t="s">
        <v>21</v>
      </c>
      <c r="C42" s="46" t="s">
        <v>18</v>
      </c>
      <c r="D42" s="49"/>
      <c r="E42" s="90"/>
      <c r="F42" s="50"/>
      <c r="G42" s="60"/>
      <c r="H42" s="94"/>
      <c r="I42" s="85"/>
    </row>
    <row r="43" spans="2:9" ht="27.75" customHeight="1" thickBot="1">
      <c r="B43" s="78"/>
      <c r="C43" s="61"/>
      <c r="D43" s="77"/>
      <c r="E43" s="91"/>
      <c r="F43" s="76"/>
      <c r="G43" s="62"/>
      <c r="H43" s="95"/>
      <c r="I43" s="86"/>
    </row>
    <row r="44" spans="2:5" ht="6" customHeight="1" thickBot="1">
      <c r="B44" s="47"/>
      <c r="C44" s="47"/>
      <c r="D44" s="48"/>
      <c r="E44" s="47"/>
    </row>
    <row r="45" spans="2:11" ht="27" customHeight="1">
      <c r="B45" s="43" t="s">
        <v>19</v>
      </c>
      <c r="C45" s="44" t="s">
        <v>20</v>
      </c>
      <c r="D45" s="54"/>
      <c r="E45" s="88"/>
      <c r="F45" s="56"/>
      <c r="G45" s="55"/>
      <c r="H45" s="92"/>
      <c r="I45" s="57"/>
      <c r="K45">
        <f>COUNTA(E45,G45,I45,E47,G47,I47)</f>
        <v>0</v>
      </c>
    </row>
    <row r="46" spans="2:9" ht="27" customHeight="1" thickBot="1">
      <c r="B46" s="83"/>
      <c r="C46" s="84" t="s">
        <v>73</v>
      </c>
      <c r="D46" s="74"/>
      <c r="E46" s="89"/>
      <c r="F46" s="75"/>
      <c r="G46" s="58"/>
      <c r="H46" s="93"/>
      <c r="I46" s="59"/>
    </row>
    <row r="47" spans="2:9" ht="27" customHeight="1">
      <c r="B47" s="45" t="s">
        <v>21</v>
      </c>
      <c r="C47" s="46" t="s">
        <v>18</v>
      </c>
      <c r="D47" s="49"/>
      <c r="E47" s="90"/>
      <c r="F47" s="50"/>
      <c r="G47" s="60"/>
      <c r="H47" s="94"/>
      <c r="I47" s="85"/>
    </row>
    <row r="48" spans="2:9" ht="27.75" customHeight="1" thickBot="1">
      <c r="B48" s="78"/>
      <c r="C48" s="61"/>
      <c r="D48" s="77"/>
      <c r="E48" s="91"/>
      <c r="F48" s="76"/>
      <c r="G48" s="62"/>
      <c r="H48" s="95"/>
      <c r="I48" s="86"/>
    </row>
    <row r="49" spans="2:5" ht="6" customHeight="1" thickBot="1">
      <c r="B49" s="47"/>
      <c r="C49" s="47"/>
      <c r="D49" s="48"/>
      <c r="E49" s="47"/>
    </row>
    <row r="50" spans="2:11" ht="27" customHeight="1">
      <c r="B50" s="43" t="s">
        <v>19</v>
      </c>
      <c r="C50" s="44" t="s">
        <v>20</v>
      </c>
      <c r="D50" s="54"/>
      <c r="E50" s="88"/>
      <c r="F50" s="56"/>
      <c r="G50" s="55"/>
      <c r="H50" s="92"/>
      <c r="I50" s="57"/>
      <c r="K50">
        <f>COUNTA(E50,G50,I50,E52,G52,I52)</f>
        <v>0</v>
      </c>
    </row>
    <row r="51" spans="2:9" ht="27" customHeight="1" thickBot="1">
      <c r="B51" s="83"/>
      <c r="C51" s="84" t="s">
        <v>73</v>
      </c>
      <c r="D51" s="74"/>
      <c r="E51" s="89"/>
      <c r="F51" s="75"/>
      <c r="G51" s="58"/>
      <c r="H51" s="93"/>
      <c r="I51" s="59"/>
    </row>
    <row r="52" spans="2:9" ht="27" customHeight="1">
      <c r="B52" s="45" t="s">
        <v>21</v>
      </c>
      <c r="C52" s="46" t="s">
        <v>18</v>
      </c>
      <c r="D52" s="49"/>
      <c r="E52" s="90"/>
      <c r="F52" s="50"/>
      <c r="G52" s="60"/>
      <c r="H52" s="94"/>
      <c r="I52" s="85"/>
    </row>
    <row r="53" spans="2:9" ht="27.75" customHeight="1" thickBot="1">
      <c r="B53" s="78"/>
      <c r="C53" s="61"/>
      <c r="D53" s="77"/>
      <c r="E53" s="91"/>
      <c r="F53" s="76"/>
      <c r="G53" s="62"/>
      <c r="H53" s="95"/>
      <c r="I53" s="86"/>
    </row>
    <row r="54" spans="2:5" ht="6" customHeight="1" thickBot="1">
      <c r="B54" s="47"/>
      <c r="C54" s="47"/>
      <c r="D54" s="48"/>
      <c r="E54" s="47"/>
    </row>
    <row r="55" spans="2:11" ht="27" customHeight="1">
      <c r="B55" s="43" t="s">
        <v>19</v>
      </c>
      <c r="C55" s="44" t="s">
        <v>20</v>
      </c>
      <c r="D55" s="54"/>
      <c r="E55" s="88"/>
      <c r="F55" s="56"/>
      <c r="G55" s="55"/>
      <c r="H55" s="92"/>
      <c r="I55" s="57"/>
      <c r="K55">
        <f>COUNTA(E55,G55,I55,E57,G57,I57)</f>
        <v>0</v>
      </c>
    </row>
    <row r="56" spans="2:9" ht="27" customHeight="1" thickBot="1">
      <c r="B56" s="83"/>
      <c r="C56" s="84" t="s">
        <v>73</v>
      </c>
      <c r="D56" s="74"/>
      <c r="E56" s="89"/>
      <c r="F56" s="75"/>
      <c r="G56" s="58"/>
      <c r="H56" s="93"/>
      <c r="I56" s="59"/>
    </row>
    <row r="57" spans="2:9" ht="27" customHeight="1">
      <c r="B57" s="45" t="s">
        <v>21</v>
      </c>
      <c r="C57" s="46" t="s">
        <v>18</v>
      </c>
      <c r="D57" s="49"/>
      <c r="E57" s="90"/>
      <c r="F57" s="50"/>
      <c r="G57" s="60"/>
      <c r="H57" s="94"/>
      <c r="I57" s="85"/>
    </row>
    <row r="58" spans="2:9" ht="27.75" customHeight="1" thickBot="1">
      <c r="B58" s="78"/>
      <c r="C58" s="61"/>
      <c r="D58" s="77"/>
      <c r="E58" s="91"/>
      <c r="F58" s="76"/>
      <c r="G58" s="62"/>
      <c r="H58" s="95"/>
      <c r="I58" s="86"/>
    </row>
    <row r="59" spans="2:5" ht="6" customHeight="1" thickBot="1">
      <c r="B59" s="47"/>
      <c r="C59" s="47"/>
      <c r="D59" s="48"/>
      <c r="E59" s="47"/>
    </row>
    <row r="60" spans="2:11" ht="27" customHeight="1">
      <c r="B60" s="43" t="s">
        <v>19</v>
      </c>
      <c r="C60" s="44" t="s">
        <v>20</v>
      </c>
      <c r="D60" s="54"/>
      <c r="E60" s="88"/>
      <c r="F60" s="56"/>
      <c r="G60" s="55"/>
      <c r="H60" s="92"/>
      <c r="I60" s="57"/>
      <c r="K60">
        <f>COUNTA(E60,G60,I60,E62,G62,I62)</f>
        <v>0</v>
      </c>
    </row>
    <row r="61" spans="2:9" ht="27" customHeight="1" thickBot="1">
      <c r="B61" s="83"/>
      <c r="C61" s="84" t="s">
        <v>73</v>
      </c>
      <c r="D61" s="74"/>
      <c r="E61" s="89"/>
      <c r="F61" s="75"/>
      <c r="G61" s="58"/>
      <c r="H61" s="93"/>
      <c r="I61" s="59"/>
    </row>
    <row r="62" spans="2:9" ht="27" customHeight="1">
      <c r="B62" s="45" t="s">
        <v>21</v>
      </c>
      <c r="C62" s="46" t="s">
        <v>18</v>
      </c>
      <c r="D62" s="49"/>
      <c r="E62" s="90"/>
      <c r="F62" s="50"/>
      <c r="G62" s="60"/>
      <c r="H62" s="94"/>
      <c r="I62" s="85"/>
    </row>
    <row r="63" spans="2:9" ht="27.75" customHeight="1" thickBot="1">
      <c r="B63" s="78"/>
      <c r="C63" s="61"/>
      <c r="D63" s="77"/>
      <c r="E63" s="91"/>
      <c r="F63" s="76"/>
      <c r="G63" s="62"/>
      <c r="H63" s="95"/>
      <c r="I63" s="86"/>
    </row>
    <row r="64" spans="2:5" ht="6" customHeight="1" thickBot="1">
      <c r="B64" s="47"/>
      <c r="C64" s="47"/>
      <c r="D64" s="48"/>
      <c r="E64" s="47"/>
    </row>
    <row r="65" spans="2:11" ht="27" customHeight="1">
      <c r="B65" s="43" t="s">
        <v>19</v>
      </c>
      <c r="C65" s="44" t="s">
        <v>20</v>
      </c>
      <c r="D65" s="54"/>
      <c r="E65" s="88"/>
      <c r="F65" s="56"/>
      <c r="G65" s="55"/>
      <c r="H65" s="92"/>
      <c r="I65" s="57"/>
      <c r="K65">
        <f>COUNTA(E65,G65,I65,E67,G67,I67)</f>
        <v>0</v>
      </c>
    </row>
    <row r="66" spans="2:9" ht="27" customHeight="1" thickBot="1">
      <c r="B66" s="83"/>
      <c r="C66" s="84" t="s">
        <v>73</v>
      </c>
      <c r="D66" s="74"/>
      <c r="E66" s="89"/>
      <c r="F66" s="75"/>
      <c r="G66" s="58"/>
      <c r="H66" s="93"/>
      <c r="I66" s="59"/>
    </row>
    <row r="67" spans="2:9" ht="27" customHeight="1">
      <c r="B67" s="45" t="s">
        <v>21</v>
      </c>
      <c r="C67" s="46" t="s">
        <v>18</v>
      </c>
      <c r="D67" s="49"/>
      <c r="E67" s="90"/>
      <c r="F67" s="50"/>
      <c r="G67" s="60"/>
      <c r="H67" s="94"/>
      <c r="I67" s="85"/>
    </row>
    <row r="68" spans="2:9" ht="27.75" customHeight="1" thickBot="1">
      <c r="B68" s="78"/>
      <c r="C68" s="61"/>
      <c r="D68" s="77"/>
      <c r="E68" s="91"/>
      <c r="F68" s="76"/>
      <c r="G68" s="62"/>
      <c r="H68" s="95"/>
      <c r="I68" s="86"/>
    </row>
    <row r="69" spans="4:5" ht="21" customHeight="1">
      <c r="D69" s="48"/>
      <c r="E69" s="47"/>
    </row>
    <row r="70" ht="21" customHeight="1"/>
  </sheetData>
  <sheetProtection password="CC6F" sheet="1"/>
  <mergeCells count="4">
    <mergeCell ref="B1:F1"/>
    <mergeCell ref="H1:I1"/>
    <mergeCell ref="S3:X8"/>
    <mergeCell ref="B8:C8"/>
  </mergeCells>
  <conditionalFormatting sqref="B11 B16">
    <cfRule type="containsText" priority="133" dxfId="2" operator="containsText" stopIfTrue="1" text="女">
      <formula>NOT(ISERROR(SEARCH("女",B11)))</formula>
    </cfRule>
    <cfRule type="containsText" priority="134" dxfId="1" operator="containsText" stopIfTrue="1" text="男">
      <formula>NOT(ISERROR(SEARCH("男",B11)))</formula>
    </cfRule>
  </conditionalFormatting>
  <conditionalFormatting sqref="B11 B16">
    <cfRule type="containsText" priority="132" dxfId="0" operator="containsText" text="混合">
      <formula>NOT(ISERROR(SEARCH("混合",B11)))</formula>
    </cfRule>
  </conditionalFormatting>
  <conditionalFormatting sqref="D10">
    <cfRule type="expression" priority="121" dxfId="7" stopIfTrue="1">
      <formula>$B11="混合"</formula>
    </cfRule>
  </conditionalFormatting>
  <conditionalFormatting sqref="F10 H10">
    <cfRule type="expression" priority="120" dxfId="7" stopIfTrue="1">
      <formula>$B11="混合"</formula>
    </cfRule>
  </conditionalFormatting>
  <conditionalFormatting sqref="D12">
    <cfRule type="expression" priority="119" dxfId="5" stopIfTrue="1">
      <formula>$B11="混合"</formula>
    </cfRule>
  </conditionalFormatting>
  <conditionalFormatting sqref="F12 H12">
    <cfRule type="expression" priority="118" dxfId="5" stopIfTrue="1">
      <formula>$B11="混合"</formula>
    </cfRule>
  </conditionalFormatting>
  <conditionalFormatting sqref="D15 D20 D25 D30 D35 D40 D45 D50 D55 D60 D65">
    <cfRule type="expression" priority="9" dxfId="7" stopIfTrue="1">
      <formula>$B16="混合"</formula>
    </cfRule>
  </conditionalFormatting>
  <conditionalFormatting sqref="F15 F20 F25 F30 F35 F40 F45 F50 F55 F60 F65 H15 H20 H25 H30 H35 H40 H45 H50 H55 H60 H65">
    <cfRule type="expression" priority="8" dxfId="7" stopIfTrue="1">
      <formula>$B16="混合"</formula>
    </cfRule>
  </conditionalFormatting>
  <conditionalFormatting sqref="D17 D22 D27 D32 D37 D42 D47 D52 D57 D62 D67">
    <cfRule type="expression" priority="7" dxfId="5" stopIfTrue="1">
      <formula>$B16="混合"</formula>
    </cfRule>
  </conditionalFormatting>
  <conditionalFormatting sqref="F17 F22 F27 F32 F37 F42 F47 F52 F57 F62 F67 H17 H22 H27 H32 H37 H42 H47 H52 H57 H62 H67">
    <cfRule type="expression" priority="6" dxfId="5" stopIfTrue="1">
      <formula>$B16="混合"</formula>
    </cfRule>
  </conditionalFormatting>
  <conditionalFormatting sqref="I17 I22 I27 I32 I37 I42 I47 I52 I57 I62 I67">
    <cfRule type="expression" priority="4" dxfId="3" stopIfTrue="1">
      <formula>$B16="女子"</formula>
    </cfRule>
    <cfRule type="expression" priority="5" dxfId="3" stopIfTrue="1">
      <formula>$B16="男子"</formula>
    </cfRule>
  </conditionalFormatting>
  <conditionalFormatting sqref="B66 B61 B56 B51 B46 B41 B36 B31 B26 B21">
    <cfRule type="containsText" priority="2" dxfId="2" operator="containsText" stopIfTrue="1" text="女">
      <formula>NOT(ISERROR(SEARCH("女",B21)))</formula>
    </cfRule>
    <cfRule type="containsText" priority="3" dxfId="1" operator="containsText" stopIfTrue="1" text="男">
      <formula>NOT(ISERROR(SEARCH("男",B21)))</formula>
    </cfRule>
  </conditionalFormatting>
  <conditionalFormatting sqref="B66 B61 B56 B51 B46 B41 B36 B31 B26 B21">
    <cfRule type="containsText" priority="1" dxfId="0" operator="containsText" text="混合">
      <formula>NOT(ISERROR(SEARCH("混合",B21)))</formula>
    </cfRule>
  </conditionalFormatting>
  <dataValidations count="6">
    <dataValidation showInputMessage="1" showErrorMessage="1" imeMode="halfKatakana" sqref="E11 G66 G61 G56 G51 G46 G41 G36 G31 G26 G21 G16 G68 G63 G58 G53 G48 G43 G38 G33 G28 G23 G18 E68 E63 E58 E53 E48 E43 E38 E33 E28 E23 E18 I66 I61 I56 I51 I46 I41 I36 I31 I26 I21 I16 E66 E61 E56 E51 E46 E41 E36 E31 E26 E21 E16 G11 G13 E13 I11"/>
    <dataValidation type="whole" allowBlank="1" showInputMessage="1" showErrorMessage="1" sqref="C13 C68 C63 C58 C53 C28 C23 C18 C48 C43 C38 C33">
      <formula1>1111</formula1>
      <formula2>999999</formula2>
    </dataValidation>
    <dataValidation type="list" allowBlank="1" showInputMessage="1" showErrorMessage="1" sqref="B23 B58 B53 B48 B43 B18 B63 B13 B38 B33 B28 B68">
      <formula1>$L$13:$M$13</formula1>
    </dataValidation>
    <dataValidation type="list" allowBlank="1" showInputMessage="1" showErrorMessage="1" sqref="C11 C66 C56 C51 C46 C21 C61 C16 C41 C36 C31 C26">
      <formula1>$L$11:$M$11</formula1>
    </dataValidation>
    <dataValidation type="list" allowBlank="1" showInputMessage="1" showErrorMessage="1" sqref="D11 D68 D63 D58 D53 D48 D43 D38 D33 D28 D23 D18 F68 F63 F58 F53 F48 F43 F38 F33 F28 F23 F18 H68 H63 H58 H53 H48 H43 H38 H33 H28 H23 H18 H66 H61 H56 H51 H46 H41 H36 H31 H26 H21 H16 F66 F61 F56 F51 F46 F41 F36 F31 F26 F21 F16 D66 D61 D56 D51 D46 D41 D36 D31 D26 D21 D16 D13 F13 H13 H11 F11">
      <formula1>$L$12:$R$12</formula1>
    </dataValidation>
    <dataValidation type="list" allowBlank="1" showInputMessage="1" showErrorMessage="1" sqref="B21 B11 B26 B36 B31 B56 B61 B16 B41 B46 B51 B66">
      <formula1>$L$10:$N$10</formula1>
    </dataValidation>
  </dataValidations>
  <printOptions/>
  <pageMargins left="0.7" right="0.7" top="0.53" bottom="3.48"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TBJT123</cp:lastModifiedBy>
  <cp:lastPrinted>2009-05-22T15:47:02Z</cp:lastPrinted>
  <dcterms:created xsi:type="dcterms:W3CDTF">2009-03-04T01:02:54Z</dcterms:created>
  <dcterms:modified xsi:type="dcterms:W3CDTF">2020-10-07T00:26:33Z</dcterms:modified>
  <cp:category/>
  <cp:version/>
  <cp:contentType/>
  <cp:contentStatus/>
</cp:coreProperties>
</file>